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8.xml" ContentType="application/vnd.openxmlformats-officedocument.drawing+xml"/>
  <Override PartName="/xl/charts/chart5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Adults/AVE/Fed adults/"/>
    </mc:Choice>
  </mc:AlternateContent>
  <xr:revisionPtr revIDLastSave="0" documentId="13_ncr:1_{3E7F6ED6-5F5F-9441-AA7B-9E46E71511CE}" xr6:coauthVersionLast="47" xr6:coauthVersionMax="47" xr10:uidLastSave="{00000000-0000-0000-0000-000000000000}"/>
  <bookViews>
    <workbookView xWindow="12160" yWindow="1380" windowWidth="34280" windowHeight="20440" tabRatio="926" activeTab="18" xr2:uid="{00000000-000D-0000-FFFF-FFFF00000000}"/>
  </bookViews>
  <sheets>
    <sheet name="info" sheetId="113" r:id="rId1"/>
    <sheet name="6482" sheetId="105" r:id="rId2"/>
    <sheet name="6485" sheetId="111" r:id="rId3"/>
    <sheet name="6486" sheetId="93" r:id="rId4"/>
    <sheet name="6487" sheetId="116" r:id="rId5"/>
    <sheet name="6489" sheetId="120" r:id="rId6"/>
    <sheet name="6491" sheetId="94" r:id="rId7"/>
    <sheet name="6507" sheetId="95" r:id="rId8"/>
    <sheet name="6508" sheetId="96" r:id="rId9"/>
    <sheet name="6510" sheetId="121" r:id="rId10"/>
    <sheet name="6754" sheetId="122" r:id="rId11"/>
    <sheet name="6756" sheetId="131" r:id="rId12"/>
    <sheet name="6757" sheetId="132" r:id="rId13"/>
    <sheet name="6758" sheetId="134" r:id="rId14"/>
    <sheet name="6759" sheetId="135" r:id="rId15"/>
    <sheet name="6760" sheetId="151" r:id="rId16"/>
    <sheet name="x10 (3)" sheetId="152" r:id="rId17"/>
    <sheet name="summary" sheetId="39" r:id="rId18"/>
    <sheet name="graph" sheetId="150" r:id="rId19"/>
    <sheet name="analysis" sheetId="149" r:id="rId20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49" l="1"/>
  <c r="F11" i="149"/>
  <c r="F13" i="149"/>
  <c r="J152" i="39"/>
  <c r="I152" i="152"/>
  <c r="K152" i="152" s="1"/>
  <c r="L152" i="152" s="1"/>
  <c r="J152" i="152"/>
  <c r="I26" i="152"/>
  <c r="J26" i="152"/>
  <c r="K26" i="152"/>
  <c r="L26" i="152"/>
  <c r="I38" i="152"/>
  <c r="J38" i="152"/>
  <c r="K38" i="152"/>
  <c r="L38" i="152"/>
  <c r="V76" i="152" s="1"/>
  <c r="I151" i="152"/>
  <c r="K151" i="152" s="1"/>
  <c r="L151" i="152" s="1"/>
  <c r="J151" i="152"/>
  <c r="I150" i="152"/>
  <c r="K150" i="152" s="1"/>
  <c r="L150" i="152" s="1"/>
  <c r="J150" i="152"/>
  <c r="I149" i="152"/>
  <c r="J149" i="152"/>
  <c r="K149" i="152" s="1"/>
  <c r="L149" i="152" s="1"/>
  <c r="I148" i="152"/>
  <c r="J148" i="152"/>
  <c r="K148" i="152"/>
  <c r="L148" i="152"/>
  <c r="I147" i="152"/>
  <c r="K147" i="152" s="1"/>
  <c r="L147" i="152" s="1"/>
  <c r="J147" i="152"/>
  <c r="I146" i="152"/>
  <c r="K146" i="152" s="1"/>
  <c r="L146" i="152" s="1"/>
  <c r="J146" i="152"/>
  <c r="I145" i="152"/>
  <c r="J145" i="152"/>
  <c r="K145" i="152" s="1"/>
  <c r="L145" i="152" s="1"/>
  <c r="I144" i="152"/>
  <c r="J144" i="152"/>
  <c r="K144" i="152"/>
  <c r="L144" i="152"/>
  <c r="I143" i="152"/>
  <c r="K143" i="152" s="1"/>
  <c r="L143" i="152" s="1"/>
  <c r="J143" i="152"/>
  <c r="I142" i="152"/>
  <c r="K142" i="152" s="1"/>
  <c r="L142" i="152" s="1"/>
  <c r="J142" i="152"/>
  <c r="I141" i="152"/>
  <c r="J141" i="152"/>
  <c r="I140" i="152"/>
  <c r="J140" i="152"/>
  <c r="K140" i="152"/>
  <c r="L140" i="152"/>
  <c r="I139" i="152"/>
  <c r="K139" i="152" s="1"/>
  <c r="L139" i="152" s="1"/>
  <c r="J139" i="152"/>
  <c r="I138" i="152"/>
  <c r="K138" i="152" s="1"/>
  <c r="L138" i="152" s="1"/>
  <c r="J138" i="152"/>
  <c r="I137" i="152"/>
  <c r="J137" i="152"/>
  <c r="I136" i="152"/>
  <c r="J136" i="152"/>
  <c r="K136" i="152"/>
  <c r="L136" i="152"/>
  <c r="I135" i="152"/>
  <c r="K135" i="152" s="1"/>
  <c r="L135" i="152" s="1"/>
  <c r="J135" i="152"/>
  <c r="I134" i="152"/>
  <c r="K134" i="152" s="1"/>
  <c r="L134" i="152" s="1"/>
  <c r="J134" i="152"/>
  <c r="I133" i="152"/>
  <c r="K133" i="152" s="1"/>
  <c r="L133" i="152" s="1"/>
  <c r="J133" i="152"/>
  <c r="I132" i="152"/>
  <c r="J132" i="152"/>
  <c r="K132" i="152"/>
  <c r="L132" i="152"/>
  <c r="I131" i="152"/>
  <c r="K131" i="152" s="1"/>
  <c r="L131" i="152" s="1"/>
  <c r="J131" i="152"/>
  <c r="I130" i="152"/>
  <c r="K130" i="152" s="1"/>
  <c r="L130" i="152" s="1"/>
  <c r="J130" i="152"/>
  <c r="I129" i="152"/>
  <c r="J129" i="152"/>
  <c r="I128" i="152"/>
  <c r="J128" i="152"/>
  <c r="K128" i="152"/>
  <c r="L128" i="152"/>
  <c r="I127" i="152"/>
  <c r="K127" i="152" s="1"/>
  <c r="L127" i="152" s="1"/>
  <c r="J127" i="152"/>
  <c r="I126" i="152"/>
  <c r="K126" i="152" s="1"/>
  <c r="L126" i="152" s="1"/>
  <c r="J126" i="152"/>
  <c r="I125" i="152"/>
  <c r="J125" i="152"/>
  <c r="I124" i="152"/>
  <c r="J124" i="152"/>
  <c r="K124" i="152"/>
  <c r="L124" i="152"/>
  <c r="I123" i="152"/>
  <c r="K123" i="152" s="1"/>
  <c r="L123" i="152" s="1"/>
  <c r="J123" i="152"/>
  <c r="I122" i="152"/>
  <c r="K122" i="152" s="1"/>
  <c r="L122" i="152" s="1"/>
  <c r="J122" i="152"/>
  <c r="I121" i="152"/>
  <c r="J121" i="152"/>
  <c r="I120" i="152"/>
  <c r="J120" i="152"/>
  <c r="K120" i="152"/>
  <c r="L120" i="152"/>
  <c r="I119" i="152"/>
  <c r="K119" i="152" s="1"/>
  <c r="L119" i="152" s="1"/>
  <c r="J119" i="152"/>
  <c r="I118" i="152"/>
  <c r="K118" i="152" s="1"/>
  <c r="L118" i="152" s="1"/>
  <c r="J118" i="152"/>
  <c r="I117" i="152"/>
  <c r="K117" i="152" s="1"/>
  <c r="L117" i="152" s="1"/>
  <c r="J117" i="152"/>
  <c r="I116" i="152"/>
  <c r="J116" i="152"/>
  <c r="K116" i="152"/>
  <c r="L116" i="152"/>
  <c r="I115" i="152"/>
  <c r="K115" i="152" s="1"/>
  <c r="L115" i="152" s="1"/>
  <c r="J115" i="152"/>
  <c r="I114" i="152"/>
  <c r="K114" i="152" s="1"/>
  <c r="L114" i="152" s="1"/>
  <c r="J114" i="152"/>
  <c r="I113" i="152"/>
  <c r="K113" i="152" s="1"/>
  <c r="L113" i="152" s="1"/>
  <c r="J113" i="152"/>
  <c r="I112" i="152"/>
  <c r="J112" i="152"/>
  <c r="K112" i="152"/>
  <c r="L112" i="152"/>
  <c r="I111" i="152"/>
  <c r="K111" i="152" s="1"/>
  <c r="L111" i="152" s="1"/>
  <c r="J111" i="152"/>
  <c r="I110" i="152"/>
  <c r="K110" i="152" s="1"/>
  <c r="L110" i="152" s="1"/>
  <c r="J110" i="152"/>
  <c r="I109" i="152"/>
  <c r="J109" i="152"/>
  <c r="I108" i="152"/>
  <c r="J108" i="152"/>
  <c r="K108" i="152"/>
  <c r="L108" i="152"/>
  <c r="I107" i="152"/>
  <c r="K107" i="152" s="1"/>
  <c r="L107" i="152" s="1"/>
  <c r="J107" i="152"/>
  <c r="I106" i="152"/>
  <c r="K106" i="152" s="1"/>
  <c r="L106" i="152" s="1"/>
  <c r="J106" i="152"/>
  <c r="I105" i="152"/>
  <c r="J105" i="152"/>
  <c r="I104" i="152"/>
  <c r="J104" i="152"/>
  <c r="K104" i="152"/>
  <c r="L104" i="152" s="1"/>
  <c r="I103" i="152"/>
  <c r="J103" i="152"/>
  <c r="K103" i="152"/>
  <c r="L103" i="152"/>
  <c r="I102" i="152"/>
  <c r="J102" i="152"/>
  <c r="K102" i="152"/>
  <c r="L102" i="152"/>
  <c r="I101" i="152"/>
  <c r="K101" i="152" s="1"/>
  <c r="L101" i="152" s="1"/>
  <c r="J101" i="152"/>
  <c r="I100" i="152"/>
  <c r="K100" i="152" s="1"/>
  <c r="L100" i="152" s="1"/>
  <c r="J100" i="152"/>
  <c r="V99" i="152"/>
  <c r="I99" i="152"/>
  <c r="K99" i="152" s="1"/>
  <c r="L99" i="152" s="1"/>
  <c r="J99" i="152"/>
  <c r="I98" i="152"/>
  <c r="K98" i="152" s="1"/>
  <c r="L98" i="152" s="1"/>
  <c r="J98" i="152"/>
  <c r="I97" i="152"/>
  <c r="J97" i="152"/>
  <c r="I96" i="152"/>
  <c r="J96" i="152"/>
  <c r="K96" i="152"/>
  <c r="L96" i="152" s="1"/>
  <c r="I95" i="152"/>
  <c r="J95" i="152"/>
  <c r="K95" i="152"/>
  <c r="L95" i="152"/>
  <c r="I94" i="152"/>
  <c r="J94" i="152"/>
  <c r="K94" i="152"/>
  <c r="L94" i="152"/>
  <c r="I93" i="152"/>
  <c r="K93" i="152" s="1"/>
  <c r="L93" i="152" s="1"/>
  <c r="J93" i="152"/>
  <c r="I92" i="152"/>
  <c r="K92" i="152" s="1"/>
  <c r="L92" i="152" s="1"/>
  <c r="J92" i="152"/>
  <c r="V91" i="152"/>
  <c r="I91" i="152"/>
  <c r="K91" i="152" s="1"/>
  <c r="L91" i="152" s="1"/>
  <c r="J91" i="152"/>
  <c r="I90" i="152"/>
  <c r="K90" i="152" s="1"/>
  <c r="L90" i="152" s="1"/>
  <c r="J90" i="152"/>
  <c r="I89" i="152"/>
  <c r="J89" i="152"/>
  <c r="I88" i="152"/>
  <c r="J88" i="152"/>
  <c r="K88" i="152"/>
  <c r="L88" i="152" s="1"/>
  <c r="I87" i="152"/>
  <c r="J87" i="152"/>
  <c r="K87" i="152"/>
  <c r="L87" i="152"/>
  <c r="I86" i="152"/>
  <c r="J86" i="152"/>
  <c r="K86" i="152"/>
  <c r="L86" i="152"/>
  <c r="V85" i="152"/>
  <c r="I85" i="152"/>
  <c r="K85" i="152" s="1"/>
  <c r="L85" i="152" s="1"/>
  <c r="J85" i="152"/>
  <c r="I84" i="152"/>
  <c r="K84" i="152" s="1"/>
  <c r="L84" i="152" s="1"/>
  <c r="J84" i="152"/>
  <c r="I45" i="152"/>
  <c r="J45" i="152"/>
  <c r="K45" i="152"/>
  <c r="L45" i="152" s="1"/>
  <c r="V83" i="152" s="1"/>
  <c r="I83" i="152"/>
  <c r="J83" i="152"/>
  <c r="K83" i="152"/>
  <c r="L83" i="152"/>
  <c r="I44" i="152"/>
  <c r="K44" i="152" s="1"/>
  <c r="L44" i="152" s="1"/>
  <c r="V82" i="152" s="1"/>
  <c r="J44" i="152"/>
  <c r="I82" i="152"/>
  <c r="K82" i="152" s="1"/>
  <c r="L82" i="152" s="1"/>
  <c r="J82" i="152"/>
  <c r="I43" i="152"/>
  <c r="J43" i="152"/>
  <c r="K43" i="152"/>
  <c r="L43" i="152" s="1"/>
  <c r="V81" i="152"/>
  <c r="I81" i="152"/>
  <c r="K81" i="152" s="1"/>
  <c r="L81" i="152" s="1"/>
  <c r="J81" i="152"/>
  <c r="I42" i="152"/>
  <c r="K42" i="152" s="1"/>
  <c r="L42" i="152" s="1"/>
  <c r="J42" i="152"/>
  <c r="I80" i="152"/>
  <c r="J80" i="152"/>
  <c r="K80" i="152"/>
  <c r="L80" i="152" s="1"/>
  <c r="I41" i="152"/>
  <c r="J41" i="152"/>
  <c r="K41" i="152"/>
  <c r="L41" i="152"/>
  <c r="V79" i="152"/>
  <c r="I79" i="152"/>
  <c r="J79" i="152"/>
  <c r="I40" i="152"/>
  <c r="J40" i="152"/>
  <c r="I78" i="152"/>
  <c r="J78" i="152"/>
  <c r="K78" i="152"/>
  <c r="L78" i="152"/>
  <c r="I39" i="152"/>
  <c r="K39" i="152" s="1"/>
  <c r="L39" i="152" s="1"/>
  <c r="J39" i="152"/>
  <c r="I77" i="152"/>
  <c r="K77" i="152" s="1"/>
  <c r="L77" i="152" s="1"/>
  <c r="J77" i="152"/>
  <c r="I76" i="152"/>
  <c r="J76" i="152"/>
  <c r="K76" i="152"/>
  <c r="L76" i="152"/>
  <c r="I37" i="152"/>
  <c r="J37" i="152"/>
  <c r="K37" i="152"/>
  <c r="L37" i="152"/>
  <c r="V75" i="152"/>
  <c r="I75" i="152"/>
  <c r="J75" i="152"/>
  <c r="I36" i="152"/>
  <c r="K36" i="152" s="1"/>
  <c r="L36" i="152" s="1"/>
  <c r="J36" i="152"/>
  <c r="I74" i="152"/>
  <c r="J74" i="152"/>
  <c r="K74" i="152"/>
  <c r="L74" i="152"/>
  <c r="I35" i="152"/>
  <c r="K35" i="152" s="1"/>
  <c r="L35" i="152" s="1"/>
  <c r="V73" i="152" s="1"/>
  <c r="J35" i="152"/>
  <c r="I73" i="152"/>
  <c r="J73" i="152"/>
  <c r="K73" i="152"/>
  <c r="L73" i="152"/>
  <c r="I34" i="152"/>
  <c r="J34" i="152"/>
  <c r="K34" i="152"/>
  <c r="L34" i="152"/>
  <c r="V72" i="152"/>
  <c r="I72" i="152"/>
  <c r="K72" i="152" s="1"/>
  <c r="L72" i="152" s="1"/>
  <c r="J72" i="152"/>
  <c r="I33" i="152"/>
  <c r="J33" i="152"/>
  <c r="K33" i="152"/>
  <c r="L33" i="152" s="1"/>
  <c r="V71" i="152" s="1"/>
  <c r="I71" i="152"/>
  <c r="J71" i="152"/>
  <c r="K71" i="152"/>
  <c r="L71" i="152"/>
  <c r="I32" i="152"/>
  <c r="K32" i="152" s="1"/>
  <c r="J32" i="152"/>
  <c r="L32" i="152"/>
  <c r="V70" i="152"/>
  <c r="I70" i="152"/>
  <c r="K70" i="152" s="1"/>
  <c r="L70" i="152" s="1"/>
  <c r="J70" i="152"/>
  <c r="I31" i="152"/>
  <c r="J31" i="152"/>
  <c r="K31" i="152"/>
  <c r="L31" i="152"/>
  <c r="V69" i="152"/>
  <c r="I69" i="152"/>
  <c r="K69" i="152" s="1"/>
  <c r="L69" i="152" s="1"/>
  <c r="J69" i="152"/>
  <c r="I30" i="152"/>
  <c r="J30" i="152"/>
  <c r="I68" i="152"/>
  <c r="J68" i="152"/>
  <c r="K68" i="152"/>
  <c r="L68" i="152" s="1"/>
  <c r="I29" i="152"/>
  <c r="J29" i="152"/>
  <c r="K29" i="152"/>
  <c r="L29" i="152"/>
  <c r="V67" i="152"/>
  <c r="I67" i="152"/>
  <c r="K67" i="152" s="1"/>
  <c r="L67" i="152" s="1"/>
  <c r="J67" i="152"/>
  <c r="I28" i="152"/>
  <c r="J28" i="152"/>
  <c r="K28" i="152"/>
  <c r="L28" i="152"/>
  <c r="V66" i="152" s="1"/>
  <c r="I66" i="152"/>
  <c r="J66" i="152"/>
  <c r="K66" i="152"/>
  <c r="L66" i="152" s="1"/>
  <c r="I27" i="152"/>
  <c r="K27" i="152" s="1"/>
  <c r="L27" i="152" s="1"/>
  <c r="J27" i="152"/>
  <c r="V65" i="152"/>
  <c r="I65" i="152"/>
  <c r="K65" i="152" s="1"/>
  <c r="L65" i="152" s="1"/>
  <c r="J65" i="152"/>
  <c r="I64" i="152"/>
  <c r="J64" i="152"/>
  <c r="K64" i="152"/>
  <c r="L64" i="152"/>
  <c r="I63" i="152"/>
  <c r="K63" i="152" s="1"/>
  <c r="J63" i="152"/>
  <c r="L63" i="152"/>
  <c r="I62" i="152"/>
  <c r="J62" i="152"/>
  <c r="I61" i="152"/>
  <c r="J61" i="152"/>
  <c r="K61" i="152"/>
  <c r="L61" i="152"/>
  <c r="I60" i="152"/>
  <c r="J60" i="152"/>
  <c r="K60" i="152"/>
  <c r="L60" i="152" s="1"/>
  <c r="I59" i="152"/>
  <c r="K59" i="152" s="1"/>
  <c r="J59" i="152"/>
  <c r="L59" i="152"/>
  <c r="I58" i="152"/>
  <c r="K58" i="152" s="1"/>
  <c r="L58" i="152" s="1"/>
  <c r="J58" i="152"/>
  <c r="I57" i="152"/>
  <c r="J57" i="152"/>
  <c r="K57" i="152"/>
  <c r="L57" i="152"/>
  <c r="I56" i="152"/>
  <c r="J56" i="152"/>
  <c r="K56" i="152" s="1"/>
  <c r="L56" i="152" s="1"/>
  <c r="I55" i="152"/>
  <c r="K55" i="152" s="1"/>
  <c r="J55" i="152"/>
  <c r="L55" i="152"/>
  <c r="I54" i="152"/>
  <c r="J54" i="152"/>
  <c r="I53" i="152"/>
  <c r="J53" i="152"/>
  <c r="K53" i="152"/>
  <c r="L53" i="152" s="1"/>
  <c r="I52" i="152"/>
  <c r="J52" i="152"/>
  <c r="K52" i="152"/>
  <c r="L52" i="152"/>
  <c r="I51" i="152"/>
  <c r="K51" i="152" s="1"/>
  <c r="L51" i="152" s="1"/>
  <c r="J51" i="152"/>
  <c r="I50" i="152"/>
  <c r="J50" i="152"/>
  <c r="I49" i="152"/>
  <c r="K49" i="152" s="1"/>
  <c r="L49" i="152" s="1"/>
  <c r="J49" i="152"/>
  <c r="I48" i="152"/>
  <c r="J48" i="152"/>
  <c r="K48" i="152"/>
  <c r="L48" i="152"/>
  <c r="I47" i="152"/>
  <c r="K47" i="152" s="1"/>
  <c r="J47" i="152"/>
  <c r="L47" i="152"/>
  <c r="I46" i="152"/>
  <c r="J46" i="152"/>
  <c r="I25" i="152"/>
  <c r="J25" i="152"/>
  <c r="K25" i="152"/>
  <c r="L25" i="152"/>
  <c r="I24" i="152"/>
  <c r="J24" i="152"/>
  <c r="K24" i="152"/>
  <c r="L24" i="152" s="1"/>
  <c r="I23" i="152"/>
  <c r="K23" i="152" s="1"/>
  <c r="L23" i="152" s="1"/>
  <c r="J23" i="152"/>
  <c r="I22" i="152"/>
  <c r="K22" i="152" s="1"/>
  <c r="L22" i="152" s="1"/>
  <c r="J22" i="152"/>
  <c r="I21" i="152"/>
  <c r="J21" i="152"/>
  <c r="K21" i="152"/>
  <c r="L21" i="152"/>
  <c r="I20" i="152"/>
  <c r="J20" i="152"/>
  <c r="K20" i="152"/>
  <c r="L20" i="152"/>
  <c r="I19" i="152"/>
  <c r="K19" i="152" s="1"/>
  <c r="L19" i="152" s="1"/>
  <c r="J19" i="152"/>
  <c r="I18" i="152"/>
  <c r="J18" i="152"/>
  <c r="K18" i="152"/>
  <c r="L18" i="152" s="1"/>
  <c r="I17" i="152"/>
  <c r="J17" i="152"/>
  <c r="K17" i="152"/>
  <c r="L17" i="152" s="1"/>
  <c r="I16" i="152"/>
  <c r="J16" i="152"/>
  <c r="K16" i="152"/>
  <c r="L16" i="152" s="1"/>
  <c r="I15" i="152"/>
  <c r="K15" i="152" s="1"/>
  <c r="L15" i="152" s="1"/>
  <c r="J15" i="152"/>
  <c r="I14" i="152"/>
  <c r="J14" i="152"/>
  <c r="K14" i="152"/>
  <c r="L14" i="152" s="1"/>
  <c r="I13" i="152"/>
  <c r="K13" i="152" s="1"/>
  <c r="L13" i="152" s="1"/>
  <c r="J13" i="152"/>
  <c r="I12" i="152"/>
  <c r="J12" i="152"/>
  <c r="K12" i="152"/>
  <c r="L12" i="152"/>
  <c r="I11" i="152"/>
  <c r="K11" i="152" s="1"/>
  <c r="L11" i="152" s="1"/>
  <c r="J11" i="152"/>
  <c r="I10" i="152"/>
  <c r="K10" i="152" s="1"/>
  <c r="L10" i="152" s="1"/>
  <c r="J10" i="152"/>
  <c r="I9" i="152"/>
  <c r="J9" i="152"/>
  <c r="K9" i="152"/>
  <c r="L9" i="152"/>
  <c r="I8" i="152"/>
  <c r="J8" i="152"/>
  <c r="K8" i="152"/>
  <c r="L8" i="152" s="1"/>
  <c r="I7" i="152"/>
  <c r="K7" i="152" s="1"/>
  <c r="L7" i="152" s="1"/>
  <c r="J7" i="152"/>
  <c r="I6" i="152"/>
  <c r="K6" i="152" s="1"/>
  <c r="L6" i="152" s="1"/>
  <c r="J6" i="152"/>
  <c r="I5" i="152"/>
  <c r="J5" i="152"/>
  <c r="K5" i="152"/>
  <c r="L5" i="152"/>
  <c r="I4" i="152"/>
  <c r="K4" i="152" s="1"/>
  <c r="L4" i="152" s="1"/>
  <c r="J4" i="152"/>
  <c r="I3" i="152"/>
  <c r="J3" i="152"/>
  <c r="K3" i="152" s="1"/>
  <c r="L3" i="152" s="1"/>
  <c r="I2" i="152"/>
  <c r="K2" i="152" s="1"/>
  <c r="L2" i="152" s="1"/>
  <c r="J2" i="152"/>
  <c r="I152" i="151"/>
  <c r="J152" i="151"/>
  <c r="K152" i="151"/>
  <c r="L152" i="151" s="1"/>
  <c r="I26" i="151"/>
  <c r="K26" i="151" s="1"/>
  <c r="L26" i="151" s="1"/>
  <c r="V64" i="151" s="1"/>
  <c r="J26" i="151"/>
  <c r="I27" i="151"/>
  <c r="J27" i="151"/>
  <c r="K27" i="151"/>
  <c r="L27" i="151" s="1"/>
  <c r="V65" i="151" s="1"/>
  <c r="I28" i="151"/>
  <c r="J28" i="151"/>
  <c r="K28" i="151"/>
  <c r="L28" i="151" s="1"/>
  <c r="V66" i="151" s="1"/>
  <c r="I29" i="151"/>
  <c r="K29" i="151" s="1"/>
  <c r="L29" i="151" s="1"/>
  <c r="J29" i="151"/>
  <c r="V67" i="151"/>
  <c r="I30" i="151"/>
  <c r="J30" i="151"/>
  <c r="K30" i="151"/>
  <c r="L30" i="151" s="1"/>
  <c r="I31" i="151"/>
  <c r="J31" i="151"/>
  <c r="K31" i="151"/>
  <c r="L31" i="151"/>
  <c r="V69" i="151" s="1"/>
  <c r="I32" i="151"/>
  <c r="J32" i="151"/>
  <c r="I33" i="151"/>
  <c r="K33" i="151" s="1"/>
  <c r="L33" i="151" s="1"/>
  <c r="V71" i="151" s="1"/>
  <c r="J33" i="151"/>
  <c r="I34" i="151"/>
  <c r="K34" i="151" s="1"/>
  <c r="J34" i="151"/>
  <c r="L34" i="151"/>
  <c r="V72" i="151" s="1"/>
  <c r="I35" i="151"/>
  <c r="J35" i="151"/>
  <c r="K35" i="151"/>
  <c r="L35" i="151" s="1"/>
  <c r="V73" i="151" s="1"/>
  <c r="I36" i="151"/>
  <c r="J36" i="151"/>
  <c r="K36" i="151"/>
  <c r="L36" i="151"/>
  <c r="V74" i="151" s="1"/>
  <c r="I37" i="151"/>
  <c r="K37" i="151" s="1"/>
  <c r="L37" i="151" s="1"/>
  <c r="J37" i="151"/>
  <c r="V75" i="151"/>
  <c r="I38" i="151"/>
  <c r="J38" i="151"/>
  <c r="K38" i="151"/>
  <c r="L38" i="151"/>
  <c r="V76" i="151" s="1"/>
  <c r="I39" i="151"/>
  <c r="J39" i="151"/>
  <c r="K39" i="151"/>
  <c r="L39" i="151"/>
  <c r="V77" i="151"/>
  <c r="I40" i="151"/>
  <c r="J40" i="151"/>
  <c r="I41" i="151"/>
  <c r="K41" i="151" s="1"/>
  <c r="L41" i="151" s="1"/>
  <c r="J41" i="151"/>
  <c r="I42" i="151"/>
  <c r="K42" i="151" s="1"/>
  <c r="J42" i="151"/>
  <c r="L42" i="151"/>
  <c r="V80" i="151"/>
  <c r="I43" i="151"/>
  <c r="K43" i="151" s="1"/>
  <c r="L43" i="151" s="1"/>
  <c r="J43" i="151"/>
  <c r="I44" i="151"/>
  <c r="J44" i="151"/>
  <c r="K44" i="151" s="1"/>
  <c r="L44" i="151" s="1"/>
  <c r="V82" i="151" s="1"/>
  <c r="I45" i="151"/>
  <c r="K45" i="151" s="1"/>
  <c r="L45" i="151" s="1"/>
  <c r="V83" i="151" s="1"/>
  <c r="J45" i="151"/>
  <c r="I131" i="151"/>
  <c r="J131" i="151"/>
  <c r="K131" i="151" s="1"/>
  <c r="L131" i="151" s="1"/>
  <c r="I132" i="151"/>
  <c r="J132" i="151"/>
  <c r="K132" i="151"/>
  <c r="L132" i="151"/>
  <c r="V85" i="151"/>
  <c r="I133" i="151"/>
  <c r="K133" i="151" s="1"/>
  <c r="L133" i="151" s="1"/>
  <c r="V86" i="151" s="1"/>
  <c r="J133" i="151"/>
  <c r="I134" i="151"/>
  <c r="J134" i="151"/>
  <c r="I135" i="151"/>
  <c r="K135" i="151" s="1"/>
  <c r="J135" i="151"/>
  <c r="L135" i="151"/>
  <c r="V88" i="151"/>
  <c r="I136" i="151"/>
  <c r="K136" i="151" s="1"/>
  <c r="L136" i="151" s="1"/>
  <c r="J136" i="151"/>
  <c r="I137" i="151"/>
  <c r="J137" i="151"/>
  <c r="K137" i="151"/>
  <c r="L137" i="151" s="1"/>
  <c r="V90" i="151" s="1"/>
  <c r="I138" i="151"/>
  <c r="K138" i="151" s="1"/>
  <c r="L138" i="151" s="1"/>
  <c r="J138" i="151"/>
  <c r="I139" i="151"/>
  <c r="J139" i="151"/>
  <c r="K139" i="151"/>
  <c r="L139" i="151" s="1"/>
  <c r="I140" i="151"/>
  <c r="J140" i="151"/>
  <c r="K140" i="151"/>
  <c r="L140" i="151" s="1"/>
  <c r="I141" i="151"/>
  <c r="J141" i="151"/>
  <c r="I142" i="151"/>
  <c r="J142" i="151"/>
  <c r="K142" i="151"/>
  <c r="L142" i="151" s="1"/>
  <c r="V95" i="151" s="1"/>
  <c r="I143" i="151"/>
  <c r="K143" i="151" s="1"/>
  <c r="J143" i="151"/>
  <c r="L143" i="151"/>
  <c r="V96" i="151" s="1"/>
  <c r="I144" i="151"/>
  <c r="K144" i="151" s="1"/>
  <c r="L144" i="151" s="1"/>
  <c r="V97" i="151" s="1"/>
  <c r="J144" i="151"/>
  <c r="I145" i="151"/>
  <c r="J145" i="151"/>
  <c r="K145" i="151"/>
  <c r="L145" i="151"/>
  <c r="V98" i="151" s="1"/>
  <c r="I146" i="151"/>
  <c r="K146" i="151" s="1"/>
  <c r="L146" i="151" s="1"/>
  <c r="J146" i="151"/>
  <c r="I147" i="151"/>
  <c r="J147" i="151"/>
  <c r="K147" i="151"/>
  <c r="L147" i="151"/>
  <c r="I148" i="151"/>
  <c r="J148" i="151"/>
  <c r="K148" i="151"/>
  <c r="L148" i="151" s="1"/>
  <c r="I149" i="151"/>
  <c r="J149" i="151"/>
  <c r="I150" i="151"/>
  <c r="J150" i="151"/>
  <c r="K150" i="151"/>
  <c r="L150" i="151"/>
  <c r="I151" i="151"/>
  <c r="K151" i="151" s="1"/>
  <c r="J151" i="151"/>
  <c r="L151" i="151"/>
  <c r="V104" i="151"/>
  <c r="I130" i="151"/>
  <c r="K130" i="151" s="1"/>
  <c r="L130" i="151" s="1"/>
  <c r="J130" i="151"/>
  <c r="I129" i="151"/>
  <c r="J129" i="151"/>
  <c r="K129" i="151"/>
  <c r="L129" i="151"/>
  <c r="I128" i="151"/>
  <c r="J128" i="151"/>
  <c r="I127" i="151"/>
  <c r="K127" i="151" s="1"/>
  <c r="L127" i="151" s="1"/>
  <c r="J127" i="151"/>
  <c r="I126" i="151"/>
  <c r="J126" i="151"/>
  <c r="K126" i="151"/>
  <c r="L126" i="151"/>
  <c r="I125" i="151"/>
  <c r="J125" i="151"/>
  <c r="K125" i="151"/>
  <c r="L125" i="151"/>
  <c r="I124" i="151"/>
  <c r="K124" i="151" s="1"/>
  <c r="L124" i="151" s="1"/>
  <c r="J124" i="151"/>
  <c r="I123" i="151"/>
  <c r="J123" i="151"/>
  <c r="K123" i="151" s="1"/>
  <c r="L123" i="151" s="1"/>
  <c r="I122" i="151"/>
  <c r="J122" i="151"/>
  <c r="K122" i="151"/>
  <c r="L122" i="151"/>
  <c r="I121" i="151"/>
  <c r="K121" i="151" s="1"/>
  <c r="L121" i="151" s="1"/>
  <c r="J121" i="151"/>
  <c r="I120" i="151"/>
  <c r="K120" i="151" s="1"/>
  <c r="L120" i="151" s="1"/>
  <c r="J120" i="151"/>
  <c r="I119" i="151"/>
  <c r="J119" i="151"/>
  <c r="K119" i="151" s="1"/>
  <c r="L119" i="151" s="1"/>
  <c r="I118" i="151"/>
  <c r="J118" i="151"/>
  <c r="K118" i="151"/>
  <c r="L118" i="151" s="1"/>
  <c r="I117" i="151"/>
  <c r="K117" i="151" s="1"/>
  <c r="L117" i="151" s="1"/>
  <c r="J117" i="151"/>
  <c r="I116" i="151"/>
  <c r="J116" i="151"/>
  <c r="I115" i="151"/>
  <c r="K115" i="151" s="1"/>
  <c r="L115" i="151" s="1"/>
  <c r="J115" i="151"/>
  <c r="I114" i="151"/>
  <c r="J114" i="151"/>
  <c r="K114" i="151"/>
  <c r="L114" i="151" s="1"/>
  <c r="I113" i="151"/>
  <c r="K113" i="151" s="1"/>
  <c r="L113" i="151" s="1"/>
  <c r="J113" i="151"/>
  <c r="I112" i="151"/>
  <c r="J112" i="151"/>
  <c r="I111" i="151"/>
  <c r="K111" i="151" s="1"/>
  <c r="L111" i="151" s="1"/>
  <c r="J111" i="151"/>
  <c r="I110" i="151"/>
  <c r="J110" i="151"/>
  <c r="K110" i="151"/>
  <c r="L110" i="151"/>
  <c r="I109" i="151"/>
  <c r="K109" i="151" s="1"/>
  <c r="L109" i="151" s="1"/>
  <c r="J109" i="151"/>
  <c r="I108" i="151"/>
  <c r="K108" i="151" s="1"/>
  <c r="L108" i="151" s="1"/>
  <c r="J108" i="151"/>
  <c r="I107" i="151"/>
  <c r="K107" i="151" s="1"/>
  <c r="L107" i="151" s="1"/>
  <c r="J107" i="151"/>
  <c r="I106" i="151"/>
  <c r="J106" i="151"/>
  <c r="K106" i="151"/>
  <c r="L106" i="151" s="1"/>
  <c r="I105" i="151"/>
  <c r="K105" i="151" s="1"/>
  <c r="L105" i="151" s="1"/>
  <c r="J105" i="151"/>
  <c r="I104" i="151"/>
  <c r="K104" i="151" s="1"/>
  <c r="L104" i="151" s="1"/>
  <c r="J104" i="151"/>
  <c r="I103" i="151"/>
  <c r="K103" i="151" s="1"/>
  <c r="L103" i="151" s="1"/>
  <c r="J103" i="151"/>
  <c r="I102" i="151"/>
  <c r="J102" i="151"/>
  <c r="K102" i="151"/>
  <c r="L102" i="151" s="1"/>
  <c r="I101" i="151"/>
  <c r="K101" i="151" s="1"/>
  <c r="L101" i="151" s="1"/>
  <c r="J101" i="151"/>
  <c r="I100" i="151"/>
  <c r="J100" i="151"/>
  <c r="I99" i="151"/>
  <c r="J99" i="151"/>
  <c r="K99" i="151" s="1"/>
  <c r="L99" i="151" s="1"/>
  <c r="I98" i="151"/>
  <c r="J98" i="151"/>
  <c r="K98" i="151"/>
  <c r="L98" i="151" s="1"/>
  <c r="I97" i="151"/>
  <c r="K97" i="151" s="1"/>
  <c r="L97" i="151" s="1"/>
  <c r="J97" i="151"/>
  <c r="I96" i="151"/>
  <c r="J96" i="151"/>
  <c r="I95" i="151"/>
  <c r="J95" i="151"/>
  <c r="K95" i="151" s="1"/>
  <c r="L95" i="151" s="1"/>
  <c r="I94" i="151"/>
  <c r="J94" i="151"/>
  <c r="K94" i="151"/>
  <c r="L94" i="151"/>
  <c r="I93" i="151"/>
  <c r="K93" i="151" s="1"/>
  <c r="L93" i="151" s="1"/>
  <c r="J93" i="151"/>
  <c r="I92" i="151"/>
  <c r="K92" i="151" s="1"/>
  <c r="L92" i="151" s="1"/>
  <c r="J92" i="151"/>
  <c r="I91" i="151"/>
  <c r="J91" i="151"/>
  <c r="K91" i="151" s="1"/>
  <c r="L91" i="151" s="1"/>
  <c r="I90" i="151"/>
  <c r="J90" i="151"/>
  <c r="K90" i="151"/>
  <c r="L90" i="151"/>
  <c r="I89" i="151"/>
  <c r="K89" i="151" s="1"/>
  <c r="L89" i="151" s="1"/>
  <c r="J89" i="151"/>
  <c r="I88" i="151"/>
  <c r="K88" i="151" s="1"/>
  <c r="L88" i="151" s="1"/>
  <c r="J88" i="151"/>
  <c r="I87" i="151"/>
  <c r="J87" i="151"/>
  <c r="K87" i="151"/>
  <c r="L87" i="151" s="1"/>
  <c r="I86" i="151"/>
  <c r="J86" i="151"/>
  <c r="K86" i="151"/>
  <c r="L86" i="151"/>
  <c r="I85" i="151"/>
  <c r="K85" i="151" s="1"/>
  <c r="L85" i="151" s="1"/>
  <c r="J85" i="151"/>
  <c r="I84" i="151"/>
  <c r="J84" i="151"/>
  <c r="I83" i="151"/>
  <c r="J83" i="151"/>
  <c r="K83" i="151"/>
  <c r="L83" i="151" s="1"/>
  <c r="I82" i="151"/>
  <c r="J82" i="151"/>
  <c r="K82" i="151"/>
  <c r="L82" i="151"/>
  <c r="I81" i="151"/>
  <c r="K81" i="151" s="1"/>
  <c r="J81" i="151"/>
  <c r="L81" i="151"/>
  <c r="I80" i="151"/>
  <c r="K80" i="151" s="1"/>
  <c r="L80" i="151" s="1"/>
  <c r="J80" i="151"/>
  <c r="I79" i="151"/>
  <c r="J79" i="151"/>
  <c r="K79" i="151" s="1"/>
  <c r="L79" i="151" s="1"/>
  <c r="I78" i="151"/>
  <c r="J78" i="151"/>
  <c r="K78" i="151"/>
  <c r="L78" i="151" s="1"/>
  <c r="I77" i="151"/>
  <c r="K77" i="151" s="1"/>
  <c r="L77" i="151" s="1"/>
  <c r="J77" i="151"/>
  <c r="I76" i="151"/>
  <c r="J76" i="151"/>
  <c r="K76" i="151" s="1"/>
  <c r="L76" i="151" s="1"/>
  <c r="I75" i="151"/>
  <c r="K75" i="151" s="1"/>
  <c r="L75" i="151" s="1"/>
  <c r="J75" i="151"/>
  <c r="I74" i="151"/>
  <c r="J74" i="151"/>
  <c r="K74" i="151"/>
  <c r="L74" i="151"/>
  <c r="I73" i="151"/>
  <c r="K73" i="151" s="1"/>
  <c r="J73" i="151"/>
  <c r="L73" i="151"/>
  <c r="I72" i="151"/>
  <c r="K72" i="151" s="1"/>
  <c r="L72" i="151" s="1"/>
  <c r="J72" i="151"/>
  <c r="I71" i="151"/>
  <c r="J71" i="151"/>
  <c r="K71" i="151" s="1"/>
  <c r="L71" i="151"/>
  <c r="I70" i="151"/>
  <c r="J70" i="151"/>
  <c r="K70" i="151"/>
  <c r="L70" i="151" s="1"/>
  <c r="I69" i="151"/>
  <c r="K69" i="151" s="1"/>
  <c r="L69" i="151" s="1"/>
  <c r="J69" i="151"/>
  <c r="I68" i="151"/>
  <c r="J68" i="151"/>
  <c r="K68" i="151" s="1"/>
  <c r="L68" i="151" s="1"/>
  <c r="I67" i="151"/>
  <c r="K67" i="151" s="1"/>
  <c r="L67" i="151" s="1"/>
  <c r="J67" i="151"/>
  <c r="I66" i="151"/>
  <c r="J66" i="151"/>
  <c r="K66" i="151"/>
  <c r="L66" i="151"/>
  <c r="I65" i="151"/>
  <c r="K65" i="151" s="1"/>
  <c r="J65" i="151"/>
  <c r="L65" i="151"/>
  <c r="I64" i="151"/>
  <c r="K64" i="151" s="1"/>
  <c r="L64" i="151" s="1"/>
  <c r="J64" i="151"/>
  <c r="I63" i="151"/>
  <c r="J63" i="151"/>
  <c r="K63" i="151" s="1"/>
  <c r="L63" i="151" s="1"/>
  <c r="I62" i="151"/>
  <c r="J62" i="151"/>
  <c r="K62" i="151"/>
  <c r="L62" i="151" s="1"/>
  <c r="I61" i="151"/>
  <c r="K61" i="151" s="1"/>
  <c r="L61" i="151" s="1"/>
  <c r="J61" i="151"/>
  <c r="I60" i="151"/>
  <c r="J60" i="151"/>
  <c r="K60" i="151" s="1"/>
  <c r="L60" i="151" s="1"/>
  <c r="I59" i="151"/>
  <c r="K59" i="151" s="1"/>
  <c r="L59" i="151" s="1"/>
  <c r="J59" i="151"/>
  <c r="I58" i="151"/>
  <c r="J58" i="151"/>
  <c r="K58" i="151"/>
  <c r="L58" i="151"/>
  <c r="I57" i="151"/>
  <c r="K57" i="151" s="1"/>
  <c r="J57" i="151"/>
  <c r="L57" i="151"/>
  <c r="I56" i="151"/>
  <c r="K56" i="151" s="1"/>
  <c r="L56" i="151" s="1"/>
  <c r="J56" i="151"/>
  <c r="I55" i="151"/>
  <c r="J55" i="151"/>
  <c r="K55" i="151"/>
  <c r="L55" i="151"/>
  <c r="I54" i="151"/>
  <c r="J54" i="151"/>
  <c r="K54" i="151"/>
  <c r="L54" i="151" s="1"/>
  <c r="I53" i="151"/>
  <c r="K53" i="151" s="1"/>
  <c r="L53" i="151" s="1"/>
  <c r="J53" i="151"/>
  <c r="I52" i="151"/>
  <c r="J52" i="151"/>
  <c r="K52" i="151" s="1"/>
  <c r="L52" i="151" s="1"/>
  <c r="I51" i="151"/>
  <c r="K51" i="151" s="1"/>
  <c r="L51" i="151" s="1"/>
  <c r="J51" i="151"/>
  <c r="I50" i="151"/>
  <c r="J50" i="151"/>
  <c r="K50" i="151"/>
  <c r="L50" i="151" s="1"/>
  <c r="I49" i="151"/>
  <c r="K49" i="151" s="1"/>
  <c r="J49" i="151"/>
  <c r="L49" i="151"/>
  <c r="I48" i="151"/>
  <c r="K48" i="151" s="1"/>
  <c r="L48" i="151" s="1"/>
  <c r="J48" i="151"/>
  <c r="I47" i="151"/>
  <c r="J47" i="151"/>
  <c r="K47" i="151"/>
  <c r="L47" i="151"/>
  <c r="I46" i="151"/>
  <c r="J46" i="151"/>
  <c r="K46" i="151"/>
  <c r="L46" i="151" s="1"/>
  <c r="I25" i="151"/>
  <c r="K25" i="151" s="1"/>
  <c r="L25" i="151" s="1"/>
  <c r="J25" i="151"/>
  <c r="I24" i="151"/>
  <c r="K24" i="151" s="1"/>
  <c r="L24" i="151" s="1"/>
  <c r="J24" i="151"/>
  <c r="I23" i="151"/>
  <c r="J23" i="151"/>
  <c r="K23" i="151"/>
  <c r="L23" i="151"/>
  <c r="I22" i="151"/>
  <c r="K22" i="151" s="1"/>
  <c r="L22" i="151" s="1"/>
  <c r="J22" i="151"/>
  <c r="I21" i="151"/>
  <c r="K21" i="151" s="1"/>
  <c r="L21" i="151" s="1"/>
  <c r="J21" i="151"/>
  <c r="I20" i="151"/>
  <c r="J20" i="151"/>
  <c r="K20" i="151"/>
  <c r="L20" i="151" s="1"/>
  <c r="I19" i="151"/>
  <c r="J19" i="151"/>
  <c r="K19" i="151"/>
  <c r="L19" i="151" s="1"/>
  <c r="I18" i="151"/>
  <c r="K18" i="151" s="1"/>
  <c r="L18" i="151" s="1"/>
  <c r="J18" i="151"/>
  <c r="I17" i="151"/>
  <c r="J17" i="151"/>
  <c r="K17" i="151"/>
  <c r="L17" i="151" s="1"/>
  <c r="I16" i="151"/>
  <c r="J16" i="151"/>
  <c r="K16" i="151" s="1"/>
  <c r="L16" i="151" s="1"/>
  <c r="I15" i="151"/>
  <c r="J15" i="151"/>
  <c r="K15" i="151"/>
  <c r="L15" i="151" s="1"/>
  <c r="I14" i="151"/>
  <c r="J14" i="151"/>
  <c r="K14" i="151"/>
  <c r="L14" i="151" s="1"/>
  <c r="I13" i="151"/>
  <c r="J13" i="151"/>
  <c r="K13" i="151"/>
  <c r="L13" i="151"/>
  <c r="I12" i="151"/>
  <c r="K12" i="151" s="1"/>
  <c r="L12" i="151" s="1"/>
  <c r="J12" i="151"/>
  <c r="I11" i="151"/>
  <c r="K11" i="151" s="1"/>
  <c r="L11" i="151" s="1"/>
  <c r="J11" i="151"/>
  <c r="I10" i="151"/>
  <c r="J10" i="151"/>
  <c r="K10" i="151"/>
  <c r="L10" i="151"/>
  <c r="I9" i="151"/>
  <c r="K9" i="151" s="1"/>
  <c r="L9" i="151" s="1"/>
  <c r="J9" i="151"/>
  <c r="I8" i="151"/>
  <c r="K8" i="151" s="1"/>
  <c r="L8" i="151" s="1"/>
  <c r="J8" i="151"/>
  <c r="I7" i="151"/>
  <c r="J7" i="151"/>
  <c r="K7" i="151"/>
  <c r="L7" i="151" s="1"/>
  <c r="I6" i="151"/>
  <c r="K6" i="151" s="1"/>
  <c r="L6" i="151" s="1"/>
  <c r="J6" i="151"/>
  <c r="I5" i="151"/>
  <c r="J5" i="151"/>
  <c r="K5" i="151" s="1"/>
  <c r="L5" i="151" s="1"/>
  <c r="I4" i="151"/>
  <c r="J4" i="151"/>
  <c r="K4" i="151"/>
  <c r="L4" i="151" s="1"/>
  <c r="I3" i="151"/>
  <c r="J3" i="151"/>
  <c r="K3" i="151" s="1"/>
  <c r="L3" i="151" s="1"/>
  <c r="I2" i="151"/>
  <c r="J2" i="151"/>
  <c r="K2" i="151"/>
  <c r="L2" i="151" s="1"/>
  <c r="I37" i="105"/>
  <c r="J37" i="105"/>
  <c r="K37" i="105" s="1"/>
  <c r="L37" i="105" s="1"/>
  <c r="I26" i="105"/>
  <c r="J26" i="105"/>
  <c r="K26" i="105"/>
  <c r="L26" i="105"/>
  <c r="V64" i="105" s="1"/>
  <c r="I27" i="105"/>
  <c r="J27" i="105"/>
  <c r="K27" i="105" s="1"/>
  <c r="L27" i="105" s="1"/>
  <c r="V65" i="105" s="1"/>
  <c r="I28" i="105"/>
  <c r="J28" i="105"/>
  <c r="I29" i="105"/>
  <c r="K29" i="105" s="1"/>
  <c r="L29" i="105" s="1"/>
  <c r="V67" i="105" s="1"/>
  <c r="J29" i="105"/>
  <c r="I30" i="105"/>
  <c r="J30" i="105"/>
  <c r="K30" i="105" s="1"/>
  <c r="L30" i="105" s="1"/>
  <c r="V68" i="105" s="1"/>
  <c r="I31" i="105"/>
  <c r="J31" i="105"/>
  <c r="K31" i="105"/>
  <c r="L31" i="105" s="1"/>
  <c r="V69" i="105"/>
  <c r="I32" i="105"/>
  <c r="K32" i="105" s="1"/>
  <c r="L32" i="105" s="1"/>
  <c r="V70" i="105" s="1"/>
  <c r="J32" i="105"/>
  <c r="I33" i="105"/>
  <c r="J33" i="105"/>
  <c r="K33" i="105"/>
  <c r="L33" i="105"/>
  <c r="V71" i="105" s="1"/>
  <c r="I34" i="105"/>
  <c r="K34" i="105" s="1"/>
  <c r="L34" i="105" s="1"/>
  <c r="V72" i="105" s="1"/>
  <c r="J34" i="105"/>
  <c r="I35" i="105"/>
  <c r="J35" i="105"/>
  <c r="K35" i="105"/>
  <c r="L35" i="105" s="1"/>
  <c r="V73" i="105" s="1"/>
  <c r="I36" i="105"/>
  <c r="K36" i="105" s="1"/>
  <c r="J36" i="105"/>
  <c r="L36" i="105"/>
  <c r="V74" i="105"/>
  <c r="V75" i="105"/>
  <c r="I38" i="105"/>
  <c r="K38" i="105" s="1"/>
  <c r="L38" i="105" s="1"/>
  <c r="V76" i="105" s="1"/>
  <c r="J38" i="105"/>
  <c r="I39" i="105"/>
  <c r="J39" i="105"/>
  <c r="K39" i="105"/>
  <c r="L39" i="105"/>
  <c r="I40" i="105"/>
  <c r="J40" i="105"/>
  <c r="I41" i="105"/>
  <c r="J41" i="105"/>
  <c r="K41" i="105"/>
  <c r="L41" i="105" s="1"/>
  <c r="I42" i="105"/>
  <c r="J42" i="105"/>
  <c r="K42" i="105" s="1"/>
  <c r="L42" i="105" s="1"/>
  <c r="I43" i="105"/>
  <c r="K43" i="105" s="1"/>
  <c r="L43" i="105" s="1"/>
  <c r="J43" i="105"/>
  <c r="I44" i="105"/>
  <c r="J44" i="105"/>
  <c r="K44" i="105"/>
  <c r="L44" i="105" s="1"/>
  <c r="V82" i="105" s="1"/>
  <c r="I45" i="105"/>
  <c r="K45" i="105" s="1"/>
  <c r="L45" i="105" s="1"/>
  <c r="J45" i="105"/>
  <c r="I131" i="105"/>
  <c r="J131" i="105"/>
  <c r="K131" i="105"/>
  <c r="L131" i="105"/>
  <c r="V84" i="105" s="1"/>
  <c r="I132" i="105"/>
  <c r="J132" i="105"/>
  <c r="K132" i="105"/>
  <c r="L132" i="105" s="1"/>
  <c r="V85" i="105" s="1"/>
  <c r="I133" i="105"/>
  <c r="J133" i="105"/>
  <c r="I134" i="105"/>
  <c r="K134" i="105" s="1"/>
  <c r="L134" i="105" s="1"/>
  <c r="V87" i="105" s="1"/>
  <c r="J134" i="105"/>
  <c r="I135" i="105"/>
  <c r="J135" i="105"/>
  <c r="K135" i="105" s="1"/>
  <c r="L135" i="105" s="1"/>
  <c r="V88" i="105" s="1"/>
  <c r="I136" i="105"/>
  <c r="J136" i="105"/>
  <c r="K136" i="105" s="1"/>
  <c r="L136" i="105" s="1"/>
  <c r="V89" i="105"/>
  <c r="I137" i="105"/>
  <c r="K137" i="105" s="1"/>
  <c r="L137" i="105" s="1"/>
  <c r="J137" i="105"/>
  <c r="I138" i="105"/>
  <c r="J138" i="105"/>
  <c r="K138" i="105"/>
  <c r="L138" i="105"/>
  <c r="I139" i="105"/>
  <c r="K139" i="105" s="1"/>
  <c r="L139" i="105" s="1"/>
  <c r="V92" i="105" s="1"/>
  <c r="J139" i="105"/>
  <c r="I140" i="105"/>
  <c r="J140" i="105"/>
  <c r="K140" i="105"/>
  <c r="L140" i="105" s="1"/>
  <c r="V93" i="105" s="1"/>
  <c r="I141" i="105"/>
  <c r="K141" i="105" s="1"/>
  <c r="J141" i="105"/>
  <c r="L141" i="105"/>
  <c r="I142" i="105"/>
  <c r="J142" i="105"/>
  <c r="I143" i="105"/>
  <c r="J143" i="105"/>
  <c r="K143" i="105" s="1"/>
  <c r="L143" i="105"/>
  <c r="V96" i="105" s="1"/>
  <c r="I144" i="105"/>
  <c r="J144" i="105"/>
  <c r="K144" i="105"/>
  <c r="L144" i="105" s="1"/>
  <c r="V97" i="105" s="1"/>
  <c r="I145" i="105"/>
  <c r="J145" i="105"/>
  <c r="K145" i="105"/>
  <c r="L145" i="105"/>
  <c r="I146" i="105"/>
  <c r="K146" i="105" s="1"/>
  <c r="L146" i="105" s="1"/>
  <c r="V99" i="105" s="1"/>
  <c r="J146" i="105"/>
  <c r="I147" i="105"/>
  <c r="K147" i="105" s="1"/>
  <c r="L147" i="105" s="1"/>
  <c r="V100" i="105" s="1"/>
  <c r="J147" i="105"/>
  <c r="I148" i="105"/>
  <c r="J148" i="105"/>
  <c r="K148" i="105"/>
  <c r="L148" i="105" s="1"/>
  <c r="V101" i="105"/>
  <c r="I149" i="105"/>
  <c r="K149" i="105" s="1"/>
  <c r="L149" i="105" s="1"/>
  <c r="V102" i="105" s="1"/>
  <c r="J149" i="105"/>
  <c r="I150" i="105"/>
  <c r="J150" i="105"/>
  <c r="K150" i="105" s="1"/>
  <c r="L150" i="105"/>
  <c r="V103" i="105" s="1"/>
  <c r="I151" i="105"/>
  <c r="J151" i="105"/>
  <c r="K151" i="105"/>
  <c r="L151" i="105" s="1"/>
  <c r="V104" i="105" s="1"/>
  <c r="I46" i="105"/>
  <c r="K46" i="105" s="1"/>
  <c r="L46" i="105" s="1"/>
  <c r="J46" i="105"/>
  <c r="I47" i="105"/>
  <c r="J47" i="105"/>
  <c r="K47" i="105"/>
  <c r="L47" i="105"/>
  <c r="I48" i="105"/>
  <c r="J48" i="105"/>
  <c r="K48" i="105"/>
  <c r="L48" i="105" s="1"/>
  <c r="I49" i="105"/>
  <c r="K49" i="105" s="1"/>
  <c r="L49" i="105" s="1"/>
  <c r="J49" i="105"/>
  <c r="I50" i="105"/>
  <c r="J50" i="105"/>
  <c r="K50" i="105"/>
  <c r="L50" i="105" s="1"/>
  <c r="I51" i="105"/>
  <c r="J51" i="105"/>
  <c r="K51" i="105"/>
  <c r="L51" i="105"/>
  <c r="I52" i="105"/>
  <c r="J52" i="105"/>
  <c r="K52" i="105"/>
  <c r="L52" i="105" s="1"/>
  <c r="I53" i="105"/>
  <c r="J53" i="105"/>
  <c r="K53" i="105" s="1"/>
  <c r="L53" i="105" s="1"/>
  <c r="I54" i="105"/>
  <c r="J54" i="105"/>
  <c r="K54" i="105"/>
  <c r="L54" i="105"/>
  <c r="I55" i="105"/>
  <c r="J55" i="105"/>
  <c r="K55" i="105"/>
  <c r="L55" i="105" s="1"/>
  <c r="I56" i="105"/>
  <c r="K56" i="105" s="1"/>
  <c r="L56" i="105" s="1"/>
  <c r="J56" i="105"/>
  <c r="I57" i="105"/>
  <c r="J57" i="105"/>
  <c r="K57" i="105"/>
  <c r="L57" i="105"/>
  <c r="I58" i="105"/>
  <c r="J58" i="105"/>
  <c r="K58" i="105"/>
  <c r="L58" i="105" s="1"/>
  <c r="I59" i="105"/>
  <c r="K59" i="105" s="1"/>
  <c r="L59" i="105" s="1"/>
  <c r="J59" i="105"/>
  <c r="I60" i="105"/>
  <c r="J60" i="105"/>
  <c r="K60" i="105"/>
  <c r="L60" i="105" s="1"/>
  <c r="I61" i="105"/>
  <c r="K61" i="105" s="1"/>
  <c r="L61" i="105" s="1"/>
  <c r="J61" i="105"/>
  <c r="I62" i="105"/>
  <c r="K62" i="105" s="1"/>
  <c r="L62" i="105" s="1"/>
  <c r="J62" i="105"/>
  <c r="I63" i="105"/>
  <c r="J63" i="105"/>
  <c r="K63" i="105"/>
  <c r="L63" i="105" s="1"/>
  <c r="I64" i="105"/>
  <c r="J64" i="105"/>
  <c r="K64" i="105"/>
  <c r="L64" i="105" s="1"/>
  <c r="I65" i="105"/>
  <c r="K65" i="105" s="1"/>
  <c r="L65" i="105" s="1"/>
  <c r="J65" i="105"/>
  <c r="I66" i="105"/>
  <c r="J66" i="105"/>
  <c r="K66" i="105"/>
  <c r="L66" i="105"/>
  <c r="I67" i="105"/>
  <c r="J67" i="105"/>
  <c r="K67" i="105"/>
  <c r="L67" i="105"/>
  <c r="I68" i="105"/>
  <c r="J68" i="105"/>
  <c r="K68" i="105"/>
  <c r="L68" i="105" s="1"/>
  <c r="I69" i="105"/>
  <c r="J69" i="105"/>
  <c r="K69" i="105"/>
  <c r="L69" i="105" s="1"/>
  <c r="I70" i="105"/>
  <c r="J70" i="105"/>
  <c r="K70" i="105"/>
  <c r="L70" i="105"/>
  <c r="I71" i="105"/>
  <c r="J71" i="105"/>
  <c r="K71" i="105"/>
  <c r="L71" i="105" s="1"/>
  <c r="I72" i="105"/>
  <c r="K72" i="105" s="1"/>
  <c r="L72" i="105" s="1"/>
  <c r="J72" i="105"/>
  <c r="I73" i="105"/>
  <c r="J73" i="105"/>
  <c r="K73" i="105"/>
  <c r="L73" i="105"/>
  <c r="I74" i="105"/>
  <c r="J74" i="105"/>
  <c r="K74" i="105"/>
  <c r="L74" i="105" s="1"/>
  <c r="I75" i="105"/>
  <c r="K75" i="105" s="1"/>
  <c r="L75" i="105" s="1"/>
  <c r="J75" i="105"/>
  <c r="I76" i="105"/>
  <c r="J76" i="105"/>
  <c r="K76" i="105" s="1"/>
  <c r="L76" i="105" s="1"/>
  <c r="I77" i="105"/>
  <c r="K77" i="105" s="1"/>
  <c r="L77" i="105" s="1"/>
  <c r="J77" i="105"/>
  <c r="I78" i="105"/>
  <c r="J78" i="105"/>
  <c r="I79" i="105"/>
  <c r="J79" i="105"/>
  <c r="K79" i="105"/>
  <c r="L79" i="105" s="1"/>
  <c r="I80" i="105"/>
  <c r="J80" i="105"/>
  <c r="K80" i="105"/>
  <c r="L80" i="105" s="1"/>
  <c r="I81" i="105"/>
  <c r="K81" i="105" s="1"/>
  <c r="L81" i="105" s="1"/>
  <c r="J81" i="105"/>
  <c r="I82" i="105"/>
  <c r="J82" i="105"/>
  <c r="K82" i="105" s="1"/>
  <c r="L82" i="105" s="1"/>
  <c r="I83" i="105"/>
  <c r="J83" i="105"/>
  <c r="K83" i="105"/>
  <c r="L83" i="105"/>
  <c r="I84" i="105"/>
  <c r="J84" i="105"/>
  <c r="K84" i="105"/>
  <c r="L84" i="105" s="1"/>
  <c r="I85" i="105"/>
  <c r="J85" i="105"/>
  <c r="K85" i="105" s="1"/>
  <c r="L85" i="105" s="1"/>
  <c r="I86" i="105"/>
  <c r="J86" i="105"/>
  <c r="K86" i="105"/>
  <c r="L86" i="105"/>
  <c r="I87" i="105"/>
  <c r="J87" i="105"/>
  <c r="K87" i="105"/>
  <c r="L87" i="105" s="1"/>
  <c r="I88" i="105"/>
  <c r="K88" i="105" s="1"/>
  <c r="L88" i="105" s="1"/>
  <c r="J88" i="105"/>
  <c r="I89" i="105"/>
  <c r="J89" i="105"/>
  <c r="K89" i="105"/>
  <c r="L89" i="105" s="1"/>
  <c r="I90" i="105"/>
  <c r="J90" i="105"/>
  <c r="K90" i="105"/>
  <c r="L90" i="105" s="1"/>
  <c r="I91" i="105"/>
  <c r="K91" i="105" s="1"/>
  <c r="L91" i="105" s="1"/>
  <c r="J91" i="105"/>
  <c r="I92" i="105"/>
  <c r="J92" i="105"/>
  <c r="K92" i="105"/>
  <c r="L92" i="105" s="1"/>
  <c r="I93" i="105"/>
  <c r="K93" i="105" s="1"/>
  <c r="J93" i="105"/>
  <c r="L93" i="105"/>
  <c r="I94" i="105"/>
  <c r="K94" i="105" s="1"/>
  <c r="L94" i="105" s="1"/>
  <c r="J94" i="105"/>
  <c r="I95" i="105"/>
  <c r="K95" i="105" s="1"/>
  <c r="J95" i="105"/>
  <c r="L95" i="105"/>
  <c r="I96" i="105"/>
  <c r="J96" i="105"/>
  <c r="K96" i="105"/>
  <c r="L96" i="105" s="1"/>
  <c r="I97" i="105"/>
  <c r="K97" i="105" s="1"/>
  <c r="L97" i="105" s="1"/>
  <c r="J97" i="105"/>
  <c r="I98" i="105"/>
  <c r="J98" i="105"/>
  <c r="K98" i="105"/>
  <c r="L98" i="105" s="1"/>
  <c r="I99" i="105"/>
  <c r="J99" i="105"/>
  <c r="K99" i="105"/>
  <c r="L99" i="105" s="1"/>
  <c r="I100" i="105"/>
  <c r="J100" i="105"/>
  <c r="K100" i="105"/>
  <c r="L100" i="105" s="1"/>
  <c r="I101" i="105"/>
  <c r="J101" i="105"/>
  <c r="K101" i="105"/>
  <c r="L101" i="105" s="1"/>
  <c r="I102" i="105"/>
  <c r="J102" i="105"/>
  <c r="K102" i="105"/>
  <c r="L102" i="105" s="1"/>
  <c r="I103" i="105"/>
  <c r="J103" i="105"/>
  <c r="K103" i="105"/>
  <c r="L103" i="105" s="1"/>
  <c r="I104" i="105"/>
  <c r="J104" i="105"/>
  <c r="I105" i="105"/>
  <c r="J105" i="105"/>
  <c r="K105" i="105"/>
  <c r="L105" i="105"/>
  <c r="I106" i="105"/>
  <c r="J106" i="105"/>
  <c r="K106" i="105"/>
  <c r="L106" i="105" s="1"/>
  <c r="I107" i="105"/>
  <c r="K107" i="105" s="1"/>
  <c r="L107" i="105" s="1"/>
  <c r="J107" i="105"/>
  <c r="I108" i="105"/>
  <c r="K108" i="105" s="1"/>
  <c r="L108" i="105" s="1"/>
  <c r="J108" i="105"/>
  <c r="I109" i="105"/>
  <c r="K109" i="105" s="1"/>
  <c r="J109" i="105"/>
  <c r="L109" i="105"/>
  <c r="I110" i="105"/>
  <c r="K110" i="105" s="1"/>
  <c r="L110" i="105" s="1"/>
  <c r="J110" i="105"/>
  <c r="I111" i="105"/>
  <c r="J111" i="105"/>
  <c r="K111" i="105"/>
  <c r="L111" i="105" s="1"/>
  <c r="I112" i="105"/>
  <c r="J112" i="105"/>
  <c r="K112" i="105"/>
  <c r="L112" i="105" s="1"/>
  <c r="I113" i="105"/>
  <c r="K113" i="105" s="1"/>
  <c r="L113" i="105" s="1"/>
  <c r="J113" i="105"/>
  <c r="I114" i="105"/>
  <c r="J114" i="105"/>
  <c r="K114" i="105" s="1"/>
  <c r="L114" i="105" s="1"/>
  <c r="I115" i="105"/>
  <c r="J115" i="105"/>
  <c r="K115" i="105"/>
  <c r="L115" i="105" s="1"/>
  <c r="I116" i="105"/>
  <c r="J116" i="105"/>
  <c r="K116" i="105"/>
  <c r="L116" i="105" s="1"/>
  <c r="I117" i="105"/>
  <c r="K117" i="105" s="1"/>
  <c r="L117" i="105" s="1"/>
  <c r="J117" i="105"/>
  <c r="I118" i="105"/>
  <c r="J118" i="105"/>
  <c r="K118" i="105"/>
  <c r="L118" i="105" s="1"/>
  <c r="I119" i="105"/>
  <c r="J119" i="105"/>
  <c r="K119" i="105"/>
  <c r="L119" i="105" s="1"/>
  <c r="I120" i="105"/>
  <c r="K120" i="105" s="1"/>
  <c r="L120" i="105" s="1"/>
  <c r="J120" i="105"/>
  <c r="I121" i="105"/>
  <c r="J121" i="105"/>
  <c r="K121" i="105" s="1"/>
  <c r="L121" i="105"/>
  <c r="I122" i="105"/>
  <c r="J122" i="105"/>
  <c r="K122" i="105"/>
  <c r="L122" i="105" s="1"/>
  <c r="I123" i="105"/>
  <c r="K123" i="105" s="1"/>
  <c r="L123" i="105" s="1"/>
  <c r="J123" i="105"/>
  <c r="I124" i="105"/>
  <c r="J124" i="105"/>
  <c r="I125" i="105"/>
  <c r="K125" i="105" s="1"/>
  <c r="L125" i="105" s="1"/>
  <c r="J125" i="105"/>
  <c r="I126" i="105"/>
  <c r="J126" i="105"/>
  <c r="I127" i="105"/>
  <c r="J127" i="105"/>
  <c r="K127" i="105" s="1"/>
  <c r="L127" i="105" s="1"/>
  <c r="I128" i="105"/>
  <c r="K128" i="105" s="1"/>
  <c r="L128" i="105" s="1"/>
  <c r="J128" i="105"/>
  <c r="I129" i="105"/>
  <c r="J129" i="105"/>
  <c r="K129" i="105"/>
  <c r="L129" i="105" s="1"/>
  <c r="I130" i="105"/>
  <c r="K130" i="105" s="1"/>
  <c r="L130" i="105" s="1"/>
  <c r="J130" i="105"/>
  <c r="I37" i="95"/>
  <c r="J37" i="95"/>
  <c r="I26" i="95"/>
  <c r="J26" i="95"/>
  <c r="K26" i="95"/>
  <c r="L26" i="95"/>
  <c r="V64" i="95" s="1"/>
  <c r="I27" i="95"/>
  <c r="K27" i="95" s="1"/>
  <c r="J27" i="95"/>
  <c r="L27" i="95"/>
  <c r="V65" i="95" s="1"/>
  <c r="I28" i="95"/>
  <c r="J28" i="95"/>
  <c r="K28" i="95"/>
  <c r="L28" i="95"/>
  <c r="V66" i="95" s="1"/>
  <c r="I29" i="95"/>
  <c r="K29" i="95" s="1"/>
  <c r="L29" i="95" s="1"/>
  <c r="V67" i="95" s="1"/>
  <c r="J29" i="95"/>
  <c r="I30" i="95"/>
  <c r="K30" i="95" s="1"/>
  <c r="L30" i="95" s="1"/>
  <c r="J30" i="95"/>
  <c r="V68" i="95"/>
  <c r="I31" i="95"/>
  <c r="J31" i="95"/>
  <c r="K31" i="95" s="1"/>
  <c r="L31" i="95" s="1"/>
  <c r="V69" i="95" s="1"/>
  <c r="I32" i="95"/>
  <c r="J32" i="95"/>
  <c r="K32" i="95"/>
  <c r="L32" i="95" s="1"/>
  <c r="V70" i="95"/>
  <c r="I33" i="95"/>
  <c r="K33" i="95" s="1"/>
  <c r="L33" i="95" s="1"/>
  <c r="V71" i="95" s="1"/>
  <c r="J33" i="95"/>
  <c r="I34" i="95"/>
  <c r="K34" i="95" s="1"/>
  <c r="J34" i="95"/>
  <c r="L34" i="95"/>
  <c r="V72" i="95" s="1"/>
  <c r="I35" i="95"/>
  <c r="K35" i="95" s="1"/>
  <c r="L35" i="95" s="1"/>
  <c r="V73" i="95" s="1"/>
  <c r="J35" i="95"/>
  <c r="I36" i="95"/>
  <c r="K36" i="95" s="1"/>
  <c r="L36" i="95" s="1"/>
  <c r="J36" i="95"/>
  <c r="I38" i="95"/>
  <c r="K38" i="95" s="1"/>
  <c r="L38" i="95" s="1"/>
  <c r="V76" i="95" s="1"/>
  <c r="J38" i="95"/>
  <c r="I39" i="95"/>
  <c r="K39" i="95" s="1"/>
  <c r="J39" i="95"/>
  <c r="L39" i="95"/>
  <c r="I40" i="95"/>
  <c r="J40" i="95"/>
  <c r="I41" i="95"/>
  <c r="K41" i="95" s="1"/>
  <c r="L41" i="95" s="1"/>
  <c r="J41" i="95"/>
  <c r="V79" i="95"/>
  <c r="I42" i="95"/>
  <c r="J42" i="95"/>
  <c r="I43" i="95"/>
  <c r="J43" i="95"/>
  <c r="K43" i="95" s="1"/>
  <c r="L43" i="95" s="1"/>
  <c r="V81" i="95"/>
  <c r="I44" i="95"/>
  <c r="J44" i="95"/>
  <c r="K44" i="95"/>
  <c r="L44" i="95" s="1"/>
  <c r="V82" i="95" s="1"/>
  <c r="I45" i="95"/>
  <c r="K45" i="95" s="1"/>
  <c r="L45" i="95" s="1"/>
  <c r="J45" i="95"/>
  <c r="I131" i="95"/>
  <c r="J131" i="95"/>
  <c r="K131" i="95"/>
  <c r="L131" i="95" s="1"/>
  <c r="I132" i="95"/>
  <c r="K132" i="95" s="1"/>
  <c r="L132" i="95" s="1"/>
  <c r="V85" i="95" s="1"/>
  <c r="J132" i="95"/>
  <c r="I133" i="95"/>
  <c r="K133" i="95" s="1"/>
  <c r="L133" i="95" s="1"/>
  <c r="J133" i="95"/>
  <c r="I134" i="95"/>
  <c r="J134" i="95"/>
  <c r="I135" i="95"/>
  <c r="K135" i="95" s="1"/>
  <c r="L135" i="95" s="1"/>
  <c r="V88" i="95" s="1"/>
  <c r="J135" i="95"/>
  <c r="I136" i="95"/>
  <c r="J136" i="95"/>
  <c r="K136" i="95"/>
  <c r="L136" i="95" s="1"/>
  <c r="I137" i="95"/>
  <c r="J137" i="95"/>
  <c r="K137" i="95"/>
  <c r="L137" i="95" s="1"/>
  <c r="V90" i="95" s="1"/>
  <c r="I138" i="95"/>
  <c r="J138" i="95"/>
  <c r="K138" i="95" s="1"/>
  <c r="L138" i="95" s="1"/>
  <c r="I139" i="95"/>
  <c r="J139" i="95"/>
  <c r="K139" i="95"/>
  <c r="L139" i="95"/>
  <c r="I140" i="95"/>
  <c r="K140" i="95" s="1"/>
  <c r="J140" i="95"/>
  <c r="L140" i="95"/>
  <c r="V93" i="95" s="1"/>
  <c r="I141" i="95"/>
  <c r="J141" i="95"/>
  <c r="K141" i="95" s="1"/>
  <c r="L141" i="95" s="1"/>
  <c r="I142" i="95"/>
  <c r="K142" i="95" s="1"/>
  <c r="J142" i="95"/>
  <c r="L142" i="95"/>
  <c r="V95" i="95" s="1"/>
  <c r="I143" i="95"/>
  <c r="J143" i="95"/>
  <c r="I144" i="95"/>
  <c r="J144" i="95"/>
  <c r="K144" i="95" s="1"/>
  <c r="L144" i="95" s="1"/>
  <c r="I145" i="95"/>
  <c r="J145" i="95"/>
  <c r="K145" i="95"/>
  <c r="L145" i="95" s="1"/>
  <c r="V98" i="95" s="1"/>
  <c r="I146" i="95"/>
  <c r="J146" i="95"/>
  <c r="K146" i="95"/>
  <c r="L146" i="95" s="1"/>
  <c r="I147" i="95"/>
  <c r="J147" i="95"/>
  <c r="K147" i="95"/>
  <c r="L147" i="95"/>
  <c r="V100" i="95" s="1"/>
  <c r="I148" i="95"/>
  <c r="K148" i="95" s="1"/>
  <c r="J148" i="95"/>
  <c r="L148" i="95"/>
  <c r="V101" i="95" s="1"/>
  <c r="I149" i="95"/>
  <c r="J149" i="95"/>
  <c r="K149" i="95"/>
  <c r="L149" i="95"/>
  <c r="V102" i="95" s="1"/>
  <c r="I150" i="95"/>
  <c r="K150" i="95" s="1"/>
  <c r="L150" i="95" s="1"/>
  <c r="V103" i="95" s="1"/>
  <c r="J150" i="95"/>
  <c r="I151" i="95"/>
  <c r="K151" i="95" s="1"/>
  <c r="L151" i="95" s="1"/>
  <c r="J151" i="95"/>
  <c r="V104" i="95"/>
  <c r="I46" i="95"/>
  <c r="K46" i="95" s="1"/>
  <c r="J46" i="95"/>
  <c r="L46" i="95"/>
  <c r="I47" i="95"/>
  <c r="K47" i="95" s="1"/>
  <c r="L47" i="95" s="1"/>
  <c r="J47" i="95"/>
  <c r="I48" i="95"/>
  <c r="J48" i="95"/>
  <c r="K48" i="95"/>
  <c r="L48" i="95" s="1"/>
  <c r="I49" i="95"/>
  <c r="K49" i="95" s="1"/>
  <c r="J49" i="95"/>
  <c r="L49" i="95"/>
  <c r="I50" i="95"/>
  <c r="K50" i="95" s="1"/>
  <c r="J50" i="95"/>
  <c r="L50" i="95"/>
  <c r="I51" i="95"/>
  <c r="J51" i="95"/>
  <c r="K51" i="95" s="1"/>
  <c r="L51" i="95" s="1"/>
  <c r="I52" i="95"/>
  <c r="J52" i="95"/>
  <c r="K52" i="95"/>
  <c r="L52" i="95" s="1"/>
  <c r="I53" i="95"/>
  <c r="K53" i="95" s="1"/>
  <c r="L53" i="95" s="1"/>
  <c r="J53" i="95"/>
  <c r="I54" i="95"/>
  <c r="K54" i="95" s="1"/>
  <c r="L54" i="95" s="1"/>
  <c r="J54" i="95"/>
  <c r="I55" i="95"/>
  <c r="J55" i="95"/>
  <c r="K55" i="95"/>
  <c r="L55" i="95" s="1"/>
  <c r="I56" i="95"/>
  <c r="J56" i="95"/>
  <c r="K56" i="95" s="1"/>
  <c r="L56" i="95" s="1"/>
  <c r="I57" i="95"/>
  <c r="J57" i="95"/>
  <c r="I58" i="95"/>
  <c r="K58" i="95" s="1"/>
  <c r="J58" i="95"/>
  <c r="L58" i="95"/>
  <c r="I59" i="95"/>
  <c r="J59" i="95"/>
  <c r="K59" i="95"/>
  <c r="L59" i="95" s="1"/>
  <c r="I60" i="95"/>
  <c r="J60" i="95"/>
  <c r="K60" i="95" s="1"/>
  <c r="L60" i="95" s="1"/>
  <c r="I61" i="95"/>
  <c r="J61" i="95"/>
  <c r="I62" i="95"/>
  <c r="K62" i="95" s="1"/>
  <c r="J62" i="95"/>
  <c r="L62" i="95"/>
  <c r="I63" i="95"/>
  <c r="K63" i="95" s="1"/>
  <c r="L63" i="95" s="1"/>
  <c r="J63" i="95"/>
  <c r="I64" i="95"/>
  <c r="J64" i="95"/>
  <c r="K64" i="95"/>
  <c r="L64" i="95"/>
  <c r="I65" i="95"/>
  <c r="K65" i="95" s="1"/>
  <c r="J65" i="95"/>
  <c r="L65" i="95"/>
  <c r="I66" i="95"/>
  <c r="K66" i="95" s="1"/>
  <c r="L66" i="95" s="1"/>
  <c r="J66" i="95"/>
  <c r="I67" i="95"/>
  <c r="J67" i="95"/>
  <c r="K67" i="95" s="1"/>
  <c r="L67" i="95" s="1"/>
  <c r="I68" i="95"/>
  <c r="J68" i="95"/>
  <c r="K68" i="95" s="1"/>
  <c r="L68" i="95" s="1"/>
  <c r="I69" i="95"/>
  <c r="K69" i="95" s="1"/>
  <c r="L69" i="95" s="1"/>
  <c r="J69" i="95"/>
  <c r="I70" i="95"/>
  <c r="K70" i="95" s="1"/>
  <c r="L70" i="95" s="1"/>
  <c r="J70" i="95"/>
  <c r="I71" i="95"/>
  <c r="J71" i="95"/>
  <c r="K71" i="95"/>
  <c r="L71" i="95" s="1"/>
  <c r="I72" i="95"/>
  <c r="J72" i="95"/>
  <c r="K72" i="95" s="1"/>
  <c r="L72" i="95" s="1"/>
  <c r="I73" i="95"/>
  <c r="J73" i="95"/>
  <c r="I74" i="95"/>
  <c r="K74" i="95" s="1"/>
  <c r="J74" i="95"/>
  <c r="L74" i="95"/>
  <c r="I75" i="95"/>
  <c r="J75" i="95"/>
  <c r="K75" i="95" s="1"/>
  <c r="L75" i="95" s="1"/>
  <c r="I76" i="95"/>
  <c r="J76" i="95"/>
  <c r="K76" i="95" s="1"/>
  <c r="L76" i="95" s="1"/>
  <c r="I77" i="95"/>
  <c r="K77" i="95" s="1"/>
  <c r="L77" i="95" s="1"/>
  <c r="J77" i="95"/>
  <c r="I78" i="95"/>
  <c r="K78" i="95" s="1"/>
  <c r="J78" i="95"/>
  <c r="L78" i="95"/>
  <c r="I79" i="95"/>
  <c r="K79" i="95" s="1"/>
  <c r="L79" i="95" s="1"/>
  <c r="J79" i="95"/>
  <c r="I80" i="95"/>
  <c r="J80" i="95"/>
  <c r="K80" i="95"/>
  <c r="L80" i="95"/>
  <c r="I81" i="95"/>
  <c r="K81" i="95" s="1"/>
  <c r="J81" i="95"/>
  <c r="L81" i="95"/>
  <c r="I82" i="95"/>
  <c r="K82" i="95" s="1"/>
  <c r="L82" i="95" s="1"/>
  <c r="J82" i="95"/>
  <c r="I83" i="95"/>
  <c r="J83" i="95"/>
  <c r="K83" i="95" s="1"/>
  <c r="L83" i="95" s="1"/>
  <c r="I84" i="95"/>
  <c r="J84" i="95"/>
  <c r="K84" i="95"/>
  <c r="L84" i="95" s="1"/>
  <c r="I85" i="95"/>
  <c r="K85" i="95" s="1"/>
  <c r="L85" i="95" s="1"/>
  <c r="J85" i="95"/>
  <c r="I86" i="95"/>
  <c r="K86" i="95" s="1"/>
  <c r="L86" i="95" s="1"/>
  <c r="J86" i="95"/>
  <c r="I87" i="95"/>
  <c r="J87" i="95"/>
  <c r="K87" i="95"/>
  <c r="L87" i="95" s="1"/>
  <c r="I88" i="95"/>
  <c r="J88" i="95"/>
  <c r="K88" i="95" s="1"/>
  <c r="L88" i="95" s="1"/>
  <c r="I89" i="95"/>
  <c r="J89" i="95"/>
  <c r="I90" i="95"/>
  <c r="K90" i="95" s="1"/>
  <c r="J90" i="95"/>
  <c r="L90" i="95"/>
  <c r="I91" i="95"/>
  <c r="J91" i="95"/>
  <c r="K91" i="95"/>
  <c r="L91" i="95" s="1"/>
  <c r="I92" i="95"/>
  <c r="J92" i="95"/>
  <c r="K92" i="95" s="1"/>
  <c r="L92" i="95" s="1"/>
  <c r="I93" i="95"/>
  <c r="J93" i="95"/>
  <c r="I94" i="95"/>
  <c r="J94" i="95"/>
  <c r="K94" i="95"/>
  <c r="L94" i="95" s="1"/>
  <c r="I95" i="95"/>
  <c r="J95" i="95"/>
  <c r="K95" i="95"/>
  <c r="L95" i="95" s="1"/>
  <c r="I96" i="95"/>
  <c r="J96" i="95"/>
  <c r="K96" i="95"/>
  <c r="L96" i="95" s="1"/>
  <c r="I97" i="95"/>
  <c r="K97" i="95" s="1"/>
  <c r="L97" i="95" s="1"/>
  <c r="J97" i="95"/>
  <c r="I98" i="95"/>
  <c r="K98" i="95" s="1"/>
  <c r="L98" i="95" s="1"/>
  <c r="J98" i="95"/>
  <c r="I99" i="95"/>
  <c r="J99" i="95"/>
  <c r="K99" i="95" s="1"/>
  <c r="L99" i="95" s="1"/>
  <c r="I100" i="95"/>
  <c r="J100" i="95"/>
  <c r="K100" i="95" s="1"/>
  <c r="L100" i="95" s="1"/>
  <c r="I101" i="95"/>
  <c r="K101" i="95" s="1"/>
  <c r="L101" i="95" s="1"/>
  <c r="J101" i="95"/>
  <c r="I102" i="95"/>
  <c r="J102" i="95"/>
  <c r="K102" i="95"/>
  <c r="L102" i="95"/>
  <c r="I103" i="95"/>
  <c r="J103" i="95"/>
  <c r="K103" i="95"/>
  <c r="L103" i="95" s="1"/>
  <c r="I104" i="95"/>
  <c r="J104" i="95"/>
  <c r="K104" i="95"/>
  <c r="L104" i="95" s="1"/>
  <c r="I105" i="95"/>
  <c r="K105" i="95" s="1"/>
  <c r="L105" i="95" s="1"/>
  <c r="J105" i="95"/>
  <c r="I106" i="95"/>
  <c r="K106" i="95" s="1"/>
  <c r="L106" i="95" s="1"/>
  <c r="J106" i="95"/>
  <c r="I107" i="95"/>
  <c r="J107" i="95"/>
  <c r="K107" i="95"/>
  <c r="L107" i="95" s="1"/>
  <c r="I108" i="95"/>
  <c r="J108" i="95"/>
  <c r="K108" i="95" s="1"/>
  <c r="L108" i="95" s="1"/>
  <c r="I109" i="95"/>
  <c r="K109" i="95" s="1"/>
  <c r="L109" i="95" s="1"/>
  <c r="J109" i="95"/>
  <c r="I110" i="95"/>
  <c r="J110" i="95"/>
  <c r="K110" i="95"/>
  <c r="L110" i="95"/>
  <c r="I111" i="95"/>
  <c r="J111" i="95"/>
  <c r="K111" i="95"/>
  <c r="L111" i="95" s="1"/>
  <c r="I112" i="95"/>
  <c r="J112" i="95"/>
  <c r="K112" i="95" s="1"/>
  <c r="L112" i="95" s="1"/>
  <c r="I113" i="95"/>
  <c r="K113" i="95" s="1"/>
  <c r="L113" i="95" s="1"/>
  <c r="J113" i="95"/>
  <c r="I114" i="95"/>
  <c r="K114" i="95" s="1"/>
  <c r="L114" i="95" s="1"/>
  <c r="J114" i="95"/>
  <c r="I115" i="95"/>
  <c r="J115" i="95"/>
  <c r="K115" i="95"/>
  <c r="L115" i="95" s="1"/>
  <c r="I116" i="95"/>
  <c r="J116" i="95"/>
  <c r="K116" i="95" s="1"/>
  <c r="L116" i="95" s="1"/>
  <c r="I117" i="95"/>
  <c r="J117" i="95"/>
  <c r="I118" i="95"/>
  <c r="J118" i="95"/>
  <c r="K118" i="95"/>
  <c r="L118" i="95" s="1"/>
  <c r="I119" i="95"/>
  <c r="J119" i="95"/>
  <c r="K119" i="95"/>
  <c r="L119" i="95" s="1"/>
  <c r="I120" i="95"/>
  <c r="J120" i="95"/>
  <c r="K120" i="95"/>
  <c r="L120" i="95" s="1"/>
  <c r="I121" i="95"/>
  <c r="K121" i="95" s="1"/>
  <c r="L121" i="95" s="1"/>
  <c r="J121" i="95"/>
  <c r="I122" i="95"/>
  <c r="K122" i="95" s="1"/>
  <c r="L122" i="95" s="1"/>
  <c r="J122" i="95"/>
  <c r="I123" i="95"/>
  <c r="J123" i="95"/>
  <c r="K123" i="95" s="1"/>
  <c r="L123" i="95" s="1"/>
  <c r="I124" i="95"/>
  <c r="J124" i="95"/>
  <c r="K124" i="95" s="1"/>
  <c r="L124" i="95" s="1"/>
  <c r="I125" i="95"/>
  <c r="J125" i="95"/>
  <c r="I126" i="95"/>
  <c r="J126" i="95"/>
  <c r="K126" i="95"/>
  <c r="L126" i="95" s="1"/>
  <c r="I127" i="95"/>
  <c r="J127" i="95"/>
  <c r="K127" i="95"/>
  <c r="L127" i="95" s="1"/>
  <c r="I128" i="95"/>
  <c r="J128" i="95"/>
  <c r="K128" i="95"/>
  <c r="L128" i="95" s="1"/>
  <c r="I129" i="95"/>
  <c r="K129" i="95" s="1"/>
  <c r="L129" i="95" s="1"/>
  <c r="J129" i="95"/>
  <c r="I130" i="95"/>
  <c r="K130" i="95" s="1"/>
  <c r="L130" i="95" s="1"/>
  <c r="J130" i="95"/>
  <c r="I37" i="94"/>
  <c r="K37" i="94" s="1"/>
  <c r="L37" i="94" s="1"/>
  <c r="J37" i="94"/>
  <c r="I26" i="94"/>
  <c r="J26" i="94"/>
  <c r="K26" i="94" s="1"/>
  <c r="L26" i="94"/>
  <c r="V64" i="94"/>
  <c r="I27" i="94"/>
  <c r="J27" i="94"/>
  <c r="K27" i="94" s="1"/>
  <c r="L27" i="94" s="1"/>
  <c r="V65" i="94" s="1"/>
  <c r="I28" i="94"/>
  <c r="J28" i="94"/>
  <c r="K28" i="94"/>
  <c r="L28" i="94" s="1"/>
  <c r="V66" i="94" s="1"/>
  <c r="I29" i="94"/>
  <c r="K29" i="94" s="1"/>
  <c r="L29" i="94" s="1"/>
  <c r="V67" i="94" s="1"/>
  <c r="J29" i="94"/>
  <c r="I30" i="94"/>
  <c r="J30" i="94"/>
  <c r="K30" i="94"/>
  <c r="L30" i="94"/>
  <c r="V68" i="94" s="1"/>
  <c r="I31" i="94"/>
  <c r="J31" i="94"/>
  <c r="K31" i="94"/>
  <c r="L31" i="94" s="1"/>
  <c r="V69" i="94" s="1"/>
  <c r="I32" i="94"/>
  <c r="J32" i="94"/>
  <c r="K32" i="94"/>
  <c r="L32" i="94" s="1"/>
  <c r="V70" i="94" s="1"/>
  <c r="I33" i="94"/>
  <c r="J33" i="94"/>
  <c r="K33" i="94" s="1"/>
  <c r="L33" i="94" s="1"/>
  <c r="V71" i="94" s="1"/>
  <c r="I34" i="94"/>
  <c r="J34" i="94"/>
  <c r="I35" i="94"/>
  <c r="J35" i="94"/>
  <c r="K35" i="94"/>
  <c r="L35" i="94"/>
  <c r="V73" i="94"/>
  <c r="I36" i="94"/>
  <c r="J36" i="94"/>
  <c r="K36" i="94"/>
  <c r="L36" i="94" s="1"/>
  <c r="V75" i="94"/>
  <c r="I38" i="94"/>
  <c r="K38" i="94" s="1"/>
  <c r="L38" i="94" s="1"/>
  <c r="J38" i="94"/>
  <c r="I39" i="94"/>
  <c r="J39" i="94"/>
  <c r="K39" i="94"/>
  <c r="L39" i="94"/>
  <c r="V77" i="94"/>
  <c r="I40" i="94"/>
  <c r="J40" i="94"/>
  <c r="K40" i="94"/>
  <c r="L40" i="94" s="1"/>
  <c r="I41" i="94"/>
  <c r="J41" i="94"/>
  <c r="I42" i="94"/>
  <c r="K42" i="94" s="1"/>
  <c r="J42" i="94"/>
  <c r="L42" i="94"/>
  <c r="V80" i="94"/>
  <c r="I43" i="94"/>
  <c r="K43" i="94" s="1"/>
  <c r="L43" i="94" s="1"/>
  <c r="V81" i="94" s="1"/>
  <c r="J43" i="94"/>
  <c r="I44" i="94"/>
  <c r="J44" i="94"/>
  <c r="K44" i="94"/>
  <c r="L44" i="94"/>
  <c r="V82" i="94" s="1"/>
  <c r="I45" i="94"/>
  <c r="J45" i="94"/>
  <c r="K45" i="94" s="1"/>
  <c r="L45" i="94" s="1"/>
  <c r="V83" i="94" s="1"/>
  <c r="I131" i="94"/>
  <c r="J131" i="94"/>
  <c r="I132" i="94"/>
  <c r="J132" i="94"/>
  <c r="K132" i="94"/>
  <c r="L132" i="94" s="1"/>
  <c r="V85" i="94" s="1"/>
  <c r="I133" i="94"/>
  <c r="J133" i="94"/>
  <c r="K133" i="94"/>
  <c r="L133" i="94" s="1"/>
  <c r="I134" i="94"/>
  <c r="J134" i="94"/>
  <c r="K134" i="94"/>
  <c r="L134" i="94" s="1"/>
  <c r="V87" i="94" s="1"/>
  <c r="I135" i="94"/>
  <c r="K135" i="94" s="1"/>
  <c r="L135" i="94" s="1"/>
  <c r="J135" i="94"/>
  <c r="I136" i="94"/>
  <c r="K136" i="94" s="1"/>
  <c r="L136" i="94" s="1"/>
  <c r="J136" i="94"/>
  <c r="I137" i="94"/>
  <c r="J137" i="94"/>
  <c r="K137" i="94" s="1"/>
  <c r="L137" i="94" s="1"/>
  <c r="V90" i="94" s="1"/>
  <c r="I138" i="94"/>
  <c r="J138" i="94"/>
  <c r="K138" i="94" s="1"/>
  <c r="L138" i="94" s="1"/>
  <c r="V91" i="94"/>
  <c r="I139" i="94"/>
  <c r="J139" i="94"/>
  <c r="I140" i="94"/>
  <c r="J140" i="94"/>
  <c r="K140" i="94"/>
  <c r="L140" i="94" s="1"/>
  <c r="I141" i="94"/>
  <c r="J141" i="94"/>
  <c r="K141" i="94"/>
  <c r="L141" i="94" s="1"/>
  <c r="V94" i="94" s="1"/>
  <c r="I142" i="94"/>
  <c r="J142" i="94"/>
  <c r="K142" i="94"/>
  <c r="L142" i="94" s="1"/>
  <c r="V95" i="94" s="1"/>
  <c r="I143" i="94"/>
  <c r="K143" i="94" s="1"/>
  <c r="J143" i="94"/>
  <c r="L143" i="94"/>
  <c r="I144" i="94"/>
  <c r="K144" i="94" s="1"/>
  <c r="L144" i="94" s="1"/>
  <c r="V97" i="94" s="1"/>
  <c r="J144" i="94"/>
  <c r="I145" i="94"/>
  <c r="J145" i="94"/>
  <c r="K145" i="94" s="1"/>
  <c r="L145" i="94" s="1"/>
  <c r="I146" i="94"/>
  <c r="J146" i="94"/>
  <c r="K146" i="94" s="1"/>
  <c r="L146" i="94" s="1"/>
  <c r="V99" i="94"/>
  <c r="I147" i="94"/>
  <c r="K147" i="94" s="1"/>
  <c r="L147" i="94" s="1"/>
  <c r="V100" i="94" s="1"/>
  <c r="J147" i="94"/>
  <c r="I148" i="94"/>
  <c r="J148" i="94"/>
  <c r="K148" i="94"/>
  <c r="L148" i="94"/>
  <c r="V101" i="94" s="1"/>
  <c r="I149" i="94"/>
  <c r="J149" i="94"/>
  <c r="K149" i="94"/>
  <c r="L149" i="94" s="1"/>
  <c r="V102" i="94" s="1"/>
  <c r="I150" i="94"/>
  <c r="K150" i="94" s="1"/>
  <c r="L150" i="94" s="1"/>
  <c r="V103" i="94" s="1"/>
  <c r="J150" i="94"/>
  <c r="I151" i="94"/>
  <c r="K151" i="94" s="1"/>
  <c r="L151" i="94" s="1"/>
  <c r="V104" i="94" s="1"/>
  <c r="J151" i="94"/>
  <c r="I46" i="94"/>
  <c r="J46" i="94"/>
  <c r="K46" i="94"/>
  <c r="L46" i="94" s="1"/>
  <c r="I47" i="94"/>
  <c r="J47" i="94"/>
  <c r="K47" i="94" s="1"/>
  <c r="L47" i="94" s="1"/>
  <c r="I48" i="94"/>
  <c r="K48" i="94" s="1"/>
  <c r="L48" i="94" s="1"/>
  <c r="J48" i="94"/>
  <c r="I49" i="94"/>
  <c r="J49" i="94"/>
  <c r="K49" i="94"/>
  <c r="L49" i="94" s="1"/>
  <c r="I50" i="94"/>
  <c r="J50" i="94"/>
  <c r="K50" i="94"/>
  <c r="L50" i="94"/>
  <c r="I51" i="94"/>
  <c r="J51" i="94"/>
  <c r="K51" i="94" s="1"/>
  <c r="L51" i="94" s="1"/>
  <c r="I52" i="94"/>
  <c r="K52" i="94" s="1"/>
  <c r="L52" i="94" s="1"/>
  <c r="J52" i="94"/>
  <c r="I53" i="94"/>
  <c r="K53" i="94" s="1"/>
  <c r="L53" i="94" s="1"/>
  <c r="J53" i="94"/>
  <c r="I54" i="94"/>
  <c r="J54" i="94"/>
  <c r="K54" i="94"/>
  <c r="L54" i="94"/>
  <c r="I55" i="94"/>
  <c r="J55" i="94"/>
  <c r="K55" i="94" s="1"/>
  <c r="L55" i="94" s="1"/>
  <c r="I56" i="94"/>
  <c r="K56" i="94" s="1"/>
  <c r="L56" i="94" s="1"/>
  <c r="J56" i="94"/>
  <c r="I57" i="94"/>
  <c r="J57" i="94"/>
  <c r="K57" i="94"/>
  <c r="L57" i="94" s="1"/>
  <c r="I58" i="94"/>
  <c r="J58" i="94"/>
  <c r="K58" i="94"/>
  <c r="L58" i="94"/>
  <c r="I59" i="94"/>
  <c r="J59" i="94"/>
  <c r="K59" i="94" s="1"/>
  <c r="L59" i="94" s="1"/>
  <c r="I60" i="94"/>
  <c r="K60" i="94" s="1"/>
  <c r="L60" i="94" s="1"/>
  <c r="J60" i="94"/>
  <c r="I61" i="94"/>
  <c r="K61" i="94" s="1"/>
  <c r="L61" i="94" s="1"/>
  <c r="J61" i="94"/>
  <c r="I62" i="94"/>
  <c r="J62" i="94"/>
  <c r="K62" i="94"/>
  <c r="L62" i="94" s="1"/>
  <c r="I63" i="94"/>
  <c r="J63" i="94"/>
  <c r="K63" i="94" s="1"/>
  <c r="L63" i="94" s="1"/>
  <c r="I64" i="94"/>
  <c r="K64" i="94" s="1"/>
  <c r="L64" i="94" s="1"/>
  <c r="J64" i="94"/>
  <c r="I65" i="94"/>
  <c r="J65" i="94"/>
  <c r="K65" i="94"/>
  <c r="L65" i="94" s="1"/>
  <c r="I66" i="94"/>
  <c r="J66" i="94"/>
  <c r="K66" i="94"/>
  <c r="L66" i="94"/>
  <c r="I67" i="94"/>
  <c r="J67" i="94"/>
  <c r="K67" i="94" s="1"/>
  <c r="L67" i="94" s="1"/>
  <c r="I68" i="94"/>
  <c r="K68" i="94" s="1"/>
  <c r="L68" i="94" s="1"/>
  <c r="J68" i="94"/>
  <c r="I69" i="94"/>
  <c r="K69" i="94" s="1"/>
  <c r="L69" i="94" s="1"/>
  <c r="J69" i="94"/>
  <c r="I70" i="94"/>
  <c r="J70" i="94"/>
  <c r="K70" i="94"/>
  <c r="L70" i="94"/>
  <c r="I71" i="94"/>
  <c r="J71" i="94"/>
  <c r="K71" i="94" s="1"/>
  <c r="L71" i="94" s="1"/>
  <c r="I72" i="94"/>
  <c r="K72" i="94" s="1"/>
  <c r="L72" i="94" s="1"/>
  <c r="J72" i="94"/>
  <c r="I73" i="94"/>
  <c r="J73" i="94"/>
  <c r="K73" i="94"/>
  <c r="L73" i="94" s="1"/>
  <c r="I74" i="94"/>
  <c r="J74" i="94"/>
  <c r="K74" i="94"/>
  <c r="L74" i="94"/>
  <c r="I75" i="94"/>
  <c r="J75" i="94"/>
  <c r="K75" i="94" s="1"/>
  <c r="L75" i="94" s="1"/>
  <c r="I76" i="94"/>
  <c r="K76" i="94" s="1"/>
  <c r="J76" i="94"/>
  <c r="L76" i="94"/>
  <c r="I77" i="94"/>
  <c r="J77" i="94"/>
  <c r="K77" i="94"/>
  <c r="L77" i="94" s="1"/>
  <c r="I78" i="94"/>
  <c r="J78" i="94"/>
  <c r="K78" i="94"/>
  <c r="L78" i="94"/>
  <c r="I79" i="94"/>
  <c r="J79" i="94"/>
  <c r="K79" i="94" s="1"/>
  <c r="L79" i="94" s="1"/>
  <c r="I80" i="94"/>
  <c r="K80" i="94" s="1"/>
  <c r="J80" i="94"/>
  <c r="L80" i="94"/>
  <c r="I81" i="94"/>
  <c r="J81" i="94"/>
  <c r="K81" i="94"/>
  <c r="L81" i="94" s="1"/>
  <c r="I82" i="94"/>
  <c r="J82" i="94"/>
  <c r="K82" i="94"/>
  <c r="L82" i="94"/>
  <c r="I83" i="94"/>
  <c r="J83" i="94"/>
  <c r="K83" i="94"/>
  <c r="L83" i="94" s="1"/>
  <c r="I84" i="94"/>
  <c r="K84" i="94" s="1"/>
  <c r="L84" i="94" s="1"/>
  <c r="J84" i="94"/>
  <c r="I85" i="94"/>
  <c r="J85" i="94"/>
  <c r="I86" i="94"/>
  <c r="K86" i="94" s="1"/>
  <c r="L86" i="94" s="1"/>
  <c r="J86" i="94"/>
  <c r="I87" i="94"/>
  <c r="J87" i="94"/>
  <c r="K87" i="94" s="1"/>
  <c r="L87" i="94" s="1"/>
  <c r="I88" i="94"/>
  <c r="K88" i="94" s="1"/>
  <c r="J88" i="94"/>
  <c r="L88" i="94"/>
  <c r="I89" i="94"/>
  <c r="K89" i="94" s="1"/>
  <c r="L89" i="94" s="1"/>
  <c r="J89" i="94"/>
  <c r="I90" i="94"/>
  <c r="J90" i="94"/>
  <c r="K90" i="94"/>
  <c r="L90" i="94"/>
  <c r="I91" i="94"/>
  <c r="J91" i="94"/>
  <c r="K91" i="94"/>
  <c r="L91" i="94" s="1"/>
  <c r="I92" i="94"/>
  <c r="K92" i="94" s="1"/>
  <c r="L92" i="94" s="1"/>
  <c r="J92" i="94"/>
  <c r="I93" i="94"/>
  <c r="K93" i="94" s="1"/>
  <c r="L93" i="94" s="1"/>
  <c r="J93" i="94"/>
  <c r="I94" i="94"/>
  <c r="K94" i="94" s="1"/>
  <c r="L94" i="94" s="1"/>
  <c r="J94" i="94"/>
  <c r="I95" i="94"/>
  <c r="J95" i="94"/>
  <c r="K95" i="94"/>
  <c r="L95" i="94" s="1"/>
  <c r="I96" i="94"/>
  <c r="K96" i="94" s="1"/>
  <c r="L96" i="94" s="1"/>
  <c r="J96" i="94"/>
  <c r="I97" i="94"/>
  <c r="J97" i="94"/>
  <c r="K97" i="94"/>
  <c r="L97" i="94" s="1"/>
  <c r="I98" i="94"/>
  <c r="K98" i="94" s="1"/>
  <c r="J98" i="94"/>
  <c r="L98" i="94"/>
  <c r="I99" i="94"/>
  <c r="J99" i="94"/>
  <c r="K99" i="94"/>
  <c r="L99" i="94" s="1"/>
  <c r="I100" i="94"/>
  <c r="K100" i="94" s="1"/>
  <c r="L100" i="94" s="1"/>
  <c r="J100" i="94"/>
  <c r="I101" i="94"/>
  <c r="K101" i="94" s="1"/>
  <c r="L101" i="94" s="1"/>
  <c r="J101" i="94"/>
  <c r="I102" i="94"/>
  <c r="K102" i="94" s="1"/>
  <c r="L102" i="94" s="1"/>
  <c r="J102" i="94"/>
  <c r="I103" i="94"/>
  <c r="J103" i="94"/>
  <c r="K103" i="94" s="1"/>
  <c r="L103" i="94" s="1"/>
  <c r="I104" i="94"/>
  <c r="K104" i="94" s="1"/>
  <c r="J104" i="94"/>
  <c r="L104" i="94"/>
  <c r="I105" i="94"/>
  <c r="K105" i="94" s="1"/>
  <c r="L105" i="94" s="1"/>
  <c r="J105" i="94"/>
  <c r="I106" i="94"/>
  <c r="J106" i="94"/>
  <c r="K106" i="94"/>
  <c r="L106" i="94"/>
  <c r="I107" i="94"/>
  <c r="J107" i="94"/>
  <c r="K107" i="94"/>
  <c r="L107" i="94" s="1"/>
  <c r="I108" i="94"/>
  <c r="K108" i="94" s="1"/>
  <c r="L108" i="94" s="1"/>
  <c r="J108" i="94"/>
  <c r="I109" i="94"/>
  <c r="K109" i="94" s="1"/>
  <c r="L109" i="94" s="1"/>
  <c r="J109" i="94"/>
  <c r="I110" i="94"/>
  <c r="K110" i="94" s="1"/>
  <c r="L110" i="94" s="1"/>
  <c r="J110" i="94"/>
  <c r="I111" i="94"/>
  <c r="J111" i="94"/>
  <c r="K111" i="94"/>
  <c r="L111" i="94" s="1"/>
  <c r="I112" i="94"/>
  <c r="K112" i="94" s="1"/>
  <c r="L112" i="94" s="1"/>
  <c r="J112" i="94"/>
  <c r="I113" i="94"/>
  <c r="J113" i="94"/>
  <c r="K113" i="94"/>
  <c r="L113" i="94" s="1"/>
  <c r="I114" i="94"/>
  <c r="K114" i="94" s="1"/>
  <c r="J114" i="94"/>
  <c r="L114" i="94"/>
  <c r="I115" i="94"/>
  <c r="J115" i="94"/>
  <c r="K115" i="94"/>
  <c r="L115" i="94" s="1"/>
  <c r="I116" i="94"/>
  <c r="K116" i="94" s="1"/>
  <c r="L116" i="94" s="1"/>
  <c r="J116" i="94"/>
  <c r="I117" i="94"/>
  <c r="K117" i="94" s="1"/>
  <c r="L117" i="94" s="1"/>
  <c r="J117" i="94"/>
  <c r="I118" i="94"/>
  <c r="J118" i="94"/>
  <c r="K118" i="94"/>
  <c r="L118" i="94"/>
  <c r="I119" i="94"/>
  <c r="J119" i="94"/>
  <c r="K119" i="94"/>
  <c r="L119" i="94" s="1"/>
  <c r="I120" i="94"/>
  <c r="K120" i="94" s="1"/>
  <c r="L120" i="94" s="1"/>
  <c r="J120" i="94"/>
  <c r="I121" i="94"/>
  <c r="J121" i="94"/>
  <c r="K121" i="94"/>
  <c r="L121" i="94" s="1"/>
  <c r="I122" i="94"/>
  <c r="K122" i="94" s="1"/>
  <c r="L122" i="94" s="1"/>
  <c r="J122" i="94"/>
  <c r="I123" i="94"/>
  <c r="J123" i="94"/>
  <c r="K123" i="94" s="1"/>
  <c r="L123" i="94" s="1"/>
  <c r="I124" i="94"/>
  <c r="K124" i="94" s="1"/>
  <c r="L124" i="94" s="1"/>
  <c r="J124" i="94"/>
  <c r="I125" i="94"/>
  <c r="K125" i="94" s="1"/>
  <c r="L125" i="94" s="1"/>
  <c r="J125" i="94"/>
  <c r="I126" i="94"/>
  <c r="J126" i="94"/>
  <c r="K126" i="94"/>
  <c r="L126" i="94"/>
  <c r="I127" i="94"/>
  <c r="J127" i="94"/>
  <c r="K127" i="94"/>
  <c r="L127" i="94" s="1"/>
  <c r="I128" i="94"/>
  <c r="K128" i="94" s="1"/>
  <c r="L128" i="94" s="1"/>
  <c r="J128" i="94"/>
  <c r="I129" i="94"/>
  <c r="J129" i="94"/>
  <c r="K129" i="94"/>
  <c r="L129" i="94" s="1"/>
  <c r="I130" i="94"/>
  <c r="K130" i="94" s="1"/>
  <c r="J130" i="94"/>
  <c r="L130" i="94"/>
  <c r="I37" i="93"/>
  <c r="K37" i="93" s="1"/>
  <c r="L37" i="93" s="1"/>
  <c r="J37" i="93"/>
  <c r="I26" i="93"/>
  <c r="K26" i="93" s="1"/>
  <c r="L26" i="93" s="1"/>
  <c r="V64" i="93" s="1"/>
  <c r="J26" i="93"/>
  <c r="I27" i="93"/>
  <c r="K27" i="93" s="1"/>
  <c r="L27" i="93" s="1"/>
  <c r="V65" i="93" s="1"/>
  <c r="J27" i="93"/>
  <c r="I28" i="93"/>
  <c r="J28" i="93"/>
  <c r="K28" i="93" s="1"/>
  <c r="L28" i="93" s="1"/>
  <c r="V66" i="93"/>
  <c r="I29" i="93"/>
  <c r="K29" i="93" s="1"/>
  <c r="L29" i="93" s="1"/>
  <c r="V67" i="93" s="1"/>
  <c r="J29" i="93"/>
  <c r="I30" i="93"/>
  <c r="J30" i="93"/>
  <c r="I31" i="93"/>
  <c r="J31" i="93"/>
  <c r="K31" i="93"/>
  <c r="L31" i="93"/>
  <c r="V69" i="93"/>
  <c r="I32" i="93"/>
  <c r="J32" i="93"/>
  <c r="K32" i="93"/>
  <c r="L32" i="93" s="1"/>
  <c r="V70" i="93" s="1"/>
  <c r="I33" i="93"/>
  <c r="K33" i="93" s="1"/>
  <c r="L33" i="93" s="1"/>
  <c r="J33" i="93"/>
  <c r="V71" i="93"/>
  <c r="I34" i="93"/>
  <c r="K34" i="93" s="1"/>
  <c r="J34" i="93"/>
  <c r="L34" i="93"/>
  <c r="V72" i="93"/>
  <c r="I35" i="93"/>
  <c r="K35" i="93" s="1"/>
  <c r="J35" i="93"/>
  <c r="L35" i="93"/>
  <c r="V73" i="93" s="1"/>
  <c r="I36" i="93"/>
  <c r="J36" i="93"/>
  <c r="K36" i="93"/>
  <c r="L36" i="93"/>
  <c r="V74" i="93" s="1"/>
  <c r="I38" i="93"/>
  <c r="K38" i="93" s="1"/>
  <c r="L38" i="93" s="1"/>
  <c r="J38" i="93"/>
  <c r="I39" i="93"/>
  <c r="K39" i="93" s="1"/>
  <c r="L39" i="93" s="1"/>
  <c r="V77" i="93" s="1"/>
  <c r="J39" i="93"/>
  <c r="I40" i="93"/>
  <c r="J40" i="93"/>
  <c r="K40" i="93" s="1"/>
  <c r="L40" i="93" s="1"/>
  <c r="V78" i="93" s="1"/>
  <c r="I41" i="93"/>
  <c r="K41" i="93" s="1"/>
  <c r="L41" i="93" s="1"/>
  <c r="J41" i="93"/>
  <c r="I42" i="93"/>
  <c r="J42" i="93"/>
  <c r="I43" i="93"/>
  <c r="J43" i="93"/>
  <c r="K43" i="93"/>
  <c r="L43" i="93"/>
  <c r="V81" i="93"/>
  <c r="I44" i="93"/>
  <c r="J44" i="93"/>
  <c r="K44" i="93"/>
  <c r="L44" i="93" s="1"/>
  <c r="I45" i="93"/>
  <c r="K45" i="93" s="1"/>
  <c r="L45" i="93" s="1"/>
  <c r="J45" i="93"/>
  <c r="I131" i="93"/>
  <c r="K131" i="93" s="1"/>
  <c r="J131" i="93"/>
  <c r="L131" i="93"/>
  <c r="V84" i="93"/>
  <c r="I132" i="93"/>
  <c r="K132" i="93" s="1"/>
  <c r="J132" i="93"/>
  <c r="L132" i="93"/>
  <c r="I133" i="93"/>
  <c r="J133" i="93"/>
  <c r="K133" i="93"/>
  <c r="L133" i="93" s="1"/>
  <c r="I134" i="93"/>
  <c r="J134" i="93"/>
  <c r="I135" i="93"/>
  <c r="J135" i="93"/>
  <c r="K135" i="93"/>
  <c r="L135" i="93"/>
  <c r="V88" i="93" s="1"/>
  <c r="I136" i="93"/>
  <c r="J136" i="93"/>
  <c r="K136" i="93"/>
  <c r="L136" i="93" s="1"/>
  <c r="I137" i="93"/>
  <c r="K137" i="93" s="1"/>
  <c r="L137" i="93" s="1"/>
  <c r="J137" i="93"/>
  <c r="I138" i="93"/>
  <c r="J138" i="93"/>
  <c r="K138" i="93"/>
  <c r="L138" i="93" s="1"/>
  <c r="I139" i="93"/>
  <c r="K139" i="93" s="1"/>
  <c r="L139" i="93" s="1"/>
  <c r="V92" i="93" s="1"/>
  <c r="J139" i="93"/>
  <c r="I140" i="93"/>
  <c r="J140" i="93"/>
  <c r="I141" i="93"/>
  <c r="J141" i="93"/>
  <c r="K141" i="93" s="1"/>
  <c r="L141" i="93" s="1"/>
  <c r="V94" i="93" s="1"/>
  <c r="I142" i="93"/>
  <c r="K142" i="93" s="1"/>
  <c r="L142" i="93" s="1"/>
  <c r="J142" i="93"/>
  <c r="I143" i="93"/>
  <c r="J143" i="93"/>
  <c r="I144" i="93"/>
  <c r="J144" i="93"/>
  <c r="K144" i="93"/>
  <c r="L144" i="93"/>
  <c r="V97" i="93"/>
  <c r="I145" i="93"/>
  <c r="K145" i="93" s="1"/>
  <c r="L145" i="93" s="1"/>
  <c r="V98" i="93" s="1"/>
  <c r="J145" i="93"/>
  <c r="I146" i="93"/>
  <c r="K146" i="93" s="1"/>
  <c r="J146" i="93"/>
  <c r="L146" i="93"/>
  <c r="I147" i="93"/>
  <c r="K147" i="93" s="1"/>
  <c r="L147" i="93" s="1"/>
  <c r="J147" i="93"/>
  <c r="V100" i="93"/>
  <c r="I148" i="93"/>
  <c r="J148" i="93"/>
  <c r="K148" i="93"/>
  <c r="L148" i="93"/>
  <c r="V101" i="93" s="1"/>
  <c r="I149" i="93"/>
  <c r="J149" i="93"/>
  <c r="K149" i="93"/>
  <c r="L149" i="93"/>
  <c r="V102" i="93" s="1"/>
  <c r="I150" i="93"/>
  <c r="J150" i="93"/>
  <c r="I151" i="93"/>
  <c r="K151" i="93" s="1"/>
  <c r="L151" i="93" s="1"/>
  <c r="J151" i="93"/>
  <c r="I46" i="93"/>
  <c r="K46" i="93" s="1"/>
  <c r="L46" i="93" s="1"/>
  <c r="J46" i="93"/>
  <c r="I47" i="93"/>
  <c r="K47" i="93" s="1"/>
  <c r="L47" i="93" s="1"/>
  <c r="J47" i="93"/>
  <c r="I48" i="93"/>
  <c r="J48" i="93"/>
  <c r="K48" i="93"/>
  <c r="L48" i="93" s="1"/>
  <c r="I49" i="93"/>
  <c r="K49" i="93" s="1"/>
  <c r="L49" i="93" s="1"/>
  <c r="J49" i="93"/>
  <c r="I50" i="93"/>
  <c r="K50" i="93" s="1"/>
  <c r="L50" i="93" s="1"/>
  <c r="J50" i="93"/>
  <c r="I51" i="93"/>
  <c r="K51" i="93" s="1"/>
  <c r="J51" i="93"/>
  <c r="L51" i="93"/>
  <c r="I52" i="93"/>
  <c r="J52" i="93"/>
  <c r="K52" i="93"/>
  <c r="L52" i="93" s="1"/>
  <c r="I53" i="93"/>
  <c r="K53" i="93" s="1"/>
  <c r="L53" i="93" s="1"/>
  <c r="J53" i="93"/>
  <c r="I54" i="93"/>
  <c r="K54" i="93" s="1"/>
  <c r="L54" i="93" s="1"/>
  <c r="J54" i="93"/>
  <c r="I55" i="93"/>
  <c r="K55" i="93" s="1"/>
  <c r="L55" i="93" s="1"/>
  <c r="J55" i="93"/>
  <c r="I56" i="93"/>
  <c r="J56" i="93"/>
  <c r="K56" i="93"/>
  <c r="L56" i="93" s="1"/>
  <c r="I57" i="93"/>
  <c r="K57" i="93" s="1"/>
  <c r="L57" i="93" s="1"/>
  <c r="J57" i="93"/>
  <c r="I58" i="93"/>
  <c r="K58" i="93" s="1"/>
  <c r="L58" i="93" s="1"/>
  <c r="J58" i="93"/>
  <c r="I59" i="93"/>
  <c r="K59" i="93" s="1"/>
  <c r="J59" i="93"/>
  <c r="L59" i="93"/>
  <c r="I60" i="93"/>
  <c r="J60" i="93"/>
  <c r="K60" i="93"/>
  <c r="L60" i="93" s="1"/>
  <c r="I61" i="93"/>
  <c r="K61" i="93" s="1"/>
  <c r="L61" i="93" s="1"/>
  <c r="J61" i="93"/>
  <c r="I62" i="93"/>
  <c r="K62" i="93" s="1"/>
  <c r="L62" i="93" s="1"/>
  <c r="J62" i="93"/>
  <c r="I63" i="93"/>
  <c r="K63" i="93" s="1"/>
  <c r="L63" i="93" s="1"/>
  <c r="J63" i="93"/>
  <c r="I64" i="93"/>
  <c r="J64" i="93"/>
  <c r="K64" i="93"/>
  <c r="L64" i="93" s="1"/>
  <c r="I65" i="93"/>
  <c r="K65" i="93" s="1"/>
  <c r="L65" i="93" s="1"/>
  <c r="J65" i="93"/>
  <c r="I66" i="93"/>
  <c r="K66" i="93" s="1"/>
  <c r="L66" i="93" s="1"/>
  <c r="J66" i="93"/>
  <c r="I67" i="93"/>
  <c r="J67" i="93"/>
  <c r="K67" i="93"/>
  <c r="L67" i="93" s="1"/>
  <c r="I68" i="93"/>
  <c r="K68" i="93" s="1"/>
  <c r="L68" i="93" s="1"/>
  <c r="J68" i="93"/>
  <c r="I69" i="93"/>
  <c r="K69" i="93" s="1"/>
  <c r="L69" i="93" s="1"/>
  <c r="J69" i="93"/>
  <c r="I70" i="93"/>
  <c r="J70" i="93"/>
  <c r="K70" i="93"/>
  <c r="L70" i="93" s="1"/>
  <c r="I71" i="93"/>
  <c r="J71" i="93"/>
  <c r="I72" i="93"/>
  <c r="K72" i="93" s="1"/>
  <c r="L72" i="93" s="1"/>
  <c r="J72" i="93"/>
  <c r="I73" i="93"/>
  <c r="K73" i="93" s="1"/>
  <c r="L73" i="93" s="1"/>
  <c r="J73" i="93"/>
  <c r="I74" i="93"/>
  <c r="K74" i="93" s="1"/>
  <c r="J74" i="93"/>
  <c r="L74" i="93"/>
  <c r="I75" i="93"/>
  <c r="K75" i="93" s="1"/>
  <c r="J75" i="93"/>
  <c r="L75" i="93"/>
  <c r="I76" i="93"/>
  <c r="K76" i="93" s="1"/>
  <c r="L76" i="93" s="1"/>
  <c r="J76" i="93"/>
  <c r="I77" i="93"/>
  <c r="J77" i="93"/>
  <c r="K77" i="93"/>
  <c r="L77" i="93" s="1"/>
  <c r="I78" i="93"/>
  <c r="J78" i="93"/>
  <c r="K78" i="93"/>
  <c r="L78" i="93" s="1"/>
  <c r="I79" i="93"/>
  <c r="K79" i="93" s="1"/>
  <c r="L79" i="93" s="1"/>
  <c r="J79" i="93"/>
  <c r="I80" i="93"/>
  <c r="J80" i="93"/>
  <c r="K80" i="93" s="1"/>
  <c r="L80" i="93" s="1"/>
  <c r="I81" i="93"/>
  <c r="K81" i="93" s="1"/>
  <c r="J81" i="93"/>
  <c r="L81" i="93"/>
  <c r="I82" i="93"/>
  <c r="J82" i="93"/>
  <c r="K82" i="93"/>
  <c r="L82" i="93" s="1"/>
  <c r="I83" i="93"/>
  <c r="K83" i="93" s="1"/>
  <c r="L83" i="93" s="1"/>
  <c r="J83" i="93"/>
  <c r="I84" i="93"/>
  <c r="J84" i="93"/>
  <c r="K84" i="93"/>
  <c r="L84" i="93" s="1"/>
  <c r="I85" i="93"/>
  <c r="K85" i="93" s="1"/>
  <c r="J85" i="93"/>
  <c r="L85" i="93"/>
  <c r="I86" i="93"/>
  <c r="J86" i="93"/>
  <c r="K86" i="93"/>
  <c r="L86" i="93" s="1"/>
  <c r="I87" i="93"/>
  <c r="K87" i="93" s="1"/>
  <c r="L87" i="93" s="1"/>
  <c r="J87" i="93"/>
  <c r="I88" i="93"/>
  <c r="J88" i="93"/>
  <c r="K88" i="93" s="1"/>
  <c r="L88" i="93" s="1"/>
  <c r="I89" i="93"/>
  <c r="K89" i="93" s="1"/>
  <c r="J89" i="93"/>
  <c r="L89" i="93"/>
  <c r="I90" i="93"/>
  <c r="J90" i="93"/>
  <c r="K90" i="93"/>
  <c r="L90" i="93" s="1"/>
  <c r="I91" i="93"/>
  <c r="K91" i="93" s="1"/>
  <c r="L91" i="93" s="1"/>
  <c r="J91" i="93"/>
  <c r="I92" i="93"/>
  <c r="J92" i="93"/>
  <c r="K92" i="93" s="1"/>
  <c r="L92" i="93" s="1"/>
  <c r="I93" i="93"/>
  <c r="K93" i="93" s="1"/>
  <c r="L93" i="93" s="1"/>
  <c r="J93" i="93"/>
  <c r="I94" i="93"/>
  <c r="J94" i="93"/>
  <c r="K94" i="93"/>
  <c r="L94" i="93" s="1"/>
  <c r="I95" i="93"/>
  <c r="K95" i="93" s="1"/>
  <c r="L95" i="93" s="1"/>
  <c r="J95" i="93"/>
  <c r="I96" i="93"/>
  <c r="J96" i="93"/>
  <c r="K96" i="93" s="1"/>
  <c r="L96" i="93" s="1"/>
  <c r="I97" i="93"/>
  <c r="K97" i="93" s="1"/>
  <c r="J97" i="93"/>
  <c r="L97" i="93"/>
  <c r="I98" i="93"/>
  <c r="J98" i="93"/>
  <c r="K98" i="93"/>
  <c r="L98" i="93" s="1"/>
  <c r="I99" i="93"/>
  <c r="K99" i="93" s="1"/>
  <c r="L99" i="93" s="1"/>
  <c r="J99" i="93"/>
  <c r="I100" i="93"/>
  <c r="J100" i="93"/>
  <c r="K100" i="93"/>
  <c r="L100" i="93" s="1"/>
  <c r="I101" i="93"/>
  <c r="K101" i="93" s="1"/>
  <c r="J101" i="93"/>
  <c r="L101" i="93"/>
  <c r="I102" i="93"/>
  <c r="J102" i="93"/>
  <c r="K102" i="93"/>
  <c r="L102" i="93" s="1"/>
  <c r="I103" i="93"/>
  <c r="K103" i="93" s="1"/>
  <c r="L103" i="93" s="1"/>
  <c r="J103" i="93"/>
  <c r="I104" i="93"/>
  <c r="J104" i="93"/>
  <c r="K104" i="93" s="1"/>
  <c r="L104" i="93" s="1"/>
  <c r="I105" i="93"/>
  <c r="K105" i="93" s="1"/>
  <c r="J105" i="93"/>
  <c r="L105" i="93"/>
  <c r="I106" i="93"/>
  <c r="J106" i="93"/>
  <c r="K106" i="93"/>
  <c r="L106" i="93" s="1"/>
  <c r="I107" i="93"/>
  <c r="K107" i="93" s="1"/>
  <c r="L107" i="93" s="1"/>
  <c r="J107" i="93"/>
  <c r="I108" i="93"/>
  <c r="J108" i="93"/>
  <c r="K108" i="93" s="1"/>
  <c r="L108" i="93" s="1"/>
  <c r="I109" i="93"/>
  <c r="K109" i="93" s="1"/>
  <c r="L109" i="93" s="1"/>
  <c r="J109" i="93"/>
  <c r="I110" i="93"/>
  <c r="J110" i="93"/>
  <c r="K110" i="93"/>
  <c r="L110" i="93" s="1"/>
  <c r="I111" i="93"/>
  <c r="K111" i="93" s="1"/>
  <c r="L111" i="93" s="1"/>
  <c r="J111" i="93"/>
  <c r="I112" i="93"/>
  <c r="J112" i="93"/>
  <c r="K112" i="93" s="1"/>
  <c r="L112" i="93" s="1"/>
  <c r="I113" i="93"/>
  <c r="K113" i="93" s="1"/>
  <c r="J113" i="93"/>
  <c r="L113" i="93"/>
  <c r="I114" i="93"/>
  <c r="J114" i="93"/>
  <c r="K114" i="93"/>
  <c r="L114" i="93" s="1"/>
  <c r="I115" i="93"/>
  <c r="K115" i="93" s="1"/>
  <c r="L115" i="93" s="1"/>
  <c r="J115" i="93"/>
  <c r="I116" i="93"/>
  <c r="J116" i="93"/>
  <c r="K116" i="93"/>
  <c r="L116" i="93" s="1"/>
  <c r="I117" i="93"/>
  <c r="K117" i="93" s="1"/>
  <c r="J117" i="93"/>
  <c r="L117" i="93"/>
  <c r="I118" i="93"/>
  <c r="J118" i="93"/>
  <c r="K118" i="93"/>
  <c r="L118" i="93" s="1"/>
  <c r="I119" i="93"/>
  <c r="K119" i="93" s="1"/>
  <c r="L119" i="93" s="1"/>
  <c r="J119" i="93"/>
  <c r="I120" i="93"/>
  <c r="J120" i="93"/>
  <c r="K120" i="93" s="1"/>
  <c r="L120" i="93" s="1"/>
  <c r="I121" i="93"/>
  <c r="K121" i="93" s="1"/>
  <c r="J121" i="93"/>
  <c r="L121" i="93"/>
  <c r="I122" i="93"/>
  <c r="J122" i="93"/>
  <c r="K122" i="93"/>
  <c r="L122" i="93" s="1"/>
  <c r="I123" i="93"/>
  <c r="K123" i="93" s="1"/>
  <c r="L123" i="93" s="1"/>
  <c r="J123" i="93"/>
  <c r="I124" i="93"/>
  <c r="J124" i="93"/>
  <c r="K124" i="93" s="1"/>
  <c r="L124" i="93" s="1"/>
  <c r="I125" i="93"/>
  <c r="K125" i="93" s="1"/>
  <c r="L125" i="93" s="1"/>
  <c r="J125" i="93"/>
  <c r="I126" i="93"/>
  <c r="J126" i="93"/>
  <c r="K126" i="93"/>
  <c r="L126" i="93" s="1"/>
  <c r="I127" i="93"/>
  <c r="K127" i="93" s="1"/>
  <c r="L127" i="93" s="1"/>
  <c r="J127" i="93"/>
  <c r="I128" i="93"/>
  <c r="J128" i="93"/>
  <c r="K128" i="93" s="1"/>
  <c r="L128" i="93" s="1"/>
  <c r="I129" i="93"/>
  <c r="K129" i="93" s="1"/>
  <c r="J129" i="93"/>
  <c r="L129" i="93"/>
  <c r="I130" i="93"/>
  <c r="J130" i="93"/>
  <c r="K130" i="93"/>
  <c r="L130" i="93" s="1"/>
  <c r="I37" i="111"/>
  <c r="J37" i="111"/>
  <c r="K37" i="111"/>
  <c r="L37" i="111" s="1"/>
  <c r="V75" i="111" s="1"/>
  <c r="I26" i="111"/>
  <c r="J26" i="111"/>
  <c r="K26" i="111"/>
  <c r="L26" i="111" s="1"/>
  <c r="I27" i="111"/>
  <c r="K27" i="111" s="1"/>
  <c r="L27" i="111" s="1"/>
  <c r="V65" i="111" s="1"/>
  <c r="J27" i="111"/>
  <c r="I28" i="111"/>
  <c r="K28" i="111" s="1"/>
  <c r="L28" i="111" s="1"/>
  <c r="J28" i="111"/>
  <c r="V66" i="111"/>
  <c r="I29" i="111"/>
  <c r="J29" i="111"/>
  <c r="K29" i="111"/>
  <c r="L29" i="111" s="1"/>
  <c r="I30" i="111"/>
  <c r="J30" i="111"/>
  <c r="K30" i="111"/>
  <c r="L30" i="111" s="1"/>
  <c r="V68" i="111" s="1"/>
  <c r="I31" i="111"/>
  <c r="K31" i="111" s="1"/>
  <c r="L31" i="111" s="1"/>
  <c r="V69" i="111" s="1"/>
  <c r="J31" i="111"/>
  <c r="I32" i="111"/>
  <c r="K32" i="111" s="1"/>
  <c r="L32" i="111" s="1"/>
  <c r="J32" i="111"/>
  <c r="I33" i="111"/>
  <c r="K33" i="111" s="1"/>
  <c r="J33" i="111"/>
  <c r="L33" i="111"/>
  <c r="V71" i="111" s="1"/>
  <c r="I34" i="111"/>
  <c r="J34" i="111"/>
  <c r="K34" i="111" s="1"/>
  <c r="L34" i="111" s="1"/>
  <c r="I35" i="111"/>
  <c r="J35" i="111"/>
  <c r="I36" i="111"/>
  <c r="K36" i="111" s="1"/>
  <c r="L36" i="111" s="1"/>
  <c r="J36" i="111"/>
  <c r="V74" i="111"/>
  <c r="I38" i="111"/>
  <c r="J38" i="111"/>
  <c r="K38" i="111" s="1"/>
  <c r="L38" i="111" s="1"/>
  <c r="I39" i="111"/>
  <c r="J39" i="111"/>
  <c r="I40" i="111"/>
  <c r="K40" i="111" s="1"/>
  <c r="L40" i="111" s="1"/>
  <c r="J40" i="111"/>
  <c r="V78" i="111"/>
  <c r="I41" i="111"/>
  <c r="J41" i="111"/>
  <c r="K41" i="111"/>
  <c r="L41" i="111"/>
  <c r="V79" i="111" s="1"/>
  <c r="I42" i="111"/>
  <c r="J42" i="111"/>
  <c r="K42" i="111"/>
  <c r="L42" i="111" s="1"/>
  <c r="I43" i="111"/>
  <c r="K43" i="111" s="1"/>
  <c r="L43" i="111" s="1"/>
  <c r="J43" i="111"/>
  <c r="I44" i="111"/>
  <c r="K44" i="111" s="1"/>
  <c r="J44" i="111"/>
  <c r="L44" i="111"/>
  <c r="V82" i="111" s="1"/>
  <c r="I45" i="111"/>
  <c r="K45" i="111" s="1"/>
  <c r="J45" i="111"/>
  <c r="L45" i="111"/>
  <c r="I131" i="111"/>
  <c r="J131" i="111"/>
  <c r="K131" i="111"/>
  <c r="L131" i="111" s="1"/>
  <c r="V84" i="111" s="1"/>
  <c r="I132" i="111"/>
  <c r="K132" i="111" s="1"/>
  <c r="L132" i="111" s="1"/>
  <c r="J132" i="111"/>
  <c r="V85" i="111"/>
  <c r="I133" i="111"/>
  <c r="K133" i="111" s="1"/>
  <c r="L133" i="111" s="1"/>
  <c r="J133" i="111"/>
  <c r="V86" i="111"/>
  <c r="I134" i="111"/>
  <c r="J134" i="111"/>
  <c r="K134" i="111"/>
  <c r="L134" i="111" s="1"/>
  <c r="I135" i="111"/>
  <c r="J135" i="111"/>
  <c r="K135" i="111"/>
  <c r="L135" i="111" s="1"/>
  <c r="I136" i="111"/>
  <c r="K136" i="111" s="1"/>
  <c r="L136" i="111" s="1"/>
  <c r="J136" i="111"/>
  <c r="I137" i="111"/>
  <c r="K137" i="111" s="1"/>
  <c r="J137" i="111"/>
  <c r="L137" i="111"/>
  <c r="V90" i="111"/>
  <c r="I138" i="111"/>
  <c r="K138" i="111" s="1"/>
  <c r="J138" i="111"/>
  <c r="L138" i="111"/>
  <c r="I139" i="111"/>
  <c r="J139" i="111"/>
  <c r="K139" i="111"/>
  <c r="L139" i="111" s="1"/>
  <c r="V92" i="111" s="1"/>
  <c r="I140" i="111"/>
  <c r="J140" i="111"/>
  <c r="I141" i="111"/>
  <c r="K141" i="111" s="1"/>
  <c r="L141" i="111" s="1"/>
  <c r="V94" i="111" s="1"/>
  <c r="J141" i="111"/>
  <c r="I142" i="111"/>
  <c r="J142" i="111"/>
  <c r="K142" i="111"/>
  <c r="L142" i="111"/>
  <c r="V95" i="111" s="1"/>
  <c r="I143" i="111"/>
  <c r="J143" i="111"/>
  <c r="K143" i="111"/>
  <c r="L143" i="111" s="1"/>
  <c r="I144" i="111"/>
  <c r="J144" i="111"/>
  <c r="I145" i="111"/>
  <c r="K145" i="111" s="1"/>
  <c r="J145" i="111"/>
  <c r="L145" i="111"/>
  <c r="V98" i="111" s="1"/>
  <c r="I146" i="111"/>
  <c r="K146" i="111" s="1"/>
  <c r="L146" i="111" s="1"/>
  <c r="J146" i="111"/>
  <c r="I147" i="111"/>
  <c r="J147" i="111"/>
  <c r="K147" i="111" s="1"/>
  <c r="L147" i="111" s="1"/>
  <c r="I148" i="111"/>
  <c r="J148" i="111"/>
  <c r="I149" i="111"/>
  <c r="J149" i="111"/>
  <c r="I150" i="111"/>
  <c r="J150" i="111"/>
  <c r="K150" i="111"/>
  <c r="L150" i="111"/>
  <c r="I151" i="111"/>
  <c r="J151" i="111"/>
  <c r="K151" i="111"/>
  <c r="L151" i="111" s="1"/>
  <c r="V104" i="111" s="1"/>
  <c r="I46" i="111"/>
  <c r="J46" i="111"/>
  <c r="I47" i="111"/>
  <c r="K47" i="111" s="1"/>
  <c r="J47" i="111"/>
  <c r="L47" i="111"/>
  <c r="I48" i="111"/>
  <c r="J48" i="111"/>
  <c r="K48" i="111" s="1"/>
  <c r="L48" i="111" s="1"/>
  <c r="I49" i="111"/>
  <c r="J49" i="111"/>
  <c r="K49" i="111"/>
  <c r="L49" i="111"/>
  <c r="I50" i="111"/>
  <c r="J50" i="111"/>
  <c r="I51" i="111"/>
  <c r="K51" i="111" s="1"/>
  <c r="J51" i="111"/>
  <c r="L51" i="111"/>
  <c r="I52" i="111"/>
  <c r="J52" i="111"/>
  <c r="K52" i="111" s="1"/>
  <c r="L52" i="111" s="1"/>
  <c r="I53" i="111"/>
  <c r="J53" i="111"/>
  <c r="K53" i="111"/>
  <c r="L53" i="111"/>
  <c r="I54" i="111"/>
  <c r="J54" i="111"/>
  <c r="I55" i="111"/>
  <c r="K55" i="111" s="1"/>
  <c r="J55" i="111"/>
  <c r="L55" i="111"/>
  <c r="I56" i="111"/>
  <c r="J56" i="111"/>
  <c r="K56" i="111" s="1"/>
  <c r="L56" i="111" s="1"/>
  <c r="I57" i="111"/>
  <c r="J57" i="111"/>
  <c r="K57" i="111"/>
  <c r="L57" i="111"/>
  <c r="I58" i="111"/>
  <c r="J58" i="111"/>
  <c r="I59" i="111"/>
  <c r="K59" i="111" s="1"/>
  <c r="J59" i="111"/>
  <c r="L59" i="111"/>
  <c r="I60" i="111"/>
  <c r="J60" i="111"/>
  <c r="K60" i="111" s="1"/>
  <c r="L60" i="111" s="1"/>
  <c r="I61" i="111"/>
  <c r="J61" i="111"/>
  <c r="K61" i="111"/>
  <c r="L61" i="111"/>
  <c r="I62" i="111"/>
  <c r="K62" i="111" s="1"/>
  <c r="L62" i="111" s="1"/>
  <c r="J62" i="111"/>
  <c r="I63" i="111"/>
  <c r="K63" i="111" s="1"/>
  <c r="J63" i="111"/>
  <c r="L63" i="111"/>
  <c r="I64" i="111"/>
  <c r="J64" i="111"/>
  <c r="K64" i="111" s="1"/>
  <c r="L64" i="111" s="1"/>
  <c r="I65" i="111"/>
  <c r="J65" i="111"/>
  <c r="K65" i="111"/>
  <c r="L65" i="111"/>
  <c r="I66" i="111"/>
  <c r="J66" i="111"/>
  <c r="I67" i="111"/>
  <c r="K67" i="111" s="1"/>
  <c r="J67" i="111"/>
  <c r="L67" i="111"/>
  <c r="I68" i="111"/>
  <c r="J68" i="111"/>
  <c r="K68" i="111" s="1"/>
  <c r="L68" i="111" s="1"/>
  <c r="I69" i="111"/>
  <c r="J69" i="111"/>
  <c r="K69" i="111"/>
  <c r="L69" i="111"/>
  <c r="I70" i="111"/>
  <c r="J70" i="111"/>
  <c r="I71" i="111"/>
  <c r="K71" i="111" s="1"/>
  <c r="J71" i="111"/>
  <c r="L71" i="111"/>
  <c r="I72" i="111"/>
  <c r="J72" i="111"/>
  <c r="K72" i="111" s="1"/>
  <c r="L72" i="111" s="1"/>
  <c r="I73" i="111"/>
  <c r="J73" i="111"/>
  <c r="K73" i="111"/>
  <c r="L73" i="111" s="1"/>
  <c r="I74" i="111"/>
  <c r="K74" i="111" s="1"/>
  <c r="L74" i="111" s="1"/>
  <c r="J74" i="111"/>
  <c r="I75" i="111"/>
  <c r="J75" i="111"/>
  <c r="K75" i="111"/>
  <c r="L75" i="111"/>
  <c r="I76" i="111"/>
  <c r="K76" i="111" s="1"/>
  <c r="L76" i="111" s="1"/>
  <c r="J76" i="111"/>
  <c r="I77" i="111"/>
  <c r="J77" i="111"/>
  <c r="K77" i="111"/>
  <c r="L77" i="111" s="1"/>
  <c r="I78" i="111"/>
  <c r="J78" i="111"/>
  <c r="I79" i="111"/>
  <c r="J79" i="111"/>
  <c r="K79" i="111"/>
  <c r="L79" i="111" s="1"/>
  <c r="I80" i="111"/>
  <c r="J80" i="111"/>
  <c r="K80" i="111" s="1"/>
  <c r="L80" i="111" s="1"/>
  <c r="I81" i="111"/>
  <c r="J81" i="111"/>
  <c r="K81" i="111"/>
  <c r="L81" i="111"/>
  <c r="I82" i="111"/>
  <c r="J82" i="111"/>
  <c r="I83" i="111"/>
  <c r="K83" i="111" s="1"/>
  <c r="L83" i="111" s="1"/>
  <c r="J83" i="111"/>
  <c r="I84" i="111"/>
  <c r="J84" i="111"/>
  <c r="K84" i="111" s="1"/>
  <c r="L84" i="111" s="1"/>
  <c r="I85" i="111"/>
  <c r="J85" i="111"/>
  <c r="K85" i="111"/>
  <c r="L85" i="111" s="1"/>
  <c r="I86" i="111"/>
  <c r="J86" i="111"/>
  <c r="K86" i="111" s="1"/>
  <c r="L86" i="111" s="1"/>
  <c r="I87" i="111"/>
  <c r="J87" i="111"/>
  <c r="K87" i="111"/>
  <c r="L87" i="111" s="1"/>
  <c r="I88" i="111"/>
  <c r="K88" i="111" s="1"/>
  <c r="L88" i="111" s="1"/>
  <c r="J88" i="111"/>
  <c r="I89" i="111"/>
  <c r="J89" i="111"/>
  <c r="K89" i="111"/>
  <c r="L89" i="111" s="1"/>
  <c r="I90" i="111"/>
  <c r="J90" i="111"/>
  <c r="K90" i="111" s="1"/>
  <c r="L90" i="111" s="1"/>
  <c r="I91" i="111"/>
  <c r="K91" i="111" s="1"/>
  <c r="L91" i="111" s="1"/>
  <c r="J91" i="111"/>
  <c r="I92" i="111"/>
  <c r="J92" i="111"/>
  <c r="K92" i="111" s="1"/>
  <c r="L92" i="111" s="1"/>
  <c r="I93" i="111"/>
  <c r="J93" i="111"/>
  <c r="K93" i="111"/>
  <c r="L93" i="111" s="1"/>
  <c r="I94" i="111"/>
  <c r="J94" i="111"/>
  <c r="K94" i="111"/>
  <c r="L94" i="111" s="1"/>
  <c r="I95" i="111"/>
  <c r="J95" i="111"/>
  <c r="K95" i="111"/>
  <c r="L95" i="111" s="1"/>
  <c r="I96" i="111"/>
  <c r="J96" i="111"/>
  <c r="K96" i="111"/>
  <c r="L96" i="111" s="1"/>
  <c r="I97" i="111"/>
  <c r="K97" i="111" s="1"/>
  <c r="L97" i="111" s="1"/>
  <c r="J97" i="111"/>
  <c r="I98" i="111"/>
  <c r="J98" i="111"/>
  <c r="K98" i="111"/>
  <c r="L98" i="111" s="1"/>
  <c r="I99" i="111"/>
  <c r="J99" i="111"/>
  <c r="K99" i="111"/>
  <c r="L99" i="111" s="1"/>
  <c r="I100" i="111"/>
  <c r="J100" i="111"/>
  <c r="K100" i="111"/>
  <c r="L100" i="111" s="1"/>
  <c r="I101" i="111"/>
  <c r="J101" i="111"/>
  <c r="I102" i="111"/>
  <c r="J102" i="111"/>
  <c r="K102" i="111"/>
  <c r="L102" i="111"/>
  <c r="I103" i="111"/>
  <c r="J103" i="111"/>
  <c r="K103" i="111"/>
  <c r="L103" i="111" s="1"/>
  <c r="I104" i="111"/>
  <c r="J104" i="111"/>
  <c r="K104" i="111"/>
  <c r="L104" i="111" s="1"/>
  <c r="I105" i="111"/>
  <c r="K105" i="111" s="1"/>
  <c r="L105" i="111" s="1"/>
  <c r="J105" i="111"/>
  <c r="I106" i="111"/>
  <c r="J106" i="111"/>
  <c r="K106" i="111"/>
  <c r="L106" i="111" s="1"/>
  <c r="I107" i="111"/>
  <c r="J107" i="111"/>
  <c r="K107" i="111"/>
  <c r="L107" i="111" s="1"/>
  <c r="I108" i="111"/>
  <c r="J108" i="111"/>
  <c r="K108" i="111"/>
  <c r="L108" i="111" s="1"/>
  <c r="I109" i="111"/>
  <c r="J109" i="111"/>
  <c r="I110" i="111"/>
  <c r="J110" i="111"/>
  <c r="K110" i="111"/>
  <c r="L110" i="111"/>
  <c r="I111" i="111"/>
  <c r="J111" i="111"/>
  <c r="K111" i="111"/>
  <c r="L111" i="111" s="1"/>
  <c r="I112" i="111"/>
  <c r="J112" i="111"/>
  <c r="K112" i="111"/>
  <c r="L112" i="111" s="1"/>
  <c r="I113" i="111"/>
  <c r="K113" i="111" s="1"/>
  <c r="L113" i="111" s="1"/>
  <c r="J113" i="111"/>
  <c r="I114" i="111"/>
  <c r="J114" i="111"/>
  <c r="K114" i="111"/>
  <c r="L114" i="111" s="1"/>
  <c r="I115" i="111"/>
  <c r="J115" i="111"/>
  <c r="K115" i="111"/>
  <c r="L115" i="111" s="1"/>
  <c r="I116" i="111"/>
  <c r="J116" i="111"/>
  <c r="K116" i="111"/>
  <c r="L116" i="111" s="1"/>
  <c r="I117" i="111"/>
  <c r="J117" i="111"/>
  <c r="I118" i="111"/>
  <c r="J118" i="111"/>
  <c r="K118" i="111"/>
  <c r="L118" i="111"/>
  <c r="I119" i="111"/>
  <c r="J119" i="111"/>
  <c r="K119" i="111"/>
  <c r="L119" i="111" s="1"/>
  <c r="I120" i="111"/>
  <c r="J120" i="111"/>
  <c r="K120" i="111"/>
  <c r="L120" i="111" s="1"/>
  <c r="I121" i="111"/>
  <c r="K121" i="111" s="1"/>
  <c r="L121" i="111" s="1"/>
  <c r="J121" i="111"/>
  <c r="I122" i="111"/>
  <c r="J122" i="111"/>
  <c r="K122" i="111"/>
  <c r="L122" i="111" s="1"/>
  <c r="I123" i="111"/>
  <c r="J123" i="111"/>
  <c r="K123" i="111"/>
  <c r="L123" i="111" s="1"/>
  <c r="I124" i="111"/>
  <c r="J124" i="111"/>
  <c r="K124" i="111"/>
  <c r="L124" i="111" s="1"/>
  <c r="I125" i="111"/>
  <c r="J125" i="111"/>
  <c r="I126" i="111"/>
  <c r="J126" i="111"/>
  <c r="K126" i="111"/>
  <c r="L126" i="111"/>
  <c r="I127" i="111"/>
  <c r="J127" i="111"/>
  <c r="K127" i="111"/>
  <c r="L127" i="111" s="1"/>
  <c r="I128" i="111"/>
  <c r="J128" i="111"/>
  <c r="K128" i="111"/>
  <c r="L128" i="111" s="1"/>
  <c r="I129" i="111"/>
  <c r="K129" i="111" s="1"/>
  <c r="L129" i="111" s="1"/>
  <c r="J129" i="111"/>
  <c r="I130" i="111"/>
  <c r="J130" i="111"/>
  <c r="K130" i="111"/>
  <c r="L130" i="111" s="1"/>
  <c r="I7" i="95"/>
  <c r="J7" i="95"/>
  <c r="K7" i="95"/>
  <c r="L7" i="95" s="1"/>
  <c r="I8" i="95"/>
  <c r="J8" i="95"/>
  <c r="K8" i="95"/>
  <c r="L8" i="95" s="1"/>
  <c r="I9" i="95"/>
  <c r="J9" i="95"/>
  <c r="K9" i="95"/>
  <c r="L9" i="95" s="1"/>
  <c r="I10" i="95"/>
  <c r="J10" i="95"/>
  <c r="I11" i="95"/>
  <c r="J11" i="95"/>
  <c r="K11" i="95"/>
  <c r="L11" i="95" s="1"/>
  <c r="I12" i="95"/>
  <c r="J12" i="95"/>
  <c r="K12" i="95"/>
  <c r="L12" i="95" s="1"/>
  <c r="I13" i="95"/>
  <c r="J13" i="95"/>
  <c r="K13" i="95"/>
  <c r="L13" i="95" s="1"/>
  <c r="I14" i="95"/>
  <c r="K14" i="95" s="1"/>
  <c r="L14" i="95" s="1"/>
  <c r="J14" i="95"/>
  <c r="I15" i="95"/>
  <c r="J15" i="95"/>
  <c r="K15" i="95"/>
  <c r="L15" i="95" s="1"/>
  <c r="I16" i="95"/>
  <c r="J16" i="95"/>
  <c r="K16" i="95"/>
  <c r="L16" i="95" s="1"/>
  <c r="I17" i="95"/>
  <c r="J17" i="95"/>
  <c r="K17" i="95"/>
  <c r="L17" i="95" s="1"/>
  <c r="I18" i="95"/>
  <c r="J18" i="95"/>
  <c r="I19" i="95"/>
  <c r="J19" i="95"/>
  <c r="K19" i="95"/>
  <c r="L19" i="95"/>
  <c r="I20" i="95"/>
  <c r="J20" i="95"/>
  <c r="K20" i="95"/>
  <c r="L20" i="95" s="1"/>
  <c r="I21" i="95"/>
  <c r="J21" i="95"/>
  <c r="K21" i="95"/>
  <c r="L21" i="95" s="1"/>
  <c r="I22" i="95"/>
  <c r="K22" i="95" s="1"/>
  <c r="L22" i="95" s="1"/>
  <c r="J22" i="95"/>
  <c r="I23" i="95"/>
  <c r="J23" i="95"/>
  <c r="K23" i="95"/>
  <c r="L23" i="95" s="1"/>
  <c r="I24" i="95"/>
  <c r="J24" i="95"/>
  <c r="K24" i="95"/>
  <c r="L24" i="95" s="1"/>
  <c r="I25" i="95"/>
  <c r="J25" i="95"/>
  <c r="K25" i="95"/>
  <c r="L25" i="95" s="1"/>
  <c r="I152" i="95"/>
  <c r="J152" i="95"/>
  <c r="K152" i="95"/>
  <c r="L152" i="95" s="1"/>
  <c r="I6" i="95"/>
  <c r="J6" i="95"/>
  <c r="K6" i="95"/>
  <c r="L6" i="95" s="1"/>
  <c r="I7" i="94"/>
  <c r="J7" i="94"/>
  <c r="K7" i="94"/>
  <c r="L7" i="94" s="1"/>
  <c r="I8" i="94"/>
  <c r="K8" i="94" s="1"/>
  <c r="L8" i="94" s="1"/>
  <c r="J8" i="94"/>
  <c r="I9" i="94"/>
  <c r="J9" i="94"/>
  <c r="K9" i="94"/>
  <c r="L9" i="94"/>
  <c r="I10" i="94"/>
  <c r="J10" i="94"/>
  <c r="K10" i="94"/>
  <c r="L10" i="94" s="1"/>
  <c r="I11" i="94"/>
  <c r="J11" i="94"/>
  <c r="K11" i="94"/>
  <c r="L11" i="94" s="1"/>
  <c r="I12" i="94"/>
  <c r="K12" i="94" s="1"/>
  <c r="L12" i="94" s="1"/>
  <c r="J12" i="94"/>
  <c r="I13" i="94"/>
  <c r="J13" i="94"/>
  <c r="K13" i="94"/>
  <c r="L13" i="94" s="1"/>
  <c r="I14" i="94"/>
  <c r="J14" i="94"/>
  <c r="K14" i="94"/>
  <c r="L14" i="94" s="1"/>
  <c r="I15" i="94"/>
  <c r="J15" i="94"/>
  <c r="K15" i="94"/>
  <c r="L15" i="94" s="1"/>
  <c r="I16" i="94"/>
  <c r="J16" i="94"/>
  <c r="I17" i="94"/>
  <c r="J17" i="94"/>
  <c r="K17" i="94"/>
  <c r="L17" i="94" s="1"/>
  <c r="I18" i="94"/>
  <c r="J18" i="94"/>
  <c r="K18" i="94"/>
  <c r="L18" i="94" s="1"/>
  <c r="I19" i="94"/>
  <c r="J19" i="94"/>
  <c r="K19" i="94"/>
  <c r="L19" i="94" s="1"/>
  <c r="I20" i="94"/>
  <c r="K20" i="94" s="1"/>
  <c r="L20" i="94" s="1"/>
  <c r="J20" i="94"/>
  <c r="I21" i="94"/>
  <c r="J21" i="94"/>
  <c r="K21" i="94"/>
  <c r="L21" i="94" s="1"/>
  <c r="I22" i="94"/>
  <c r="J22" i="94"/>
  <c r="K22" i="94"/>
  <c r="L22" i="94" s="1"/>
  <c r="I23" i="94"/>
  <c r="J23" i="94"/>
  <c r="K23" i="94"/>
  <c r="L23" i="94" s="1"/>
  <c r="I24" i="94"/>
  <c r="K24" i="94" s="1"/>
  <c r="L24" i="94" s="1"/>
  <c r="J24" i="94"/>
  <c r="I25" i="94"/>
  <c r="J25" i="94"/>
  <c r="K25" i="94"/>
  <c r="L25" i="94"/>
  <c r="I6" i="94"/>
  <c r="J6" i="94"/>
  <c r="K6" i="94"/>
  <c r="L6" i="94" s="1"/>
  <c r="I7" i="93"/>
  <c r="K7" i="93" s="1"/>
  <c r="L7" i="93" s="1"/>
  <c r="J7" i="93"/>
  <c r="I8" i="93"/>
  <c r="J8" i="93"/>
  <c r="K8" i="93"/>
  <c r="L8" i="93" s="1"/>
  <c r="I9" i="93"/>
  <c r="J9" i="93"/>
  <c r="K9" i="93"/>
  <c r="L9" i="93" s="1"/>
  <c r="I10" i="93"/>
  <c r="J10" i="93"/>
  <c r="K10" i="93"/>
  <c r="L10" i="93" s="1"/>
  <c r="I11" i="93"/>
  <c r="J11" i="93"/>
  <c r="I12" i="93"/>
  <c r="J12" i="93"/>
  <c r="K12" i="93"/>
  <c r="L12" i="93" s="1"/>
  <c r="I13" i="93"/>
  <c r="J13" i="93"/>
  <c r="K13" i="93"/>
  <c r="L13" i="93" s="1"/>
  <c r="I14" i="93"/>
  <c r="J14" i="93"/>
  <c r="K14" i="93"/>
  <c r="L14" i="93" s="1"/>
  <c r="I15" i="93"/>
  <c r="K15" i="93" s="1"/>
  <c r="L15" i="93" s="1"/>
  <c r="J15" i="93"/>
  <c r="I16" i="93"/>
  <c r="J16" i="93"/>
  <c r="K16" i="93"/>
  <c r="L16" i="93" s="1"/>
  <c r="I17" i="93"/>
  <c r="J17" i="93"/>
  <c r="K17" i="93"/>
  <c r="L17" i="93" s="1"/>
  <c r="I18" i="93"/>
  <c r="J18" i="93"/>
  <c r="K18" i="93"/>
  <c r="L18" i="93" s="1"/>
  <c r="I19" i="93"/>
  <c r="K19" i="93" s="1"/>
  <c r="L19" i="93" s="1"/>
  <c r="J19" i="93"/>
  <c r="I20" i="93"/>
  <c r="J20" i="93"/>
  <c r="K20" i="93"/>
  <c r="L20" i="93"/>
  <c r="I21" i="93"/>
  <c r="J21" i="93"/>
  <c r="K21" i="93"/>
  <c r="L21" i="93" s="1"/>
  <c r="I22" i="93"/>
  <c r="J22" i="93"/>
  <c r="K22" i="93"/>
  <c r="L22" i="93" s="1"/>
  <c r="I23" i="93"/>
  <c r="K23" i="93" s="1"/>
  <c r="L23" i="93" s="1"/>
  <c r="J23" i="93"/>
  <c r="I24" i="93"/>
  <c r="J24" i="93"/>
  <c r="K24" i="93"/>
  <c r="L24" i="93" s="1"/>
  <c r="I25" i="93"/>
  <c r="J25" i="93"/>
  <c r="K25" i="93"/>
  <c r="L25" i="93" s="1"/>
  <c r="I152" i="93"/>
  <c r="K152" i="93" s="1"/>
  <c r="L152" i="93" s="1"/>
  <c r="J152" i="93"/>
  <c r="I6" i="93"/>
  <c r="J6" i="93"/>
  <c r="K6" i="93"/>
  <c r="L6" i="93" s="1"/>
  <c r="I7" i="111"/>
  <c r="J7" i="111"/>
  <c r="K7" i="111"/>
  <c r="L7" i="111" s="1"/>
  <c r="I8" i="111"/>
  <c r="J8" i="111"/>
  <c r="K8" i="111"/>
  <c r="L8" i="111" s="1"/>
  <c r="I9" i="111"/>
  <c r="J9" i="111"/>
  <c r="I10" i="111"/>
  <c r="J10" i="111"/>
  <c r="K10" i="111"/>
  <c r="L10" i="111"/>
  <c r="I11" i="111"/>
  <c r="J11" i="111"/>
  <c r="K11" i="111"/>
  <c r="L11" i="111" s="1"/>
  <c r="I12" i="111"/>
  <c r="J12" i="111"/>
  <c r="K12" i="111"/>
  <c r="L12" i="111" s="1"/>
  <c r="I13" i="111"/>
  <c r="K13" i="111" s="1"/>
  <c r="L13" i="111" s="1"/>
  <c r="J13" i="111"/>
  <c r="I14" i="111"/>
  <c r="J14" i="111"/>
  <c r="K14" i="111"/>
  <c r="L14" i="111" s="1"/>
  <c r="I15" i="111"/>
  <c r="J15" i="111"/>
  <c r="K15" i="111"/>
  <c r="L15" i="111" s="1"/>
  <c r="I16" i="111"/>
  <c r="J16" i="111"/>
  <c r="K16" i="111"/>
  <c r="L16" i="111" s="1"/>
  <c r="I17" i="111"/>
  <c r="J17" i="111"/>
  <c r="I18" i="111"/>
  <c r="J18" i="111"/>
  <c r="K18" i="111"/>
  <c r="L18" i="111" s="1"/>
  <c r="I19" i="111"/>
  <c r="J19" i="111"/>
  <c r="K19" i="111"/>
  <c r="L19" i="111" s="1"/>
  <c r="I20" i="111"/>
  <c r="J20" i="111"/>
  <c r="K20" i="111"/>
  <c r="L20" i="111" s="1"/>
  <c r="I21" i="111"/>
  <c r="K21" i="111" s="1"/>
  <c r="L21" i="111" s="1"/>
  <c r="J21" i="111"/>
  <c r="I22" i="111"/>
  <c r="J22" i="111"/>
  <c r="K22" i="111"/>
  <c r="L22" i="111" s="1"/>
  <c r="I23" i="111"/>
  <c r="J23" i="111"/>
  <c r="K23" i="111"/>
  <c r="L23" i="111" s="1"/>
  <c r="I24" i="111"/>
  <c r="J24" i="111"/>
  <c r="K24" i="111"/>
  <c r="L24" i="111" s="1"/>
  <c r="I25" i="111"/>
  <c r="K25" i="111" s="1"/>
  <c r="L25" i="111" s="1"/>
  <c r="J25" i="111"/>
  <c r="I152" i="111"/>
  <c r="J152" i="111"/>
  <c r="K152" i="111"/>
  <c r="L152" i="111" s="1"/>
  <c r="I6" i="111"/>
  <c r="J6" i="111"/>
  <c r="K6" i="111"/>
  <c r="L6" i="111" s="1"/>
  <c r="I7" i="105"/>
  <c r="K7" i="105" s="1"/>
  <c r="L7" i="105" s="1"/>
  <c r="J7" i="105"/>
  <c r="I8" i="105"/>
  <c r="J8" i="105"/>
  <c r="K8" i="105"/>
  <c r="L8" i="105" s="1"/>
  <c r="I9" i="105"/>
  <c r="J9" i="105"/>
  <c r="K9" i="105"/>
  <c r="L9" i="105" s="1"/>
  <c r="I10" i="105"/>
  <c r="J10" i="105"/>
  <c r="K10" i="105"/>
  <c r="L10" i="105" s="1"/>
  <c r="I11" i="105"/>
  <c r="J11" i="105"/>
  <c r="I12" i="105"/>
  <c r="J12" i="105"/>
  <c r="K12" i="105"/>
  <c r="L12" i="105"/>
  <c r="I13" i="105"/>
  <c r="J13" i="105"/>
  <c r="K13" i="105"/>
  <c r="L13" i="105" s="1"/>
  <c r="I14" i="105"/>
  <c r="J14" i="105"/>
  <c r="K14" i="105"/>
  <c r="L14" i="105" s="1"/>
  <c r="I15" i="105"/>
  <c r="K15" i="105" s="1"/>
  <c r="L15" i="105" s="1"/>
  <c r="J15" i="105"/>
  <c r="I16" i="105"/>
  <c r="J16" i="105"/>
  <c r="K16" i="105"/>
  <c r="L16" i="105" s="1"/>
  <c r="I17" i="105"/>
  <c r="J17" i="105"/>
  <c r="K17" i="105"/>
  <c r="L17" i="105" s="1"/>
  <c r="I18" i="105"/>
  <c r="J18" i="105"/>
  <c r="K18" i="105"/>
  <c r="L18" i="105" s="1"/>
  <c r="I19" i="105"/>
  <c r="J19" i="105"/>
  <c r="I20" i="105"/>
  <c r="J20" i="105"/>
  <c r="K20" i="105"/>
  <c r="L20" i="105" s="1"/>
  <c r="I21" i="105"/>
  <c r="J21" i="105"/>
  <c r="K21" i="105"/>
  <c r="L21" i="105" s="1"/>
  <c r="I22" i="105"/>
  <c r="J22" i="105"/>
  <c r="K22" i="105"/>
  <c r="L22" i="105" s="1"/>
  <c r="I23" i="105"/>
  <c r="K23" i="105" s="1"/>
  <c r="L23" i="105" s="1"/>
  <c r="J23" i="105"/>
  <c r="I24" i="105"/>
  <c r="J24" i="105"/>
  <c r="K24" i="105"/>
  <c r="L24" i="105" s="1"/>
  <c r="I25" i="105"/>
  <c r="J25" i="105"/>
  <c r="K25" i="105"/>
  <c r="L25" i="105" s="1"/>
  <c r="I152" i="105"/>
  <c r="K152" i="105" s="1"/>
  <c r="L152" i="105" s="1"/>
  <c r="J152" i="105"/>
  <c r="I6" i="105"/>
  <c r="J6" i="105"/>
  <c r="K6" i="105"/>
  <c r="L6" i="105"/>
  <c r="I146" i="96"/>
  <c r="J146" i="96"/>
  <c r="K146" i="96"/>
  <c r="L146" i="96" s="1"/>
  <c r="I26" i="96"/>
  <c r="J26" i="96"/>
  <c r="I27" i="96"/>
  <c r="J27" i="96"/>
  <c r="K27" i="96" s="1"/>
  <c r="L27" i="96"/>
  <c r="V65" i="96" s="1"/>
  <c r="I28" i="96"/>
  <c r="J28" i="96"/>
  <c r="K28" i="96"/>
  <c r="L28" i="96" s="1"/>
  <c r="V66" i="96" s="1"/>
  <c r="I29" i="96"/>
  <c r="J29" i="96"/>
  <c r="K29" i="96" s="1"/>
  <c r="L29" i="96" s="1"/>
  <c r="V67" i="96" s="1"/>
  <c r="I30" i="96"/>
  <c r="J30" i="96"/>
  <c r="K30" i="96"/>
  <c r="L30" i="96" s="1"/>
  <c r="V68" i="96" s="1"/>
  <c r="I31" i="96"/>
  <c r="K31" i="96" s="1"/>
  <c r="L31" i="96" s="1"/>
  <c r="V69" i="96" s="1"/>
  <c r="J31" i="96"/>
  <c r="I32" i="96"/>
  <c r="J32" i="96"/>
  <c r="K32" i="96"/>
  <c r="L32" i="96"/>
  <c r="V70" i="96" s="1"/>
  <c r="I33" i="96"/>
  <c r="J33" i="96"/>
  <c r="K33" i="96" s="1"/>
  <c r="L33" i="96" s="1"/>
  <c r="V71" i="96" s="1"/>
  <c r="I34" i="96"/>
  <c r="J34" i="96"/>
  <c r="I35" i="96"/>
  <c r="J35" i="96"/>
  <c r="K35" i="96" s="1"/>
  <c r="L35" i="96"/>
  <c r="V73" i="96"/>
  <c r="I36" i="96"/>
  <c r="J36" i="96"/>
  <c r="K36" i="96"/>
  <c r="L36" i="96" s="1"/>
  <c r="V74" i="96" s="1"/>
  <c r="I37" i="96"/>
  <c r="J37" i="96"/>
  <c r="K37" i="96" s="1"/>
  <c r="L37" i="96" s="1"/>
  <c r="V75" i="96" s="1"/>
  <c r="I38" i="96"/>
  <c r="J38" i="96"/>
  <c r="K38" i="96"/>
  <c r="L38" i="96" s="1"/>
  <c r="V76" i="96" s="1"/>
  <c r="I39" i="96"/>
  <c r="K39" i="96" s="1"/>
  <c r="L39" i="96" s="1"/>
  <c r="J39" i="96"/>
  <c r="I40" i="96"/>
  <c r="J40" i="96"/>
  <c r="K40" i="96"/>
  <c r="L40" i="96" s="1"/>
  <c r="I41" i="96"/>
  <c r="J41" i="96"/>
  <c r="K41" i="96" s="1"/>
  <c r="L41" i="96" s="1"/>
  <c r="V79" i="96" s="1"/>
  <c r="I42" i="96"/>
  <c r="J42" i="96"/>
  <c r="I43" i="96"/>
  <c r="J43" i="96"/>
  <c r="K43" i="96" s="1"/>
  <c r="L43" i="96"/>
  <c r="V81" i="96" s="1"/>
  <c r="I44" i="96"/>
  <c r="J44" i="96"/>
  <c r="K44" i="96"/>
  <c r="L44" i="96" s="1"/>
  <c r="V82" i="96"/>
  <c r="I45" i="96"/>
  <c r="J45" i="96"/>
  <c r="K45" i="96"/>
  <c r="L45" i="96" s="1"/>
  <c r="I131" i="96"/>
  <c r="J131" i="96"/>
  <c r="K131" i="96"/>
  <c r="L131" i="96" s="1"/>
  <c r="V84" i="96" s="1"/>
  <c r="I132" i="96"/>
  <c r="K132" i="96" s="1"/>
  <c r="L132" i="96" s="1"/>
  <c r="V85" i="96" s="1"/>
  <c r="J132" i="96"/>
  <c r="I133" i="96"/>
  <c r="J133" i="96"/>
  <c r="K133" i="96"/>
  <c r="L133" i="96" s="1"/>
  <c r="I134" i="96"/>
  <c r="J134" i="96"/>
  <c r="K134" i="96" s="1"/>
  <c r="L134" i="96"/>
  <c r="V87" i="96" s="1"/>
  <c r="I135" i="96"/>
  <c r="K135" i="96" s="1"/>
  <c r="L135" i="96" s="1"/>
  <c r="V88" i="96" s="1"/>
  <c r="J135" i="96"/>
  <c r="I136" i="96"/>
  <c r="J136" i="96"/>
  <c r="K136" i="96" s="1"/>
  <c r="L136" i="96" s="1"/>
  <c r="I137" i="96"/>
  <c r="J137" i="96"/>
  <c r="K137" i="96"/>
  <c r="L137" i="96" s="1"/>
  <c r="V90" i="96" s="1"/>
  <c r="I138" i="96"/>
  <c r="J138" i="96"/>
  <c r="K138" i="96" s="1"/>
  <c r="L138" i="96" s="1"/>
  <c r="I139" i="96"/>
  <c r="J139" i="96"/>
  <c r="K139" i="96"/>
  <c r="L139" i="96" s="1"/>
  <c r="I140" i="96"/>
  <c r="K140" i="96" s="1"/>
  <c r="L140" i="96" s="1"/>
  <c r="V93" i="96" s="1"/>
  <c r="J140" i="96"/>
  <c r="I141" i="96"/>
  <c r="K141" i="96" s="1"/>
  <c r="L141" i="96" s="1"/>
  <c r="J141" i="96"/>
  <c r="I142" i="96"/>
  <c r="J142" i="96"/>
  <c r="K142" i="96" s="1"/>
  <c r="L142" i="96" s="1"/>
  <c r="I143" i="96"/>
  <c r="J143" i="96"/>
  <c r="I144" i="96"/>
  <c r="J144" i="96"/>
  <c r="K144" i="96" s="1"/>
  <c r="L144" i="96" s="1"/>
  <c r="I145" i="96"/>
  <c r="J145" i="96"/>
  <c r="K145" i="96"/>
  <c r="L145" i="96" s="1"/>
  <c r="I147" i="96"/>
  <c r="K147" i="96" s="1"/>
  <c r="L147" i="96" s="1"/>
  <c r="V100" i="96" s="1"/>
  <c r="J147" i="96"/>
  <c r="I148" i="96"/>
  <c r="J148" i="96"/>
  <c r="K148" i="96" s="1"/>
  <c r="L148" i="96" s="1"/>
  <c r="V101" i="96" s="1"/>
  <c r="I149" i="96"/>
  <c r="J149" i="96"/>
  <c r="K149" i="96"/>
  <c r="L149" i="96" s="1"/>
  <c r="V102" i="96" s="1"/>
  <c r="I150" i="96"/>
  <c r="J150" i="96"/>
  <c r="K150" i="96" s="1"/>
  <c r="L150" i="96" s="1"/>
  <c r="V103" i="96" s="1"/>
  <c r="I151" i="96"/>
  <c r="J151" i="96"/>
  <c r="K151" i="96"/>
  <c r="L151" i="96" s="1"/>
  <c r="V104" i="96" s="1"/>
  <c r="I146" i="116"/>
  <c r="J146" i="116"/>
  <c r="K146" i="116" s="1"/>
  <c r="L146" i="116"/>
  <c r="I26" i="116"/>
  <c r="K26" i="116" s="1"/>
  <c r="L26" i="116" s="1"/>
  <c r="V64" i="116" s="1"/>
  <c r="J26" i="116"/>
  <c r="I27" i="116"/>
  <c r="J27" i="116"/>
  <c r="K27" i="116"/>
  <c r="L27" i="116" s="1"/>
  <c r="V65" i="116" s="1"/>
  <c r="I28" i="116"/>
  <c r="J28" i="116"/>
  <c r="K28" i="116" s="1"/>
  <c r="L28" i="116" s="1"/>
  <c r="I29" i="116"/>
  <c r="K29" i="116" s="1"/>
  <c r="L29" i="116" s="1"/>
  <c r="V67" i="116" s="1"/>
  <c r="J29" i="116"/>
  <c r="I30" i="116"/>
  <c r="J30" i="116"/>
  <c r="K30" i="116" s="1"/>
  <c r="L30" i="116" s="1"/>
  <c r="V68" i="116" s="1"/>
  <c r="I31" i="116"/>
  <c r="J31" i="116"/>
  <c r="K31" i="116"/>
  <c r="L31" i="116" s="1"/>
  <c r="V69" i="116" s="1"/>
  <c r="I32" i="116"/>
  <c r="J32" i="116"/>
  <c r="K32" i="116" s="1"/>
  <c r="L32" i="116" s="1"/>
  <c r="V70" i="116" s="1"/>
  <c r="I33" i="116"/>
  <c r="J33" i="116"/>
  <c r="K33" i="116"/>
  <c r="L33" i="116" s="1"/>
  <c r="V71" i="116" s="1"/>
  <c r="I34" i="116"/>
  <c r="K34" i="116" s="1"/>
  <c r="L34" i="116" s="1"/>
  <c r="V72" i="116" s="1"/>
  <c r="J34" i="116"/>
  <c r="I35" i="116"/>
  <c r="J35" i="116"/>
  <c r="K35" i="116"/>
  <c r="L35" i="116" s="1"/>
  <c r="I36" i="116"/>
  <c r="J36" i="116"/>
  <c r="K36" i="116" s="1"/>
  <c r="L36" i="116" s="1"/>
  <c r="V74" i="116" s="1"/>
  <c r="I37" i="116"/>
  <c r="K37" i="116" s="1"/>
  <c r="L37" i="116" s="1"/>
  <c r="V75" i="116" s="1"/>
  <c r="J37" i="116"/>
  <c r="I38" i="116"/>
  <c r="J38" i="116"/>
  <c r="K38" i="116" s="1"/>
  <c r="L38" i="116" s="1"/>
  <c r="I39" i="116"/>
  <c r="J39" i="116"/>
  <c r="K39" i="116"/>
  <c r="L39" i="116" s="1"/>
  <c r="V77" i="116" s="1"/>
  <c r="I40" i="116"/>
  <c r="J40" i="116"/>
  <c r="K40" i="116"/>
  <c r="L40" i="116" s="1"/>
  <c r="I41" i="116"/>
  <c r="J41" i="116"/>
  <c r="K41" i="116"/>
  <c r="L41" i="116" s="1"/>
  <c r="V79" i="116"/>
  <c r="I42" i="116"/>
  <c r="K42" i="116" s="1"/>
  <c r="L42" i="116" s="1"/>
  <c r="V80" i="116" s="1"/>
  <c r="J42" i="116"/>
  <c r="I43" i="116"/>
  <c r="K43" i="116" s="1"/>
  <c r="L43" i="116" s="1"/>
  <c r="J43" i="116"/>
  <c r="I44" i="116"/>
  <c r="J44" i="116"/>
  <c r="K44" i="116" s="1"/>
  <c r="L44" i="116" s="1"/>
  <c r="I45" i="116"/>
  <c r="J45" i="116"/>
  <c r="I131" i="116"/>
  <c r="J131" i="116"/>
  <c r="K131" i="116" s="1"/>
  <c r="L131" i="116" s="1"/>
  <c r="I132" i="116"/>
  <c r="J132" i="116"/>
  <c r="K132" i="116"/>
  <c r="L132" i="116" s="1"/>
  <c r="V85" i="116"/>
  <c r="I133" i="116"/>
  <c r="J133" i="116"/>
  <c r="K133" i="116" s="1"/>
  <c r="L133" i="116" s="1"/>
  <c r="I134" i="116"/>
  <c r="J134" i="116"/>
  <c r="K134" i="116"/>
  <c r="L134" i="116" s="1"/>
  <c r="V87" i="116" s="1"/>
  <c r="I135" i="116"/>
  <c r="K135" i="116" s="1"/>
  <c r="L135" i="116" s="1"/>
  <c r="J135" i="116"/>
  <c r="I136" i="116"/>
  <c r="K136" i="116" s="1"/>
  <c r="L136" i="116" s="1"/>
  <c r="V89" i="116" s="1"/>
  <c r="J136" i="116"/>
  <c r="I137" i="116"/>
  <c r="J137" i="116"/>
  <c r="K137" i="116" s="1"/>
  <c r="L137" i="116"/>
  <c r="I138" i="116"/>
  <c r="K138" i="116" s="1"/>
  <c r="L138" i="116" s="1"/>
  <c r="V91" i="116" s="1"/>
  <c r="J138" i="116"/>
  <c r="I139" i="116"/>
  <c r="J139" i="116"/>
  <c r="K139" i="116" s="1"/>
  <c r="L139" i="116"/>
  <c r="V92" i="116" s="1"/>
  <c r="I140" i="116"/>
  <c r="J140" i="116"/>
  <c r="K140" i="116"/>
  <c r="L140" i="116" s="1"/>
  <c r="V93" i="116" s="1"/>
  <c r="I141" i="116"/>
  <c r="J141" i="116"/>
  <c r="K141" i="116"/>
  <c r="L141" i="116" s="1"/>
  <c r="V94" i="116" s="1"/>
  <c r="I142" i="116"/>
  <c r="J142" i="116"/>
  <c r="K142" i="116"/>
  <c r="L142" i="116" s="1"/>
  <c r="V95" i="116" s="1"/>
  <c r="I143" i="116"/>
  <c r="K143" i="116" s="1"/>
  <c r="L143" i="116" s="1"/>
  <c r="V96" i="116" s="1"/>
  <c r="J143" i="116"/>
  <c r="I144" i="116"/>
  <c r="J144" i="116"/>
  <c r="K144" i="116"/>
  <c r="L144" i="116" s="1"/>
  <c r="V97" i="116" s="1"/>
  <c r="I145" i="116"/>
  <c r="J145" i="116"/>
  <c r="K145" i="116" s="1"/>
  <c r="L145" i="116" s="1"/>
  <c r="I147" i="116"/>
  <c r="K147" i="116" s="1"/>
  <c r="L147" i="116" s="1"/>
  <c r="V100" i="116" s="1"/>
  <c r="J147" i="116"/>
  <c r="I148" i="116"/>
  <c r="J148" i="116"/>
  <c r="K148" i="116"/>
  <c r="L148" i="116" s="1"/>
  <c r="V101" i="116" s="1"/>
  <c r="I149" i="116"/>
  <c r="J149" i="116"/>
  <c r="K149" i="116" s="1"/>
  <c r="L149" i="116" s="1"/>
  <c r="V102" i="116" s="1"/>
  <c r="I150" i="116"/>
  <c r="K150" i="116" s="1"/>
  <c r="L150" i="116" s="1"/>
  <c r="V103" i="116" s="1"/>
  <c r="J150" i="116"/>
  <c r="I151" i="116"/>
  <c r="J151" i="116"/>
  <c r="K151" i="116" s="1"/>
  <c r="L151" i="116" s="1"/>
  <c r="V104" i="116" s="1"/>
  <c r="I146" i="120"/>
  <c r="J146" i="120"/>
  <c r="K146" i="120"/>
  <c r="L146" i="120" s="1"/>
  <c r="I26" i="120"/>
  <c r="J26" i="120"/>
  <c r="K26" i="120"/>
  <c r="L26" i="120" s="1"/>
  <c r="V64" i="120"/>
  <c r="I27" i="120"/>
  <c r="J27" i="120"/>
  <c r="K27" i="120"/>
  <c r="L27" i="120" s="1"/>
  <c r="V65" i="120" s="1"/>
  <c r="I28" i="120"/>
  <c r="J28" i="120"/>
  <c r="K28" i="120"/>
  <c r="L28" i="120" s="1"/>
  <c r="V66" i="120" s="1"/>
  <c r="I29" i="120"/>
  <c r="K29" i="120" s="1"/>
  <c r="L29" i="120" s="1"/>
  <c r="V67" i="120" s="1"/>
  <c r="J29" i="120"/>
  <c r="I30" i="120"/>
  <c r="J30" i="120"/>
  <c r="K30" i="120"/>
  <c r="L30" i="120" s="1"/>
  <c r="V68" i="120" s="1"/>
  <c r="I31" i="120"/>
  <c r="J31" i="120"/>
  <c r="K31" i="120" s="1"/>
  <c r="L31" i="120"/>
  <c r="V69" i="120" s="1"/>
  <c r="I32" i="120"/>
  <c r="K32" i="120" s="1"/>
  <c r="L32" i="120" s="1"/>
  <c r="V70" i="120" s="1"/>
  <c r="J32" i="120"/>
  <c r="I33" i="120"/>
  <c r="J33" i="120"/>
  <c r="K33" i="120" s="1"/>
  <c r="L33" i="120" s="1"/>
  <c r="V71" i="120" s="1"/>
  <c r="I34" i="120"/>
  <c r="J34" i="120"/>
  <c r="K34" i="120"/>
  <c r="L34" i="120" s="1"/>
  <c r="V72" i="120" s="1"/>
  <c r="I35" i="120"/>
  <c r="J35" i="120"/>
  <c r="K35" i="120" s="1"/>
  <c r="L35" i="120" s="1"/>
  <c r="V73" i="120" s="1"/>
  <c r="I36" i="120"/>
  <c r="J36" i="120"/>
  <c r="K36" i="120"/>
  <c r="L36" i="120" s="1"/>
  <c r="V74" i="120" s="1"/>
  <c r="I37" i="120"/>
  <c r="K37" i="120" s="1"/>
  <c r="L37" i="120" s="1"/>
  <c r="V75" i="120" s="1"/>
  <c r="J37" i="120"/>
  <c r="I38" i="120"/>
  <c r="K38" i="120" s="1"/>
  <c r="L38" i="120" s="1"/>
  <c r="J38" i="120"/>
  <c r="I39" i="120"/>
  <c r="J39" i="120"/>
  <c r="K39" i="120" s="1"/>
  <c r="L39" i="120" s="1"/>
  <c r="I40" i="120"/>
  <c r="K40" i="120" s="1"/>
  <c r="L40" i="120" s="1"/>
  <c r="J40" i="120"/>
  <c r="I41" i="120"/>
  <c r="J41" i="120"/>
  <c r="K41" i="120" s="1"/>
  <c r="L41" i="120" s="1"/>
  <c r="V79" i="120" s="1"/>
  <c r="I42" i="120"/>
  <c r="J42" i="120"/>
  <c r="K42" i="120"/>
  <c r="L42" i="120" s="1"/>
  <c r="V80" i="120" s="1"/>
  <c r="I43" i="120"/>
  <c r="J43" i="120"/>
  <c r="K43" i="120" s="1"/>
  <c r="L43" i="120" s="1"/>
  <c r="I44" i="120"/>
  <c r="J44" i="120"/>
  <c r="K44" i="120"/>
  <c r="L44" i="120" s="1"/>
  <c r="V82" i="120"/>
  <c r="I45" i="120"/>
  <c r="K45" i="120" s="1"/>
  <c r="L45" i="120" s="1"/>
  <c r="J45" i="120"/>
  <c r="I131" i="120"/>
  <c r="J131" i="120"/>
  <c r="K131" i="120"/>
  <c r="L131" i="120" s="1"/>
  <c r="I132" i="120"/>
  <c r="J132" i="120"/>
  <c r="K132" i="120" s="1"/>
  <c r="L132" i="120" s="1"/>
  <c r="I133" i="120"/>
  <c r="K133" i="120" s="1"/>
  <c r="L133" i="120" s="1"/>
  <c r="V86" i="120" s="1"/>
  <c r="J133" i="120"/>
  <c r="I134" i="120"/>
  <c r="J134" i="120"/>
  <c r="K134" i="120" s="1"/>
  <c r="L134" i="120" s="1"/>
  <c r="I135" i="120"/>
  <c r="J135" i="120"/>
  <c r="K135" i="120"/>
  <c r="L135" i="120" s="1"/>
  <c r="V88" i="120" s="1"/>
  <c r="I136" i="120"/>
  <c r="J136" i="120"/>
  <c r="K136" i="120" s="1"/>
  <c r="L136" i="120" s="1"/>
  <c r="I137" i="120"/>
  <c r="J137" i="120"/>
  <c r="K137" i="120"/>
  <c r="L137" i="120" s="1"/>
  <c r="I138" i="120"/>
  <c r="K138" i="120" s="1"/>
  <c r="L138" i="120" s="1"/>
  <c r="V91" i="120" s="1"/>
  <c r="J138" i="120"/>
  <c r="I139" i="120"/>
  <c r="K139" i="120" s="1"/>
  <c r="J139" i="120"/>
  <c r="L139" i="120"/>
  <c r="I140" i="120"/>
  <c r="J140" i="120"/>
  <c r="K140" i="120" s="1"/>
  <c r="L140" i="120" s="1"/>
  <c r="I141" i="120"/>
  <c r="J141" i="120"/>
  <c r="I142" i="120"/>
  <c r="J142" i="120"/>
  <c r="K142" i="120" s="1"/>
  <c r="L142" i="120"/>
  <c r="V95" i="120"/>
  <c r="I143" i="120"/>
  <c r="J143" i="120"/>
  <c r="K143" i="120"/>
  <c r="L143" i="120" s="1"/>
  <c r="V96" i="120"/>
  <c r="I144" i="120"/>
  <c r="J144" i="120"/>
  <c r="K144" i="120"/>
  <c r="L144" i="120" s="1"/>
  <c r="I145" i="120"/>
  <c r="J145" i="120"/>
  <c r="K145" i="120"/>
  <c r="L145" i="120" s="1"/>
  <c r="V98" i="120" s="1"/>
  <c r="I147" i="120"/>
  <c r="J147" i="120"/>
  <c r="K147" i="120"/>
  <c r="L147" i="120" s="1"/>
  <c r="V100" i="120"/>
  <c r="I148" i="120"/>
  <c r="J148" i="120"/>
  <c r="K148" i="120" s="1"/>
  <c r="L148" i="120" s="1"/>
  <c r="I149" i="120"/>
  <c r="J149" i="120"/>
  <c r="K149" i="120"/>
  <c r="L149" i="120" s="1"/>
  <c r="V102" i="120"/>
  <c r="I150" i="120"/>
  <c r="K150" i="120" s="1"/>
  <c r="L150" i="120" s="1"/>
  <c r="V103" i="120" s="1"/>
  <c r="J150" i="120"/>
  <c r="I151" i="120"/>
  <c r="J151" i="120"/>
  <c r="K151" i="120"/>
  <c r="L151" i="120" s="1"/>
  <c r="V104" i="120" s="1"/>
  <c r="I146" i="121"/>
  <c r="J146" i="121"/>
  <c r="K146" i="121"/>
  <c r="L146" i="121" s="1"/>
  <c r="I26" i="121"/>
  <c r="J26" i="121"/>
  <c r="K26" i="121" s="1"/>
  <c r="L26" i="121"/>
  <c r="V64" i="121" s="1"/>
  <c r="I27" i="121"/>
  <c r="K27" i="121" s="1"/>
  <c r="L27" i="121" s="1"/>
  <c r="V65" i="121" s="1"/>
  <c r="J27" i="121"/>
  <c r="I28" i="121"/>
  <c r="J28" i="121"/>
  <c r="K28" i="121" s="1"/>
  <c r="L28" i="121"/>
  <c r="V66" i="121" s="1"/>
  <c r="I29" i="121"/>
  <c r="J29" i="121"/>
  <c r="K29" i="121"/>
  <c r="L29" i="121" s="1"/>
  <c r="V67" i="121" s="1"/>
  <c r="I30" i="121"/>
  <c r="J30" i="121"/>
  <c r="K30" i="121"/>
  <c r="L30" i="121" s="1"/>
  <c r="V68" i="121" s="1"/>
  <c r="I31" i="121"/>
  <c r="J31" i="121"/>
  <c r="K31" i="121"/>
  <c r="L31" i="121" s="1"/>
  <c r="V69" i="121"/>
  <c r="I32" i="121"/>
  <c r="K32" i="121" s="1"/>
  <c r="L32" i="121" s="1"/>
  <c r="V70" i="121" s="1"/>
  <c r="J32" i="121"/>
  <c r="I33" i="121"/>
  <c r="J33" i="121"/>
  <c r="K33" i="121"/>
  <c r="L33" i="121" s="1"/>
  <c r="V71" i="121" s="1"/>
  <c r="I34" i="121"/>
  <c r="J34" i="121"/>
  <c r="K34" i="121" s="1"/>
  <c r="L34" i="121" s="1"/>
  <c r="V72" i="121" s="1"/>
  <c r="I35" i="121"/>
  <c r="K35" i="121" s="1"/>
  <c r="L35" i="121" s="1"/>
  <c r="V73" i="121" s="1"/>
  <c r="J35" i="121"/>
  <c r="I36" i="121"/>
  <c r="J36" i="121"/>
  <c r="K36" i="121" s="1"/>
  <c r="L36" i="121" s="1"/>
  <c r="V74" i="121"/>
  <c r="I37" i="121"/>
  <c r="J37" i="121"/>
  <c r="K37" i="121"/>
  <c r="L37" i="121" s="1"/>
  <c r="V75" i="121" s="1"/>
  <c r="I38" i="121"/>
  <c r="J38" i="121"/>
  <c r="K38" i="121" s="1"/>
  <c r="L38" i="121" s="1"/>
  <c r="I39" i="121"/>
  <c r="J39" i="121"/>
  <c r="K39" i="121"/>
  <c r="L39" i="121" s="1"/>
  <c r="V77" i="121" s="1"/>
  <c r="I40" i="121"/>
  <c r="K40" i="121" s="1"/>
  <c r="L40" i="121" s="1"/>
  <c r="V78" i="121" s="1"/>
  <c r="J40" i="121"/>
  <c r="I41" i="121"/>
  <c r="J41" i="121"/>
  <c r="K41" i="121"/>
  <c r="L41" i="121" s="1"/>
  <c r="I42" i="121"/>
  <c r="J42" i="121"/>
  <c r="K42" i="121" s="1"/>
  <c r="L42" i="121" s="1"/>
  <c r="I43" i="121"/>
  <c r="K43" i="121" s="1"/>
  <c r="L43" i="121" s="1"/>
  <c r="J43" i="121"/>
  <c r="I44" i="121"/>
  <c r="J44" i="121"/>
  <c r="K44" i="121" s="1"/>
  <c r="L44" i="121"/>
  <c r="I45" i="121"/>
  <c r="J45" i="121"/>
  <c r="K45" i="121"/>
  <c r="L45" i="121" s="1"/>
  <c r="V83" i="121" s="1"/>
  <c r="I131" i="121"/>
  <c r="J131" i="121"/>
  <c r="K131" i="121" s="1"/>
  <c r="L131" i="121" s="1"/>
  <c r="I132" i="121"/>
  <c r="J132" i="121"/>
  <c r="K132" i="121"/>
  <c r="L132" i="121" s="1"/>
  <c r="V85" i="121"/>
  <c r="I133" i="121"/>
  <c r="K133" i="121" s="1"/>
  <c r="L133" i="121" s="1"/>
  <c r="V86" i="121" s="1"/>
  <c r="J133" i="121"/>
  <c r="I134" i="121"/>
  <c r="K134" i="121" s="1"/>
  <c r="L134" i="121" s="1"/>
  <c r="J134" i="121"/>
  <c r="I135" i="121"/>
  <c r="J135" i="121"/>
  <c r="K135" i="121" s="1"/>
  <c r="L135" i="121" s="1"/>
  <c r="I136" i="121"/>
  <c r="J136" i="121"/>
  <c r="I137" i="121"/>
  <c r="J137" i="121"/>
  <c r="K137" i="121" s="1"/>
  <c r="L137" i="121" s="1"/>
  <c r="V90" i="121" s="1"/>
  <c r="I138" i="121"/>
  <c r="J138" i="121"/>
  <c r="K138" i="121"/>
  <c r="L138" i="121" s="1"/>
  <c r="V91" i="121"/>
  <c r="I139" i="121"/>
  <c r="J139" i="121"/>
  <c r="K139" i="121" s="1"/>
  <c r="L139" i="121" s="1"/>
  <c r="V92" i="121" s="1"/>
  <c r="I140" i="121"/>
  <c r="J140" i="121"/>
  <c r="K140" i="121"/>
  <c r="L140" i="121" s="1"/>
  <c r="V93" i="121" s="1"/>
  <c r="I141" i="121"/>
  <c r="K141" i="121" s="1"/>
  <c r="L141" i="121" s="1"/>
  <c r="V94" i="121" s="1"/>
  <c r="J141" i="121"/>
  <c r="I142" i="121"/>
  <c r="K142" i="121" s="1"/>
  <c r="L142" i="121" s="1"/>
  <c r="J142" i="121"/>
  <c r="I143" i="121"/>
  <c r="J143" i="121"/>
  <c r="K143" i="121" s="1"/>
  <c r="L143" i="121"/>
  <c r="V96" i="121" s="1"/>
  <c r="I144" i="121"/>
  <c r="K144" i="121" s="1"/>
  <c r="L144" i="121" s="1"/>
  <c r="J144" i="121"/>
  <c r="I145" i="121"/>
  <c r="J145" i="121"/>
  <c r="K145" i="121" s="1"/>
  <c r="L145" i="121"/>
  <c r="V98" i="121" s="1"/>
  <c r="I147" i="121"/>
  <c r="J147" i="121"/>
  <c r="K147" i="121" s="1"/>
  <c r="L147" i="121" s="1"/>
  <c r="V100" i="121" s="1"/>
  <c r="I148" i="121"/>
  <c r="K148" i="121" s="1"/>
  <c r="L148" i="121" s="1"/>
  <c r="V101" i="121" s="1"/>
  <c r="J148" i="121"/>
  <c r="I149" i="121"/>
  <c r="J149" i="121"/>
  <c r="K149" i="121" s="1"/>
  <c r="L149" i="121" s="1"/>
  <c r="V102" i="121" s="1"/>
  <c r="I150" i="121"/>
  <c r="J150" i="121"/>
  <c r="K150" i="121"/>
  <c r="L150" i="121" s="1"/>
  <c r="V103" i="121" s="1"/>
  <c r="I151" i="121"/>
  <c r="J151" i="121"/>
  <c r="K151" i="121" s="1"/>
  <c r="L151" i="121" s="1"/>
  <c r="V104" i="121" s="1"/>
  <c r="I146" i="122"/>
  <c r="K146" i="122" s="1"/>
  <c r="L146" i="122" s="1"/>
  <c r="V99" i="122" s="1"/>
  <c r="J146" i="122"/>
  <c r="I26" i="122"/>
  <c r="J26" i="122"/>
  <c r="K26" i="122"/>
  <c r="L26" i="122" s="1"/>
  <c r="V64" i="122"/>
  <c r="I27" i="122"/>
  <c r="K27" i="122" s="1"/>
  <c r="L27" i="122" s="1"/>
  <c r="V65" i="122" s="1"/>
  <c r="J27" i="122"/>
  <c r="I28" i="122"/>
  <c r="J28" i="122"/>
  <c r="K28" i="122"/>
  <c r="L28" i="122" s="1"/>
  <c r="V66" i="122" s="1"/>
  <c r="I29" i="122"/>
  <c r="J29" i="122"/>
  <c r="K29" i="122" s="1"/>
  <c r="L29" i="122"/>
  <c r="V67" i="122" s="1"/>
  <c r="I30" i="122"/>
  <c r="K30" i="122" s="1"/>
  <c r="L30" i="122" s="1"/>
  <c r="V68" i="122" s="1"/>
  <c r="J30" i="122"/>
  <c r="I31" i="122"/>
  <c r="J31" i="122"/>
  <c r="K31" i="122" s="1"/>
  <c r="L31" i="122" s="1"/>
  <c r="V69" i="122" s="1"/>
  <c r="I32" i="122"/>
  <c r="J32" i="122"/>
  <c r="K32" i="122"/>
  <c r="L32" i="122" s="1"/>
  <c r="V70" i="122" s="1"/>
  <c r="I33" i="122"/>
  <c r="K33" i="122" s="1"/>
  <c r="L33" i="122" s="1"/>
  <c r="V71" i="122" s="1"/>
  <c r="J33" i="122"/>
  <c r="I34" i="122"/>
  <c r="J34" i="122"/>
  <c r="K34" i="122"/>
  <c r="L34" i="122" s="1"/>
  <c r="V72" i="122" s="1"/>
  <c r="I35" i="122"/>
  <c r="K35" i="122" s="1"/>
  <c r="L35" i="122" s="1"/>
  <c r="V73" i="122" s="1"/>
  <c r="J35" i="122"/>
  <c r="I36" i="122"/>
  <c r="J36" i="122"/>
  <c r="K36" i="122"/>
  <c r="L36" i="122" s="1"/>
  <c r="V74" i="122" s="1"/>
  <c r="I37" i="122"/>
  <c r="J37" i="122"/>
  <c r="K37" i="122" s="1"/>
  <c r="L37" i="122"/>
  <c r="V75" i="122" s="1"/>
  <c r="I38" i="122"/>
  <c r="J38" i="122"/>
  <c r="I39" i="122"/>
  <c r="J39" i="122"/>
  <c r="K39" i="122" s="1"/>
  <c r="L39" i="122" s="1"/>
  <c r="I40" i="122"/>
  <c r="J40" i="122"/>
  <c r="K40" i="122"/>
  <c r="L40" i="122" s="1"/>
  <c r="V78" i="122" s="1"/>
  <c r="I41" i="122"/>
  <c r="K41" i="122" s="1"/>
  <c r="L41" i="122" s="1"/>
  <c r="J41" i="122"/>
  <c r="I42" i="122"/>
  <c r="J42" i="122"/>
  <c r="K42" i="122"/>
  <c r="L42" i="122"/>
  <c r="I43" i="122"/>
  <c r="K43" i="122" s="1"/>
  <c r="L43" i="122" s="1"/>
  <c r="J43" i="122"/>
  <c r="I44" i="122"/>
  <c r="J44" i="122"/>
  <c r="K44" i="122" s="1"/>
  <c r="L44" i="122" s="1"/>
  <c r="I45" i="122"/>
  <c r="J45" i="122"/>
  <c r="K45" i="122" s="1"/>
  <c r="L45" i="122" s="1"/>
  <c r="I131" i="122"/>
  <c r="J131" i="122"/>
  <c r="I132" i="122"/>
  <c r="J132" i="122"/>
  <c r="K132" i="122"/>
  <c r="L132" i="122"/>
  <c r="I133" i="122"/>
  <c r="J133" i="122"/>
  <c r="K133" i="122"/>
  <c r="L133" i="122" s="1"/>
  <c r="I134" i="122"/>
  <c r="J134" i="122"/>
  <c r="K134" i="122"/>
  <c r="L134" i="122" s="1"/>
  <c r="I135" i="122"/>
  <c r="J135" i="122"/>
  <c r="K135" i="122"/>
  <c r="L135" i="122"/>
  <c r="I136" i="122"/>
  <c r="K136" i="122" s="1"/>
  <c r="L136" i="122" s="1"/>
  <c r="V89" i="122" s="1"/>
  <c r="J136" i="122"/>
  <c r="I137" i="122"/>
  <c r="K137" i="122" s="1"/>
  <c r="L137" i="122" s="1"/>
  <c r="J137" i="122"/>
  <c r="I138" i="122"/>
  <c r="K138" i="122" s="1"/>
  <c r="L138" i="122" s="1"/>
  <c r="V91" i="122" s="1"/>
  <c r="J138" i="122"/>
  <c r="I139" i="122"/>
  <c r="K139" i="122" s="1"/>
  <c r="L139" i="122" s="1"/>
  <c r="J139" i="122"/>
  <c r="I140" i="122"/>
  <c r="J140" i="122"/>
  <c r="K140" i="122"/>
  <c r="L140" i="122" s="1"/>
  <c r="I141" i="122"/>
  <c r="J141" i="122"/>
  <c r="K141" i="122"/>
  <c r="L141" i="122" s="1"/>
  <c r="V94" i="122" s="1"/>
  <c r="I142" i="122"/>
  <c r="J142" i="122"/>
  <c r="K142" i="122" s="1"/>
  <c r="L142" i="122" s="1"/>
  <c r="I143" i="122"/>
  <c r="J143" i="122"/>
  <c r="K143" i="122"/>
  <c r="L143" i="122" s="1"/>
  <c r="I144" i="122"/>
  <c r="K144" i="122" s="1"/>
  <c r="L144" i="122" s="1"/>
  <c r="V97" i="122" s="1"/>
  <c r="J144" i="122"/>
  <c r="I145" i="122"/>
  <c r="J145" i="122"/>
  <c r="K145" i="122"/>
  <c r="L145" i="122" s="1"/>
  <c r="I147" i="122"/>
  <c r="J147" i="122"/>
  <c r="K147" i="122"/>
  <c r="L147" i="122"/>
  <c r="V100" i="122" s="1"/>
  <c r="I148" i="122"/>
  <c r="K148" i="122" s="1"/>
  <c r="L148" i="122" s="1"/>
  <c r="V101" i="122" s="1"/>
  <c r="J148" i="122"/>
  <c r="I149" i="122"/>
  <c r="K149" i="122" s="1"/>
  <c r="L149" i="122" s="1"/>
  <c r="V102" i="122" s="1"/>
  <c r="J149" i="122"/>
  <c r="I150" i="122"/>
  <c r="J150" i="122"/>
  <c r="K150" i="122" s="1"/>
  <c r="L150" i="122" s="1"/>
  <c r="V103" i="122" s="1"/>
  <c r="I151" i="122"/>
  <c r="K151" i="122" s="1"/>
  <c r="L151" i="122" s="1"/>
  <c r="V104" i="122" s="1"/>
  <c r="J151" i="122"/>
  <c r="I146" i="131"/>
  <c r="K146" i="131" s="1"/>
  <c r="L146" i="131" s="1"/>
  <c r="J146" i="131"/>
  <c r="I26" i="131"/>
  <c r="J26" i="131"/>
  <c r="K26" i="131" s="1"/>
  <c r="L26" i="131" s="1"/>
  <c r="V64" i="131"/>
  <c r="I27" i="131"/>
  <c r="J27" i="131"/>
  <c r="K27" i="131"/>
  <c r="L27" i="131" s="1"/>
  <c r="V65" i="131"/>
  <c r="I28" i="131"/>
  <c r="K28" i="131" s="1"/>
  <c r="L28" i="131" s="1"/>
  <c r="V66" i="131" s="1"/>
  <c r="J28" i="131"/>
  <c r="I29" i="131"/>
  <c r="J29" i="131"/>
  <c r="K29" i="131"/>
  <c r="L29" i="131" s="1"/>
  <c r="V67" i="131" s="1"/>
  <c r="I30" i="131"/>
  <c r="K30" i="131" s="1"/>
  <c r="L30" i="131" s="1"/>
  <c r="V68" i="131" s="1"/>
  <c r="J30" i="131"/>
  <c r="I31" i="131"/>
  <c r="J31" i="131"/>
  <c r="K31" i="131"/>
  <c r="L31" i="131" s="1"/>
  <c r="V69" i="131" s="1"/>
  <c r="I32" i="131"/>
  <c r="J32" i="131"/>
  <c r="K32" i="131" s="1"/>
  <c r="L32" i="131"/>
  <c r="V70" i="131" s="1"/>
  <c r="I33" i="131"/>
  <c r="J33" i="131"/>
  <c r="I34" i="131"/>
  <c r="J34" i="131"/>
  <c r="K34" i="131" s="1"/>
  <c r="L34" i="131" s="1"/>
  <c r="V72" i="131" s="1"/>
  <c r="I35" i="131"/>
  <c r="J35" i="131"/>
  <c r="K35" i="131"/>
  <c r="L35" i="131" s="1"/>
  <c r="V73" i="131" s="1"/>
  <c r="I36" i="131"/>
  <c r="K36" i="131" s="1"/>
  <c r="L36" i="131" s="1"/>
  <c r="V74" i="131" s="1"/>
  <c r="J36" i="131"/>
  <c r="I37" i="131"/>
  <c r="J37" i="131"/>
  <c r="K37" i="131"/>
  <c r="L37" i="131"/>
  <c r="V75" i="131"/>
  <c r="I38" i="131"/>
  <c r="K38" i="131" s="1"/>
  <c r="L38" i="131" s="1"/>
  <c r="V76" i="131" s="1"/>
  <c r="J38" i="131"/>
  <c r="I39" i="131"/>
  <c r="J39" i="131"/>
  <c r="K39" i="131" s="1"/>
  <c r="L39" i="131" s="1"/>
  <c r="V77" i="131" s="1"/>
  <c r="I40" i="131"/>
  <c r="J40" i="131"/>
  <c r="K40" i="131" s="1"/>
  <c r="L40" i="131" s="1"/>
  <c r="I41" i="131"/>
  <c r="J41" i="131"/>
  <c r="I42" i="131"/>
  <c r="J42" i="131"/>
  <c r="K42" i="131" s="1"/>
  <c r="L42" i="131" s="1"/>
  <c r="I43" i="131"/>
  <c r="J43" i="131"/>
  <c r="K43" i="131"/>
  <c r="L43" i="131" s="1"/>
  <c r="V81" i="131" s="1"/>
  <c r="I44" i="131"/>
  <c r="J44" i="131"/>
  <c r="I45" i="131"/>
  <c r="J45" i="131"/>
  <c r="K45" i="131"/>
  <c r="L45" i="131" s="1"/>
  <c r="I131" i="131"/>
  <c r="K131" i="131" s="1"/>
  <c r="L131" i="131" s="1"/>
  <c r="J131" i="131"/>
  <c r="I132" i="131"/>
  <c r="J132" i="131"/>
  <c r="K132" i="131"/>
  <c r="L132" i="131" s="1"/>
  <c r="V85" i="131" s="1"/>
  <c r="I133" i="131"/>
  <c r="J133" i="131"/>
  <c r="K133" i="131" s="1"/>
  <c r="L133" i="131" s="1"/>
  <c r="I134" i="131"/>
  <c r="J134" i="131"/>
  <c r="I135" i="131"/>
  <c r="J135" i="131"/>
  <c r="K135" i="131"/>
  <c r="L135" i="131" s="1"/>
  <c r="I136" i="131"/>
  <c r="J136" i="131"/>
  <c r="K136" i="131"/>
  <c r="L136" i="131" s="1"/>
  <c r="V89" i="131" s="1"/>
  <c r="I137" i="131"/>
  <c r="J137" i="131"/>
  <c r="K137" i="131" s="1"/>
  <c r="L137" i="131" s="1"/>
  <c r="I138" i="131"/>
  <c r="K138" i="131" s="1"/>
  <c r="L138" i="131" s="1"/>
  <c r="V91" i="131" s="1"/>
  <c r="J138" i="131"/>
  <c r="I139" i="131"/>
  <c r="K139" i="131" s="1"/>
  <c r="J139" i="131"/>
  <c r="L139" i="131"/>
  <c r="I140" i="131"/>
  <c r="K140" i="131" s="1"/>
  <c r="L140" i="131" s="1"/>
  <c r="V93" i="131" s="1"/>
  <c r="J140" i="131"/>
  <c r="I141" i="131"/>
  <c r="J141" i="131"/>
  <c r="K141" i="131" s="1"/>
  <c r="L141" i="131"/>
  <c r="V94" i="131"/>
  <c r="I142" i="131"/>
  <c r="K142" i="131" s="1"/>
  <c r="L142" i="131" s="1"/>
  <c r="V95" i="131" s="1"/>
  <c r="J142" i="131"/>
  <c r="I143" i="131"/>
  <c r="J143" i="131"/>
  <c r="K143" i="131" s="1"/>
  <c r="L143" i="131" s="1"/>
  <c r="I144" i="131"/>
  <c r="J144" i="131"/>
  <c r="K144" i="131"/>
  <c r="L144" i="131" s="1"/>
  <c r="V97" i="131"/>
  <c r="I145" i="131"/>
  <c r="J145" i="131"/>
  <c r="K145" i="131"/>
  <c r="L145" i="131" s="1"/>
  <c r="V99" i="131"/>
  <c r="I147" i="131"/>
  <c r="J147" i="131"/>
  <c r="K147" i="131"/>
  <c r="L147" i="131"/>
  <c r="V100" i="131" s="1"/>
  <c r="I148" i="131"/>
  <c r="J148" i="131"/>
  <c r="K148" i="131"/>
  <c r="L148" i="131" s="1"/>
  <c r="V101" i="131" s="1"/>
  <c r="I149" i="131"/>
  <c r="J149" i="131"/>
  <c r="K149" i="131"/>
  <c r="L149" i="131" s="1"/>
  <c r="V102" i="131" s="1"/>
  <c r="I150" i="131"/>
  <c r="J150" i="131"/>
  <c r="K150" i="131"/>
  <c r="L150" i="131"/>
  <c r="V103" i="131" s="1"/>
  <c r="I151" i="131"/>
  <c r="K151" i="131" s="1"/>
  <c r="J151" i="131"/>
  <c r="L151" i="131"/>
  <c r="V104" i="131" s="1"/>
  <c r="I146" i="132"/>
  <c r="J146" i="132"/>
  <c r="K146" i="132"/>
  <c r="L146" i="132" s="1"/>
  <c r="I26" i="132"/>
  <c r="K26" i="132" s="1"/>
  <c r="L26" i="132" s="1"/>
  <c r="V64" i="132" s="1"/>
  <c r="J26" i="132"/>
  <c r="I27" i="132"/>
  <c r="K27" i="132" s="1"/>
  <c r="J27" i="132"/>
  <c r="L27" i="132"/>
  <c r="V65" i="132" s="1"/>
  <c r="I28" i="132"/>
  <c r="K28" i="132" s="1"/>
  <c r="L28" i="132" s="1"/>
  <c r="V66" i="132" s="1"/>
  <c r="J28" i="132"/>
  <c r="I29" i="132"/>
  <c r="J29" i="132"/>
  <c r="K29" i="132" s="1"/>
  <c r="L29" i="132" s="1"/>
  <c r="V67" i="132"/>
  <c r="I30" i="132"/>
  <c r="J30" i="132"/>
  <c r="K30" i="132"/>
  <c r="L30" i="132" s="1"/>
  <c r="V68" i="132"/>
  <c r="I31" i="132"/>
  <c r="J31" i="132"/>
  <c r="K31" i="132"/>
  <c r="L31" i="132" s="1"/>
  <c r="V69" i="132" s="1"/>
  <c r="I32" i="132"/>
  <c r="K32" i="132" s="1"/>
  <c r="L32" i="132" s="1"/>
  <c r="V70" i="132" s="1"/>
  <c r="J32" i="132"/>
  <c r="I33" i="132"/>
  <c r="K33" i="132" s="1"/>
  <c r="J33" i="132"/>
  <c r="L33" i="132"/>
  <c r="V71" i="132" s="1"/>
  <c r="I34" i="132"/>
  <c r="K34" i="132" s="1"/>
  <c r="L34" i="132" s="1"/>
  <c r="V72" i="132" s="1"/>
  <c r="J34" i="132"/>
  <c r="I35" i="132"/>
  <c r="K35" i="132" s="1"/>
  <c r="L35" i="132" s="1"/>
  <c r="J35" i="132"/>
  <c r="V73" i="132"/>
  <c r="I36" i="132"/>
  <c r="K36" i="132" s="1"/>
  <c r="L36" i="132" s="1"/>
  <c r="V74" i="132" s="1"/>
  <c r="J36" i="132"/>
  <c r="I37" i="132"/>
  <c r="J37" i="132"/>
  <c r="K37" i="132" s="1"/>
  <c r="L37" i="132" s="1"/>
  <c r="V75" i="132"/>
  <c r="I38" i="132"/>
  <c r="J38" i="132"/>
  <c r="K38" i="132"/>
  <c r="L38" i="132" s="1"/>
  <c r="V76" i="132"/>
  <c r="I39" i="132"/>
  <c r="K39" i="132" s="1"/>
  <c r="L39" i="132" s="1"/>
  <c r="J39" i="132"/>
  <c r="I40" i="132"/>
  <c r="K40" i="132" s="1"/>
  <c r="L40" i="132" s="1"/>
  <c r="J40" i="132"/>
  <c r="I41" i="132"/>
  <c r="K41" i="132" s="1"/>
  <c r="J41" i="132"/>
  <c r="L41" i="132"/>
  <c r="V79" i="132" s="1"/>
  <c r="I42" i="132"/>
  <c r="K42" i="132" s="1"/>
  <c r="L42" i="132" s="1"/>
  <c r="V80" i="132" s="1"/>
  <c r="J42" i="132"/>
  <c r="I43" i="132"/>
  <c r="J43" i="132"/>
  <c r="K43" i="132" s="1"/>
  <c r="L43" i="132" s="1"/>
  <c r="I44" i="132"/>
  <c r="J44" i="132"/>
  <c r="K44" i="132" s="1"/>
  <c r="L44" i="132" s="1"/>
  <c r="I45" i="132"/>
  <c r="K45" i="132" s="1"/>
  <c r="L45" i="132" s="1"/>
  <c r="J45" i="132"/>
  <c r="I131" i="132"/>
  <c r="J131" i="132"/>
  <c r="K131" i="132"/>
  <c r="L131" i="132"/>
  <c r="I132" i="132"/>
  <c r="J132" i="132"/>
  <c r="K132" i="132"/>
  <c r="L132" i="132" s="1"/>
  <c r="I133" i="132"/>
  <c r="K133" i="132" s="1"/>
  <c r="L133" i="132" s="1"/>
  <c r="J133" i="132"/>
  <c r="I134" i="132"/>
  <c r="K134" i="132" s="1"/>
  <c r="J134" i="132"/>
  <c r="L134" i="132"/>
  <c r="V87" i="132" s="1"/>
  <c r="I135" i="132"/>
  <c r="K135" i="132" s="1"/>
  <c r="L135" i="132" s="1"/>
  <c r="J135" i="132"/>
  <c r="I136" i="132"/>
  <c r="J136" i="132"/>
  <c r="K136" i="132"/>
  <c r="L136" i="132" s="1"/>
  <c r="I137" i="132"/>
  <c r="J137" i="132"/>
  <c r="K137" i="132" s="1"/>
  <c r="L137" i="132" s="1"/>
  <c r="V90" i="132" s="1"/>
  <c r="I138" i="132"/>
  <c r="K138" i="132" s="1"/>
  <c r="L138" i="132" s="1"/>
  <c r="J138" i="132"/>
  <c r="I139" i="132"/>
  <c r="J139" i="132"/>
  <c r="K139" i="132"/>
  <c r="L139" i="132" s="1"/>
  <c r="I140" i="132"/>
  <c r="J140" i="132"/>
  <c r="K140" i="132"/>
  <c r="L140" i="132" s="1"/>
  <c r="I141" i="132"/>
  <c r="J141" i="132"/>
  <c r="I142" i="132"/>
  <c r="K142" i="132" s="1"/>
  <c r="L142" i="132" s="1"/>
  <c r="J142" i="132"/>
  <c r="V95" i="132"/>
  <c r="I143" i="132"/>
  <c r="K143" i="132" s="1"/>
  <c r="L143" i="132" s="1"/>
  <c r="J143" i="132"/>
  <c r="I144" i="132"/>
  <c r="J144" i="132"/>
  <c r="K144" i="132" s="1"/>
  <c r="L144" i="132" s="1"/>
  <c r="I145" i="132"/>
  <c r="J145" i="132"/>
  <c r="K145" i="132" s="1"/>
  <c r="L145" i="132" s="1"/>
  <c r="V98" i="132"/>
  <c r="V99" i="132"/>
  <c r="I147" i="132"/>
  <c r="K147" i="132" s="1"/>
  <c r="L147" i="132" s="1"/>
  <c r="V100" i="132" s="1"/>
  <c r="J147" i="132"/>
  <c r="I148" i="132"/>
  <c r="J148" i="132"/>
  <c r="K148" i="132"/>
  <c r="L148" i="132" s="1"/>
  <c r="V101" i="132" s="1"/>
  <c r="I149" i="132"/>
  <c r="J149" i="132"/>
  <c r="K149" i="132" s="1"/>
  <c r="L149" i="132" s="1"/>
  <c r="V102" i="132" s="1"/>
  <c r="I150" i="132"/>
  <c r="K150" i="132" s="1"/>
  <c r="L150" i="132" s="1"/>
  <c r="V103" i="132" s="1"/>
  <c r="J150" i="132"/>
  <c r="I151" i="132"/>
  <c r="J151" i="132"/>
  <c r="K151" i="132"/>
  <c r="L151" i="132" s="1"/>
  <c r="V104" i="132" s="1"/>
  <c r="I146" i="134"/>
  <c r="J146" i="134"/>
  <c r="K146" i="134"/>
  <c r="L146" i="134" s="1"/>
  <c r="I26" i="134"/>
  <c r="J26" i="134"/>
  <c r="K26" i="134"/>
  <c r="L26" i="134" s="1"/>
  <c r="V64" i="134" s="1"/>
  <c r="I27" i="134"/>
  <c r="J27" i="134"/>
  <c r="I28" i="134"/>
  <c r="K28" i="134" s="1"/>
  <c r="J28" i="134"/>
  <c r="L28" i="134"/>
  <c r="V66" i="134" s="1"/>
  <c r="I29" i="134"/>
  <c r="K29" i="134" s="1"/>
  <c r="L29" i="134" s="1"/>
  <c r="V67" i="134" s="1"/>
  <c r="J29" i="134"/>
  <c r="I30" i="134"/>
  <c r="J30" i="134"/>
  <c r="K30" i="134" s="1"/>
  <c r="L30" i="134" s="1"/>
  <c r="V68" i="134" s="1"/>
  <c r="I31" i="134"/>
  <c r="J31" i="134"/>
  <c r="K31" i="134" s="1"/>
  <c r="L31" i="134" s="1"/>
  <c r="V69" i="134" s="1"/>
  <c r="I32" i="134"/>
  <c r="K32" i="134" s="1"/>
  <c r="L32" i="134" s="1"/>
  <c r="V70" i="134" s="1"/>
  <c r="J32" i="134"/>
  <c r="I33" i="134"/>
  <c r="J33" i="134"/>
  <c r="K33" i="134"/>
  <c r="L33" i="134" s="1"/>
  <c r="V71" i="134" s="1"/>
  <c r="I34" i="134"/>
  <c r="J34" i="134"/>
  <c r="K34" i="134"/>
  <c r="L34" i="134" s="1"/>
  <c r="V72" i="134" s="1"/>
  <c r="I35" i="134"/>
  <c r="J35" i="134"/>
  <c r="I36" i="134"/>
  <c r="K36" i="134" s="1"/>
  <c r="L36" i="134" s="1"/>
  <c r="V74" i="134" s="1"/>
  <c r="J36" i="134"/>
  <c r="I37" i="134"/>
  <c r="K37" i="134" s="1"/>
  <c r="L37" i="134" s="1"/>
  <c r="V75" i="134" s="1"/>
  <c r="J37" i="134"/>
  <c r="I38" i="134"/>
  <c r="J38" i="134"/>
  <c r="K38" i="134" s="1"/>
  <c r="L38" i="134" s="1"/>
  <c r="I39" i="134"/>
  <c r="J39" i="134"/>
  <c r="K39" i="134" s="1"/>
  <c r="L39" i="134" s="1"/>
  <c r="V77" i="134"/>
  <c r="I40" i="134"/>
  <c r="K40" i="134" s="1"/>
  <c r="L40" i="134" s="1"/>
  <c r="V78" i="134" s="1"/>
  <c r="J40" i="134"/>
  <c r="I41" i="134"/>
  <c r="J41" i="134"/>
  <c r="K41" i="134"/>
  <c r="L41" i="134" s="1"/>
  <c r="V79" i="134" s="1"/>
  <c r="I42" i="134"/>
  <c r="J42" i="134"/>
  <c r="K42" i="134"/>
  <c r="L42" i="134" s="1"/>
  <c r="I43" i="134"/>
  <c r="K43" i="134" s="1"/>
  <c r="L43" i="134" s="1"/>
  <c r="J43" i="134"/>
  <c r="I44" i="134"/>
  <c r="K44" i="134" s="1"/>
  <c r="L44" i="134" s="1"/>
  <c r="J44" i="134"/>
  <c r="I45" i="134"/>
  <c r="K45" i="134" s="1"/>
  <c r="L45" i="134" s="1"/>
  <c r="J45" i="134"/>
  <c r="I131" i="134"/>
  <c r="J131" i="134"/>
  <c r="K131" i="134"/>
  <c r="L131" i="134" s="1"/>
  <c r="I132" i="134"/>
  <c r="J132" i="134"/>
  <c r="K132" i="134" s="1"/>
  <c r="L132" i="134" s="1"/>
  <c r="V85" i="134" s="1"/>
  <c r="I133" i="134"/>
  <c r="K133" i="134" s="1"/>
  <c r="L133" i="134" s="1"/>
  <c r="V86" i="134" s="1"/>
  <c r="J133" i="134"/>
  <c r="I134" i="134"/>
  <c r="J134" i="134"/>
  <c r="K134" i="134"/>
  <c r="L134" i="134"/>
  <c r="I135" i="134"/>
  <c r="J135" i="134"/>
  <c r="K135" i="134"/>
  <c r="L135" i="134" s="1"/>
  <c r="V88" i="134" s="1"/>
  <c r="I136" i="134"/>
  <c r="J136" i="134"/>
  <c r="I137" i="134"/>
  <c r="K137" i="134" s="1"/>
  <c r="J137" i="134"/>
  <c r="L137" i="134"/>
  <c r="I138" i="134"/>
  <c r="K138" i="134" s="1"/>
  <c r="L138" i="134" s="1"/>
  <c r="J138" i="134"/>
  <c r="I139" i="134"/>
  <c r="J139" i="134"/>
  <c r="K139" i="134" s="1"/>
  <c r="L139" i="134" s="1"/>
  <c r="I140" i="134"/>
  <c r="J140" i="134"/>
  <c r="K140" i="134" s="1"/>
  <c r="L140" i="134" s="1"/>
  <c r="I141" i="134"/>
  <c r="K141" i="134" s="1"/>
  <c r="L141" i="134" s="1"/>
  <c r="V94" i="134" s="1"/>
  <c r="J141" i="134"/>
  <c r="I142" i="134"/>
  <c r="J142" i="134"/>
  <c r="K142" i="134"/>
  <c r="L142" i="134"/>
  <c r="I143" i="134"/>
  <c r="J143" i="134"/>
  <c r="K143" i="134"/>
  <c r="L143" i="134" s="1"/>
  <c r="V96" i="134" s="1"/>
  <c r="I144" i="134"/>
  <c r="K144" i="134" s="1"/>
  <c r="L144" i="134" s="1"/>
  <c r="J144" i="134"/>
  <c r="I145" i="134"/>
  <c r="K145" i="134" s="1"/>
  <c r="J145" i="134"/>
  <c r="L145" i="134"/>
  <c r="V98" i="134" s="1"/>
  <c r="I147" i="134"/>
  <c r="J147" i="134"/>
  <c r="K147" i="134"/>
  <c r="L147" i="134" s="1"/>
  <c r="V100" i="134" s="1"/>
  <c r="I148" i="134"/>
  <c r="J148" i="134"/>
  <c r="I149" i="134"/>
  <c r="K149" i="134" s="1"/>
  <c r="J149" i="134"/>
  <c r="L149" i="134"/>
  <c r="V102" i="134" s="1"/>
  <c r="I150" i="134"/>
  <c r="K150" i="134" s="1"/>
  <c r="L150" i="134" s="1"/>
  <c r="V103" i="134" s="1"/>
  <c r="J150" i="134"/>
  <c r="I151" i="134"/>
  <c r="J151" i="134"/>
  <c r="K151" i="134" s="1"/>
  <c r="L151" i="134" s="1"/>
  <c r="V104" i="134" s="1"/>
  <c r="I146" i="135"/>
  <c r="K146" i="135" s="1"/>
  <c r="L146" i="135" s="1"/>
  <c r="J146" i="135"/>
  <c r="I26" i="135"/>
  <c r="J26" i="135"/>
  <c r="K26" i="135" s="1"/>
  <c r="L26" i="135" s="1"/>
  <c r="V64" i="135"/>
  <c r="I27" i="135"/>
  <c r="K27" i="135" s="1"/>
  <c r="L27" i="135" s="1"/>
  <c r="V65" i="135" s="1"/>
  <c r="J27" i="135"/>
  <c r="I28" i="135"/>
  <c r="J28" i="135"/>
  <c r="K28" i="135"/>
  <c r="L28" i="135"/>
  <c r="V66" i="135" s="1"/>
  <c r="I29" i="135"/>
  <c r="J29" i="135"/>
  <c r="K29" i="135"/>
  <c r="L29" i="135" s="1"/>
  <c r="V67" i="135" s="1"/>
  <c r="I30" i="135"/>
  <c r="J30" i="135"/>
  <c r="I31" i="135"/>
  <c r="K31" i="135" s="1"/>
  <c r="J31" i="135"/>
  <c r="L31" i="135"/>
  <c r="V69" i="135" s="1"/>
  <c r="I32" i="135"/>
  <c r="K32" i="135" s="1"/>
  <c r="L32" i="135" s="1"/>
  <c r="V70" i="135" s="1"/>
  <c r="J32" i="135"/>
  <c r="I33" i="135"/>
  <c r="J33" i="135"/>
  <c r="K33" i="135" s="1"/>
  <c r="L33" i="135" s="1"/>
  <c r="V71" i="135" s="1"/>
  <c r="I34" i="135"/>
  <c r="J34" i="135"/>
  <c r="K34" i="135" s="1"/>
  <c r="L34" i="135" s="1"/>
  <c r="V72" i="135" s="1"/>
  <c r="I35" i="135"/>
  <c r="K35" i="135" s="1"/>
  <c r="L35" i="135" s="1"/>
  <c r="V73" i="135" s="1"/>
  <c r="J35" i="135"/>
  <c r="I36" i="135"/>
  <c r="J36" i="135"/>
  <c r="K36" i="135"/>
  <c r="L36" i="135" s="1"/>
  <c r="V74" i="135" s="1"/>
  <c r="I37" i="135"/>
  <c r="J37" i="135"/>
  <c r="K37" i="135"/>
  <c r="L37" i="135" s="1"/>
  <c r="V75" i="135" s="1"/>
  <c r="I38" i="135"/>
  <c r="J38" i="135"/>
  <c r="I39" i="135"/>
  <c r="K39" i="135" s="1"/>
  <c r="L39" i="135" s="1"/>
  <c r="J39" i="135"/>
  <c r="I40" i="135"/>
  <c r="K40" i="135" s="1"/>
  <c r="L40" i="135" s="1"/>
  <c r="V78" i="135" s="1"/>
  <c r="J40" i="135"/>
  <c r="I41" i="135"/>
  <c r="J41" i="135"/>
  <c r="K41" i="135" s="1"/>
  <c r="L41" i="135" s="1"/>
  <c r="I42" i="135"/>
  <c r="J42" i="135"/>
  <c r="K42" i="135" s="1"/>
  <c r="L42" i="135" s="1"/>
  <c r="V80" i="135"/>
  <c r="I43" i="135"/>
  <c r="K43" i="135" s="1"/>
  <c r="L43" i="135" s="1"/>
  <c r="J43" i="135"/>
  <c r="I44" i="135"/>
  <c r="J44" i="135"/>
  <c r="K44" i="135"/>
  <c r="L44" i="135" s="1"/>
  <c r="I45" i="135"/>
  <c r="J45" i="135"/>
  <c r="K45" i="135"/>
  <c r="L45" i="135" s="1"/>
  <c r="I131" i="135"/>
  <c r="K131" i="135" s="1"/>
  <c r="L131" i="135" s="1"/>
  <c r="J131" i="135"/>
  <c r="I132" i="135"/>
  <c r="K132" i="135" s="1"/>
  <c r="L132" i="135" s="1"/>
  <c r="J132" i="135"/>
  <c r="I133" i="135"/>
  <c r="K133" i="135" s="1"/>
  <c r="L133" i="135" s="1"/>
  <c r="J133" i="135"/>
  <c r="I134" i="135"/>
  <c r="J134" i="135"/>
  <c r="K134" i="135"/>
  <c r="L134" i="135" s="1"/>
  <c r="I135" i="135"/>
  <c r="J135" i="135"/>
  <c r="K135" i="135" s="1"/>
  <c r="L135" i="135" s="1"/>
  <c r="V88" i="135" s="1"/>
  <c r="I136" i="135"/>
  <c r="K136" i="135" s="1"/>
  <c r="L136" i="135" s="1"/>
  <c r="J136" i="135"/>
  <c r="I137" i="135"/>
  <c r="J137" i="135"/>
  <c r="K137" i="135"/>
  <c r="L137" i="135"/>
  <c r="I138" i="135"/>
  <c r="J138" i="135"/>
  <c r="K138" i="135"/>
  <c r="L138" i="135" s="1"/>
  <c r="I139" i="135"/>
  <c r="J139" i="135"/>
  <c r="I140" i="135"/>
  <c r="K140" i="135" s="1"/>
  <c r="J140" i="135"/>
  <c r="L140" i="135"/>
  <c r="I141" i="135"/>
  <c r="K141" i="135" s="1"/>
  <c r="L141" i="135" s="1"/>
  <c r="J141" i="135"/>
  <c r="I142" i="135"/>
  <c r="J142" i="135"/>
  <c r="K142" i="135" s="1"/>
  <c r="L142" i="135" s="1"/>
  <c r="I143" i="135"/>
  <c r="J143" i="135"/>
  <c r="K143" i="135" s="1"/>
  <c r="L143" i="135" s="1"/>
  <c r="I144" i="135"/>
  <c r="K144" i="135" s="1"/>
  <c r="L144" i="135" s="1"/>
  <c r="J144" i="135"/>
  <c r="I145" i="135"/>
  <c r="J145" i="135"/>
  <c r="K145" i="135"/>
  <c r="L145" i="135"/>
  <c r="I147" i="135"/>
  <c r="J147" i="135"/>
  <c r="K147" i="135" s="1"/>
  <c r="L147" i="135" s="1"/>
  <c r="V100" i="135" s="1"/>
  <c r="I148" i="135"/>
  <c r="K148" i="135" s="1"/>
  <c r="L148" i="135" s="1"/>
  <c r="V101" i="135" s="1"/>
  <c r="J148" i="135"/>
  <c r="I149" i="135"/>
  <c r="J149" i="135"/>
  <c r="K149" i="135"/>
  <c r="L149" i="135" s="1"/>
  <c r="I150" i="135"/>
  <c r="J150" i="135"/>
  <c r="K150" i="135"/>
  <c r="L150" i="135" s="1"/>
  <c r="V103" i="135" s="1"/>
  <c r="I151" i="135"/>
  <c r="J151" i="135"/>
  <c r="I130" i="96"/>
  <c r="J130" i="96"/>
  <c r="K130" i="96" s="1"/>
  <c r="L130" i="96" s="1"/>
  <c r="I130" i="116"/>
  <c r="K130" i="116" s="1"/>
  <c r="L130" i="116" s="1"/>
  <c r="J130" i="116"/>
  <c r="I130" i="120"/>
  <c r="J130" i="120"/>
  <c r="K130" i="120"/>
  <c r="L130" i="120" s="1"/>
  <c r="I130" i="121"/>
  <c r="K130" i="121" s="1"/>
  <c r="L130" i="121" s="1"/>
  <c r="J130" i="121"/>
  <c r="I130" i="122"/>
  <c r="J130" i="122"/>
  <c r="K130" i="122"/>
  <c r="L130" i="122" s="1"/>
  <c r="I130" i="131"/>
  <c r="K130" i="131" s="1"/>
  <c r="L130" i="131" s="1"/>
  <c r="J130" i="131"/>
  <c r="I130" i="132"/>
  <c r="J130" i="132"/>
  <c r="K130" i="132"/>
  <c r="L130" i="132" s="1"/>
  <c r="I130" i="134"/>
  <c r="K130" i="134" s="1"/>
  <c r="L130" i="134" s="1"/>
  <c r="J130" i="134"/>
  <c r="I130" i="135"/>
  <c r="J130" i="135"/>
  <c r="K130" i="135" s="1"/>
  <c r="L130" i="135" s="1"/>
  <c r="I129" i="96"/>
  <c r="J129" i="96"/>
  <c r="K129" i="96"/>
  <c r="L129" i="96" s="1"/>
  <c r="I129" i="116"/>
  <c r="K129" i="116" s="1"/>
  <c r="L129" i="116" s="1"/>
  <c r="J129" i="116"/>
  <c r="I129" i="120"/>
  <c r="J129" i="120"/>
  <c r="K129" i="120"/>
  <c r="L129" i="120" s="1"/>
  <c r="I129" i="121"/>
  <c r="K129" i="121" s="1"/>
  <c r="L129" i="121" s="1"/>
  <c r="J129" i="121"/>
  <c r="I129" i="122"/>
  <c r="J129" i="122"/>
  <c r="K129" i="122"/>
  <c r="L129" i="122" s="1"/>
  <c r="I129" i="131"/>
  <c r="K129" i="131" s="1"/>
  <c r="J129" i="131"/>
  <c r="L129" i="131"/>
  <c r="I129" i="132"/>
  <c r="J129" i="132"/>
  <c r="K129" i="132"/>
  <c r="L129" i="132" s="1"/>
  <c r="I129" i="134"/>
  <c r="K129" i="134" s="1"/>
  <c r="L129" i="134" s="1"/>
  <c r="J129" i="134"/>
  <c r="I129" i="135"/>
  <c r="J129" i="135"/>
  <c r="K129" i="135" s="1"/>
  <c r="L129" i="135" s="1"/>
  <c r="I128" i="96"/>
  <c r="J128" i="96"/>
  <c r="K128" i="96" s="1"/>
  <c r="L128" i="96" s="1"/>
  <c r="I128" i="116"/>
  <c r="K128" i="116" s="1"/>
  <c r="L128" i="116" s="1"/>
  <c r="J128" i="116"/>
  <c r="I128" i="120"/>
  <c r="J128" i="120"/>
  <c r="K128" i="120"/>
  <c r="L128" i="120" s="1"/>
  <c r="I128" i="121"/>
  <c r="K128" i="121" s="1"/>
  <c r="L128" i="121" s="1"/>
  <c r="J128" i="121"/>
  <c r="I128" i="122"/>
  <c r="J128" i="122"/>
  <c r="K128" i="122" s="1"/>
  <c r="L128" i="122" s="1"/>
  <c r="I128" i="131"/>
  <c r="K128" i="131" s="1"/>
  <c r="J128" i="131"/>
  <c r="L128" i="131"/>
  <c r="I128" i="132"/>
  <c r="J128" i="132"/>
  <c r="K128" i="132"/>
  <c r="L128" i="132" s="1"/>
  <c r="I128" i="134"/>
  <c r="K128" i="134" s="1"/>
  <c r="L128" i="134" s="1"/>
  <c r="J128" i="134"/>
  <c r="I128" i="135"/>
  <c r="J128" i="135"/>
  <c r="K128" i="135" s="1"/>
  <c r="L128" i="135" s="1"/>
  <c r="I127" i="96"/>
  <c r="J127" i="96"/>
  <c r="K127" i="96" s="1"/>
  <c r="L127" i="96" s="1"/>
  <c r="I127" i="116"/>
  <c r="K127" i="116" s="1"/>
  <c r="L127" i="116" s="1"/>
  <c r="J127" i="116"/>
  <c r="I127" i="120"/>
  <c r="J127" i="120"/>
  <c r="K127" i="120"/>
  <c r="L127" i="120" s="1"/>
  <c r="I127" i="121"/>
  <c r="K127" i="121" s="1"/>
  <c r="L127" i="121" s="1"/>
  <c r="J127" i="121"/>
  <c r="I127" i="122"/>
  <c r="J127" i="122"/>
  <c r="K127" i="122" s="1"/>
  <c r="L127" i="122" s="1"/>
  <c r="I127" i="131"/>
  <c r="K127" i="131" s="1"/>
  <c r="J127" i="131"/>
  <c r="L127" i="131"/>
  <c r="I127" i="132"/>
  <c r="J127" i="132"/>
  <c r="K127" i="132"/>
  <c r="L127" i="132" s="1"/>
  <c r="I127" i="134"/>
  <c r="K127" i="134" s="1"/>
  <c r="L127" i="134" s="1"/>
  <c r="J127" i="134"/>
  <c r="I127" i="135"/>
  <c r="J127" i="135"/>
  <c r="K127" i="135" s="1"/>
  <c r="L127" i="135" s="1"/>
  <c r="I126" i="96"/>
  <c r="J126" i="96"/>
  <c r="K126" i="96" s="1"/>
  <c r="L126" i="96" s="1"/>
  <c r="I126" i="116"/>
  <c r="K126" i="116" s="1"/>
  <c r="L126" i="116" s="1"/>
  <c r="J126" i="116"/>
  <c r="I126" i="120"/>
  <c r="J126" i="120"/>
  <c r="K126" i="120"/>
  <c r="L126" i="120" s="1"/>
  <c r="I126" i="121"/>
  <c r="K126" i="121" s="1"/>
  <c r="L126" i="121" s="1"/>
  <c r="J126" i="121"/>
  <c r="I126" i="122"/>
  <c r="J126" i="122"/>
  <c r="K126" i="122"/>
  <c r="L126" i="122" s="1"/>
  <c r="I126" i="131"/>
  <c r="K126" i="131" s="1"/>
  <c r="J126" i="131"/>
  <c r="L126" i="131"/>
  <c r="I126" i="132"/>
  <c r="J126" i="132"/>
  <c r="K126" i="132"/>
  <c r="L126" i="132" s="1"/>
  <c r="I126" i="134"/>
  <c r="K126" i="134" s="1"/>
  <c r="L126" i="134" s="1"/>
  <c r="J126" i="134"/>
  <c r="I126" i="135"/>
  <c r="J126" i="135"/>
  <c r="K126" i="135" s="1"/>
  <c r="L126" i="135" s="1"/>
  <c r="I125" i="96"/>
  <c r="J125" i="96"/>
  <c r="K125" i="96" s="1"/>
  <c r="L125" i="96" s="1"/>
  <c r="I125" i="116"/>
  <c r="K125" i="116" s="1"/>
  <c r="L125" i="116" s="1"/>
  <c r="J125" i="116"/>
  <c r="I125" i="120"/>
  <c r="J125" i="120"/>
  <c r="K125" i="120"/>
  <c r="L125" i="120" s="1"/>
  <c r="I125" i="121"/>
  <c r="K125" i="121" s="1"/>
  <c r="L125" i="121" s="1"/>
  <c r="J125" i="121"/>
  <c r="I125" i="122"/>
  <c r="J125" i="122"/>
  <c r="K125" i="122" s="1"/>
  <c r="L125" i="122" s="1"/>
  <c r="I125" i="131"/>
  <c r="K125" i="131" s="1"/>
  <c r="J125" i="131"/>
  <c r="L125" i="131"/>
  <c r="I125" i="132"/>
  <c r="J125" i="132"/>
  <c r="K125" i="132"/>
  <c r="L125" i="132" s="1"/>
  <c r="I125" i="134"/>
  <c r="K125" i="134" s="1"/>
  <c r="L125" i="134" s="1"/>
  <c r="J125" i="134"/>
  <c r="I125" i="135"/>
  <c r="J125" i="135"/>
  <c r="K125" i="135" s="1"/>
  <c r="L125" i="135" s="1"/>
  <c r="I124" i="96"/>
  <c r="J124" i="96"/>
  <c r="K124" i="96" s="1"/>
  <c r="L124" i="96" s="1"/>
  <c r="I124" i="116"/>
  <c r="K124" i="116" s="1"/>
  <c r="L124" i="116" s="1"/>
  <c r="J124" i="116"/>
  <c r="I124" i="120"/>
  <c r="J124" i="120"/>
  <c r="K124" i="120"/>
  <c r="L124" i="120" s="1"/>
  <c r="I124" i="121"/>
  <c r="K124" i="121" s="1"/>
  <c r="L124" i="121" s="1"/>
  <c r="J124" i="121"/>
  <c r="I124" i="122"/>
  <c r="J124" i="122"/>
  <c r="K124" i="122"/>
  <c r="L124" i="122" s="1"/>
  <c r="I124" i="131"/>
  <c r="K124" i="131" s="1"/>
  <c r="J124" i="131"/>
  <c r="L124" i="131"/>
  <c r="I124" i="132"/>
  <c r="J124" i="132"/>
  <c r="K124" i="132"/>
  <c r="L124" i="132" s="1"/>
  <c r="I124" i="134"/>
  <c r="K124" i="134" s="1"/>
  <c r="L124" i="134" s="1"/>
  <c r="J124" i="134"/>
  <c r="I124" i="135"/>
  <c r="J124" i="135"/>
  <c r="K124" i="135" s="1"/>
  <c r="L124" i="135" s="1"/>
  <c r="I123" i="96"/>
  <c r="J123" i="96"/>
  <c r="K123" i="96" s="1"/>
  <c r="L123" i="96" s="1"/>
  <c r="I123" i="116"/>
  <c r="K123" i="116" s="1"/>
  <c r="L123" i="116" s="1"/>
  <c r="J123" i="116"/>
  <c r="I123" i="120"/>
  <c r="J123" i="120"/>
  <c r="K123" i="120"/>
  <c r="L123" i="120" s="1"/>
  <c r="I123" i="121"/>
  <c r="K123" i="121" s="1"/>
  <c r="L123" i="121" s="1"/>
  <c r="J123" i="121"/>
  <c r="I123" i="122"/>
  <c r="J123" i="122"/>
  <c r="K123" i="122"/>
  <c r="L123" i="122" s="1"/>
  <c r="I123" i="131"/>
  <c r="K123" i="131" s="1"/>
  <c r="J123" i="131"/>
  <c r="L123" i="131"/>
  <c r="I123" i="132"/>
  <c r="J123" i="132"/>
  <c r="K123" i="132"/>
  <c r="L123" i="132" s="1"/>
  <c r="I123" i="134"/>
  <c r="K123" i="134" s="1"/>
  <c r="L123" i="134" s="1"/>
  <c r="J123" i="134"/>
  <c r="I123" i="135"/>
  <c r="J123" i="135"/>
  <c r="K123" i="135" s="1"/>
  <c r="L123" i="135" s="1"/>
  <c r="I122" i="96"/>
  <c r="J122" i="96"/>
  <c r="K122" i="96" s="1"/>
  <c r="L122" i="96" s="1"/>
  <c r="I122" i="116"/>
  <c r="K122" i="116" s="1"/>
  <c r="L122" i="116" s="1"/>
  <c r="J122" i="116"/>
  <c r="I122" i="120"/>
  <c r="J122" i="120"/>
  <c r="K122" i="120"/>
  <c r="L122" i="120" s="1"/>
  <c r="I122" i="121"/>
  <c r="K122" i="121" s="1"/>
  <c r="L122" i="121" s="1"/>
  <c r="J122" i="121"/>
  <c r="I122" i="122"/>
  <c r="J122" i="122"/>
  <c r="K122" i="122"/>
  <c r="L122" i="122" s="1"/>
  <c r="I122" i="131"/>
  <c r="K122" i="131" s="1"/>
  <c r="J122" i="131"/>
  <c r="L122" i="131"/>
  <c r="I122" i="132"/>
  <c r="J122" i="132"/>
  <c r="K122" i="132"/>
  <c r="L122" i="132" s="1"/>
  <c r="I122" i="134"/>
  <c r="K122" i="134" s="1"/>
  <c r="L122" i="134" s="1"/>
  <c r="J122" i="134"/>
  <c r="I122" i="135"/>
  <c r="J122" i="135"/>
  <c r="K122" i="135" s="1"/>
  <c r="L122" i="135" s="1"/>
  <c r="I121" i="96"/>
  <c r="J121" i="96"/>
  <c r="K121" i="96" s="1"/>
  <c r="L121" i="96" s="1"/>
  <c r="I121" i="116"/>
  <c r="K121" i="116" s="1"/>
  <c r="L121" i="116" s="1"/>
  <c r="J121" i="116"/>
  <c r="I121" i="120"/>
  <c r="J121" i="120"/>
  <c r="K121" i="120"/>
  <c r="L121" i="120" s="1"/>
  <c r="I121" i="121"/>
  <c r="K121" i="121" s="1"/>
  <c r="L121" i="121" s="1"/>
  <c r="J121" i="121"/>
  <c r="I121" i="122"/>
  <c r="J121" i="122"/>
  <c r="K121" i="122"/>
  <c r="L121" i="122" s="1"/>
  <c r="I121" i="131"/>
  <c r="K121" i="131" s="1"/>
  <c r="J121" i="131"/>
  <c r="L121" i="131"/>
  <c r="I121" i="132"/>
  <c r="J121" i="132"/>
  <c r="K121" i="132"/>
  <c r="L121" i="132" s="1"/>
  <c r="I121" i="134"/>
  <c r="K121" i="134" s="1"/>
  <c r="L121" i="134" s="1"/>
  <c r="J121" i="134"/>
  <c r="I121" i="135"/>
  <c r="J121" i="135"/>
  <c r="K121" i="135" s="1"/>
  <c r="L121" i="135" s="1"/>
  <c r="I120" i="96"/>
  <c r="J120" i="96"/>
  <c r="K120" i="96" s="1"/>
  <c r="L120" i="96" s="1"/>
  <c r="I120" i="116"/>
  <c r="K120" i="116" s="1"/>
  <c r="L120" i="116" s="1"/>
  <c r="J120" i="116"/>
  <c r="I120" i="120"/>
  <c r="J120" i="120"/>
  <c r="K120" i="120"/>
  <c r="L120" i="120" s="1"/>
  <c r="I120" i="121"/>
  <c r="K120" i="121" s="1"/>
  <c r="L120" i="121" s="1"/>
  <c r="J120" i="121"/>
  <c r="I120" i="122"/>
  <c r="J120" i="122"/>
  <c r="K120" i="122"/>
  <c r="L120" i="122" s="1"/>
  <c r="I120" i="131"/>
  <c r="K120" i="131" s="1"/>
  <c r="J120" i="131"/>
  <c r="L120" i="131"/>
  <c r="I120" i="132"/>
  <c r="J120" i="132"/>
  <c r="K120" i="132"/>
  <c r="L120" i="132" s="1"/>
  <c r="I120" i="134"/>
  <c r="K120" i="134" s="1"/>
  <c r="L120" i="134" s="1"/>
  <c r="J120" i="134"/>
  <c r="I120" i="135"/>
  <c r="J120" i="135"/>
  <c r="K120" i="135" s="1"/>
  <c r="L120" i="135" s="1"/>
  <c r="I119" i="96"/>
  <c r="J119" i="96"/>
  <c r="K119" i="96" s="1"/>
  <c r="L119" i="96" s="1"/>
  <c r="I119" i="116"/>
  <c r="K119" i="116" s="1"/>
  <c r="L119" i="116" s="1"/>
  <c r="J119" i="116"/>
  <c r="I119" i="120"/>
  <c r="J119" i="120"/>
  <c r="K119" i="120"/>
  <c r="L119" i="120" s="1"/>
  <c r="I119" i="121"/>
  <c r="K119" i="121" s="1"/>
  <c r="L119" i="121" s="1"/>
  <c r="J119" i="121"/>
  <c r="I119" i="122"/>
  <c r="J119" i="122"/>
  <c r="K119" i="122" s="1"/>
  <c r="L119" i="122" s="1"/>
  <c r="I119" i="131"/>
  <c r="K119" i="131" s="1"/>
  <c r="J119" i="131"/>
  <c r="L119" i="131"/>
  <c r="I119" i="132"/>
  <c r="J119" i="132"/>
  <c r="K119" i="132"/>
  <c r="L119" i="132" s="1"/>
  <c r="I119" i="134"/>
  <c r="K119" i="134" s="1"/>
  <c r="L119" i="134" s="1"/>
  <c r="J119" i="134"/>
  <c r="I119" i="135"/>
  <c r="J119" i="135"/>
  <c r="K119" i="135" s="1"/>
  <c r="L119" i="135" s="1"/>
  <c r="I118" i="96"/>
  <c r="J118" i="96"/>
  <c r="K118" i="96" s="1"/>
  <c r="L118" i="96" s="1"/>
  <c r="I118" i="116"/>
  <c r="K118" i="116" s="1"/>
  <c r="L118" i="116" s="1"/>
  <c r="J118" i="116"/>
  <c r="I118" i="120"/>
  <c r="J118" i="120"/>
  <c r="K118" i="120"/>
  <c r="L118" i="120" s="1"/>
  <c r="I118" i="121"/>
  <c r="K118" i="121" s="1"/>
  <c r="L118" i="121" s="1"/>
  <c r="J118" i="121"/>
  <c r="I118" i="122"/>
  <c r="J118" i="122"/>
  <c r="K118" i="122"/>
  <c r="L118" i="122" s="1"/>
  <c r="I118" i="131"/>
  <c r="K118" i="131" s="1"/>
  <c r="J118" i="131"/>
  <c r="L118" i="131"/>
  <c r="I118" i="132"/>
  <c r="J118" i="132"/>
  <c r="K118" i="132"/>
  <c r="L118" i="132" s="1"/>
  <c r="I118" i="134"/>
  <c r="K118" i="134" s="1"/>
  <c r="L118" i="134" s="1"/>
  <c r="J118" i="134"/>
  <c r="I118" i="135"/>
  <c r="J118" i="135"/>
  <c r="K118" i="135" s="1"/>
  <c r="L118" i="135" s="1"/>
  <c r="I117" i="96"/>
  <c r="J117" i="96"/>
  <c r="K117" i="96" s="1"/>
  <c r="L117" i="96" s="1"/>
  <c r="I117" i="116"/>
  <c r="K117" i="116" s="1"/>
  <c r="L117" i="116" s="1"/>
  <c r="J117" i="116"/>
  <c r="I117" i="120"/>
  <c r="J117" i="120"/>
  <c r="K117" i="120"/>
  <c r="L117" i="120" s="1"/>
  <c r="I117" i="121"/>
  <c r="K117" i="121" s="1"/>
  <c r="L117" i="121" s="1"/>
  <c r="J117" i="121"/>
  <c r="I117" i="122"/>
  <c r="J117" i="122"/>
  <c r="K117" i="122" s="1"/>
  <c r="L117" i="122" s="1"/>
  <c r="I117" i="131"/>
  <c r="K117" i="131" s="1"/>
  <c r="J117" i="131"/>
  <c r="L117" i="131"/>
  <c r="I117" i="132"/>
  <c r="J117" i="132"/>
  <c r="K117" i="132"/>
  <c r="L117" i="132" s="1"/>
  <c r="I117" i="134"/>
  <c r="K117" i="134" s="1"/>
  <c r="L117" i="134" s="1"/>
  <c r="J117" i="134"/>
  <c r="I117" i="135"/>
  <c r="J117" i="135"/>
  <c r="K117" i="135" s="1"/>
  <c r="L117" i="135" s="1"/>
  <c r="I116" i="96"/>
  <c r="J116" i="96"/>
  <c r="K116" i="96" s="1"/>
  <c r="L116" i="96" s="1"/>
  <c r="I116" i="116"/>
  <c r="K116" i="116" s="1"/>
  <c r="L116" i="116" s="1"/>
  <c r="J116" i="116"/>
  <c r="I116" i="120"/>
  <c r="J116" i="120"/>
  <c r="K116" i="120"/>
  <c r="L116" i="120" s="1"/>
  <c r="I116" i="121"/>
  <c r="K116" i="121" s="1"/>
  <c r="L116" i="121" s="1"/>
  <c r="J116" i="121"/>
  <c r="I116" i="122"/>
  <c r="J116" i="122"/>
  <c r="K116" i="122"/>
  <c r="L116" i="122" s="1"/>
  <c r="I116" i="131"/>
  <c r="K116" i="131" s="1"/>
  <c r="J116" i="131"/>
  <c r="L116" i="131"/>
  <c r="I116" i="132"/>
  <c r="J116" i="132"/>
  <c r="K116" i="132"/>
  <c r="L116" i="132" s="1"/>
  <c r="I116" i="134"/>
  <c r="K116" i="134" s="1"/>
  <c r="L116" i="134" s="1"/>
  <c r="J116" i="134"/>
  <c r="I116" i="135"/>
  <c r="J116" i="135"/>
  <c r="K116" i="135" s="1"/>
  <c r="L116" i="135" s="1"/>
  <c r="I115" i="96"/>
  <c r="J115" i="96"/>
  <c r="K115" i="96" s="1"/>
  <c r="L115" i="96" s="1"/>
  <c r="I115" i="116"/>
  <c r="K115" i="116" s="1"/>
  <c r="L115" i="116" s="1"/>
  <c r="J115" i="116"/>
  <c r="I115" i="120"/>
  <c r="J115" i="120"/>
  <c r="K115" i="120"/>
  <c r="L115" i="120" s="1"/>
  <c r="I115" i="121"/>
  <c r="K115" i="121" s="1"/>
  <c r="L115" i="121" s="1"/>
  <c r="J115" i="121"/>
  <c r="I115" i="122"/>
  <c r="J115" i="122"/>
  <c r="K115" i="122"/>
  <c r="L115" i="122" s="1"/>
  <c r="I115" i="131"/>
  <c r="K115" i="131" s="1"/>
  <c r="J115" i="131"/>
  <c r="L115" i="131"/>
  <c r="I115" i="132"/>
  <c r="J115" i="132"/>
  <c r="K115" i="132"/>
  <c r="L115" i="132" s="1"/>
  <c r="I115" i="134"/>
  <c r="K115" i="134" s="1"/>
  <c r="L115" i="134" s="1"/>
  <c r="J115" i="134"/>
  <c r="I115" i="135"/>
  <c r="J115" i="135"/>
  <c r="K115" i="135" s="1"/>
  <c r="L115" i="135" s="1"/>
  <c r="I114" i="96"/>
  <c r="J114" i="96"/>
  <c r="K114" i="96" s="1"/>
  <c r="L114" i="96" s="1"/>
  <c r="I114" i="116"/>
  <c r="K114" i="116" s="1"/>
  <c r="L114" i="116" s="1"/>
  <c r="J114" i="116"/>
  <c r="I114" i="120"/>
  <c r="J114" i="120"/>
  <c r="K114" i="120"/>
  <c r="L114" i="120" s="1"/>
  <c r="I114" i="121"/>
  <c r="K114" i="121" s="1"/>
  <c r="L114" i="121" s="1"/>
  <c r="J114" i="121"/>
  <c r="I114" i="122"/>
  <c r="J114" i="122"/>
  <c r="K114" i="122"/>
  <c r="L114" i="122" s="1"/>
  <c r="I114" i="131"/>
  <c r="K114" i="131" s="1"/>
  <c r="J114" i="131"/>
  <c r="L114" i="131"/>
  <c r="I114" i="132"/>
  <c r="J114" i="132"/>
  <c r="K114" i="132"/>
  <c r="L114" i="132" s="1"/>
  <c r="I114" i="134"/>
  <c r="K114" i="134" s="1"/>
  <c r="L114" i="134" s="1"/>
  <c r="J114" i="134"/>
  <c r="I114" i="135"/>
  <c r="J114" i="135"/>
  <c r="K114" i="135" s="1"/>
  <c r="L114" i="135" s="1"/>
  <c r="I113" i="96"/>
  <c r="J113" i="96"/>
  <c r="K113" i="96" s="1"/>
  <c r="L113" i="96" s="1"/>
  <c r="I113" i="116"/>
  <c r="K113" i="116" s="1"/>
  <c r="L113" i="116" s="1"/>
  <c r="J113" i="116"/>
  <c r="I113" i="120"/>
  <c r="J113" i="120"/>
  <c r="K113" i="120"/>
  <c r="L113" i="120" s="1"/>
  <c r="I113" i="121"/>
  <c r="K113" i="121" s="1"/>
  <c r="L113" i="121" s="1"/>
  <c r="J113" i="121"/>
  <c r="I113" i="122"/>
  <c r="J113" i="122"/>
  <c r="K113" i="122" s="1"/>
  <c r="L113" i="122" s="1"/>
  <c r="I113" i="131"/>
  <c r="K113" i="131" s="1"/>
  <c r="J113" i="131"/>
  <c r="L113" i="131"/>
  <c r="I113" i="132"/>
  <c r="J113" i="132"/>
  <c r="K113" i="132"/>
  <c r="L113" i="132" s="1"/>
  <c r="I113" i="134"/>
  <c r="K113" i="134" s="1"/>
  <c r="L113" i="134" s="1"/>
  <c r="J113" i="134"/>
  <c r="I113" i="135"/>
  <c r="J113" i="135"/>
  <c r="K113" i="135" s="1"/>
  <c r="L113" i="135" s="1"/>
  <c r="I112" i="96"/>
  <c r="J112" i="96"/>
  <c r="K112" i="96" s="1"/>
  <c r="L112" i="96" s="1"/>
  <c r="I112" i="116"/>
  <c r="K112" i="116" s="1"/>
  <c r="L112" i="116" s="1"/>
  <c r="J112" i="116"/>
  <c r="I112" i="120"/>
  <c r="J112" i="120"/>
  <c r="K112" i="120"/>
  <c r="L112" i="120" s="1"/>
  <c r="I112" i="121"/>
  <c r="K112" i="121" s="1"/>
  <c r="L112" i="121" s="1"/>
  <c r="J112" i="121"/>
  <c r="I112" i="122"/>
  <c r="J112" i="122"/>
  <c r="K112" i="122"/>
  <c r="L112" i="122" s="1"/>
  <c r="I112" i="131"/>
  <c r="K112" i="131" s="1"/>
  <c r="J112" i="131"/>
  <c r="L112" i="131"/>
  <c r="I112" i="132"/>
  <c r="J112" i="132"/>
  <c r="K112" i="132"/>
  <c r="L112" i="132" s="1"/>
  <c r="I112" i="134"/>
  <c r="K112" i="134" s="1"/>
  <c r="L112" i="134" s="1"/>
  <c r="J112" i="134"/>
  <c r="I112" i="135"/>
  <c r="J112" i="135"/>
  <c r="K112" i="135" s="1"/>
  <c r="L112" i="135" s="1"/>
  <c r="I111" i="96"/>
  <c r="J111" i="96"/>
  <c r="K111" i="96" s="1"/>
  <c r="L111" i="96" s="1"/>
  <c r="I111" i="116"/>
  <c r="K111" i="116" s="1"/>
  <c r="L111" i="116" s="1"/>
  <c r="J111" i="116"/>
  <c r="I111" i="120"/>
  <c r="J111" i="120"/>
  <c r="K111" i="120"/>
  <c r="L111" i="120" s="1"/>
  <c r="I111" i="121"/>
  <c r="K111" i="121" s="1"/>
  <c r="L111" i="121" s="1"/>
  <c r="J111" i="121"/>
  <c r="I111" i="122"/>
  <c r="J111" i="122"/>
  <c r="K111" i="122" s="1"/>
  <c r="L111" i="122" s="1"/>
  <c r="I111" i="131"/>
  <c r="K111" i="131" s="1"/>
  <c r="J111" i="131"/>
  <c r="L111" i="131"/>
  <c r="I111" i="132"/>
  <c r="J111" i="132"/>
  <c r="K111" i="132"/>
  <c r="L111" i="132" s="1"/>
  <c r="I111" i="134"/>
  <c r="K111" i="134" s="1"/>
  <c r="L111" i="134" s="1"/>
  <c r="J111" i="134"/>
  <c r="I111" i="135"/>
  <c r="J111" i="135"/>
  <c r="K111" i="135" s="1"/>
  <c r="L111" i="135" s="1"/>
  <c r="I110" i="96"/>
  <c r="J110" i="96"/>
  <c r="K110" i="96" s="1"/>
  <c r="L110" i="96" s="1"/>
  <c r="I110" i="116"/>
  <c r="K110" i="116" s="1"/>
  <c r="L110" i="116" s="1"/>
  <c r="J110" i="116"/>
  <c r="I110" i="120"/>
  <c r="J110" i="120"/>
  <c r="K110" i="120"/>
  <c r="L110" i="120" s="1"/>
  <c r="I110" i="121"/>
  <c r="K110" i="121" s="1"/>
  <c r="L110" i="121" s="1"/>
  <c r="J110" i="121"/>
  <c r="I110" i="122"/>
  <c r="J110" i="122"/>
  <c r="K110" i="122"/>
  <c r="L110" i="122" s="1"/>
  <c r="I110" i="131"/>
  <c r="K110" i="131" s="1"/>
  <c r="J110" i="131"/>
  <c r="L110" i="131"/>
  <c r="I110" i="132"/>
  <c r="J110" i="132"/>
  <c r="K110" i="132"/>
  <c r="L110" i="132" s="1"/>
  <c r="I110" i="134"/>
  <c r="K110" i="134" s="1"/>
  <c r="L110" i="134" s="1"/>
  <c r="J110" i="134"/>
  <c r="I110" i="135"/>
  <c r="J110" i="135"/>
  <c r="K110" i="135" s="1"/>
  <c r="L110" i="135" s="1"/>
  <c r="I109" i="96"/>
  <c r="J109" i="96"/>
  <c r="K109" i="96" s="1"/>
  <c r="L109" i="96" s="1"/>
  <c r="I109" i="116"/>
  <c r="K109" i="116" s="1"/>
  <c r="L109" i="116" s="1"/>
  <c r="J109" i="116"/>
  <c r="I109" i="120"/>
  <c r="J109" i="120"/>
  <c r="K109" i="120"/>
  <c r="L109" i="120" s="1"/>
  <c r="I109" i="121"/>
  <c r="K109" i="121" s="1"/>
  <c r="L109" i="121" s="1"/>
  <c r="J109" i="121"/>
  <c r="I109" i="122"/>
  <c r="J109" i="122"/>
  <c r="K109" i="122" s="1"/>
  <c r="L109" i="122" s="1"/>
  <c r="I109" i="131"/>
  <c r="K109" i="131" s="1"/>
  <c r="J109" i="131"/>
  <c r="L109" i="131"/>
  <c r="I109" i="132"/>
  <c r="J109" i="132"/>
  <c r="K109" i="132"/>
  <c r="L109" i="132" s="1"/>
  <c r="I109" i="134"/>
  <c r="K109" i="134" s="1"/>
  <c r="L109" i="134" s="1"/>
  <c r="J109" i="134"/>
  <c r="I109" i="135"/>
  <c r="J109" i="135"/>
  <c r="K109" i="135" s="1"/>
  <c r="L109" i="135" s="1"/>
  <c r="I108" i="96"/>
  <c r="J108" i="96"/>
  <c r="K108" i="96" s="1"/>
  <c r="L108" i="96" s="1"/>
  <c r="I108" i="116"/>
  <c r="K108" i="116" s="1"/>
  <c r="L108" i="116" s="1"/>
  <c r="J108" i="116"/>
  <c r="I108" i="120"/>
  <c r="J108" i="120"/>
  <c r="K108" i="120"/>
  <c r="L108" i="120" s="1"/>
  <c r="I108" i="121"/>
  <c r="K108" i="121" s="1"/>
  <c r="L108" i="121" s="1"/>
  <c r="J108" i="121"/>
  <c r="I108" i="122"/>
  <c r="J108" i="122"/>
  <c r="K108" i="122"/>
  <c r="L108" i="122" s="1"/>
  <c r="I108" i="131"/>
  <c r="K108" i="131" s="1"/>
  <c r="J108" i="131"/>
  <c r="L108" i="131"/>
  <c r="I108" i="132"/>
  <c r="J108" i="132"/>
  <c r="K108" i="132"/>
  <c r="L108" i="132" s="1"/>
  <c r="I108" i="134"/>
  <c r="K108" i="134" s="1"/>
  <c r="L108" i="134" s="1"/>
  <c r="J108" i="134"/>
  <c r="I108" i="135"/>
  <c r="J108" i="135"/>
  <c r="K108" i="135" s="1"/>
  <c r="L108" i="135" s="1"/>
  <c r="I107" i="96"/>
  <c r="J107" i="96"/>
  <c r="K107" i="96" s="1"/>
  <c r="L107" i="96" s="1"/>
  <c r="I107" i="116"/>
  <c r="K107" i="116" s="1"/>
  <c r="L107" i="116" s="1"/>
  <c r="J107" i="116"/>
  <c r="I107" i="120"/>
  <c r="J107" i="120"/>
  <c r="K107" i="120"/>
  <c r="L107" i="120" s="1"/>
  <c r="I107" i="121"/>
  <c r="K107" i="121" s="1"/>
  <c r="L107" i="121" s="1"/>
  <c r="J107" i="121"/>
  <c r="I107" i="122"/>
  <c r="J107" i="122"/>
  <c r="K107" i="122"/>
  <c r="L107" i="122" s="1"/>
  <c r="I107" i="131"/>
  <c r="K107" i="131" s="1"/>
  <c r="J107" i="131"/>
  <c r="L107" i="131"/>
  <c r="I107" i="132"/>
  <c r="J107" i="132"/>
  <c r="K107" i="132"/>
  <c r="L107" i="132" s="1"/>
  <c r="I107" i="134"/>
  <c r="K107" i="134" s="1"/>
  <c r="L107" i="134" s="1"/>
  <c r="J107" i="134"/>
  <c r="I107" i="135"/>
  <c r="J107" i="135"/>
  <c r="K107" i="135" s="1"/>
  <c r="L107" i="135" s="1"/>
  <c r="I106" i="96"/>
  <c r="J106" i="96"/>
  <c r="K106" i="96" s="1"/>
  <c r="L106" i="96" s="1"/>
  <c r="I106" i="116"/>
  <c r="K106" i="116" s="1"/>
  <c r="L106" i="116" s="1"/>
  <c r="J106" i="116"/>
  <c r="I106" i="120"/>
  <c r="J106" i="120"/>
  <c r="K106" i="120"/>
  <c r="L106" i="120" s="1"/>
  <c r="I106" i="121"/>
  <c r="K106" i="121" s="1"/>
  <c r="L106" i="121" s="1"/>
  <c r="J106" i="121"/>
  <c r="I106" i="122"/>
  <c r="J106" i="122"/>
  <c r="K106" i="122"/>
  <c r="L106" i="122" s="1"/>
  <c r="I106" i="131"/>
  <c r="K106" i="131" s="1"/>
  <c r="J106" i="131"/>
  <c r="L106" i="131"/>
  <c r="I106" i="132"/>
  <c r="J106" i="132"/>
  <c r="K106" i="132"/>
  <c r="L106" i="132" s="1"/>
  <c r="I106" i="134"/>
  <c r="K106" i="134" s="1"/>
  <c r="L106" i="134" s="1"/>
  <c r="J106" i="134"/>
  <c r="I106" i="135"/>
  <c r="J106" i="135"/>
  <c r="K106" i="135" s="1"/>
  <c r="L106" i="135" s="1"/>
  <c r="I105" i="96"/>
  <c r="J105" i="96"/>
  <c r="K105" i="96" s="1"/>
  <c r="L105" i="96" s="1"/>
  <c r="I105" i="116"/>
  <c r="K105" i="116" s="1"/>
  <c r="L105" i="116" s="1"/>
  <c r="J105" i="116"/>
  <c r="I105" i="120"/>
  <c r="J105" i="120"/>
  <c r="K105" i="120"/>
  <c r="L105" i="120" s="1"/>
  <c r="I105" i="121"/>
  <c r="K105" i="121" s="1"/>
  <c r="L105" i="121" s="1"/>
  <c r="J105" i="121"/>
  <c r="I105" i="122"/>
  <c r="J105" i="122"/>
  <c r="K105" i="122" s="1"/>
  <c r="L105" i="122" s="1"/>
  <c r="I105" i="131"/>
  <c r="K105" i="131" s="1"/>
  <c r="J105" i="131"/>
  <c r="L105" i="131"/>
  <c r="I105" i="132"/>
  <c r="J105" i="132"/>
  <c r="K105" i="132"/>
  <c r="L105" i="132" s="1"/>
  <c r="I105" i="134"/>
  <c r="K105" i="134" s="1"/>
  <c r="L105" i="134" s="1"/>
  <c r="J105" i="134"/>
  <c r="I105" i="135"/>
  <c r="J105" i="135"/>
  <c r="K105" i="135" s="1"/>
  <c r="L105" i="135" s="1"/>
  <c r="I104" i="96"/>
  <c r="J104" i="96"/>
  <c r="K104" i="96" s="1"/>
  <c r="L104" i="96" s="1"/>
  <c r="I104" i="116"/>
  <c r="K104" i="116" s="1"/>
  <c r="L104" i="116" s="1"/>
  <c r="J104" i="116"/>
  <c r="I104" i="120"/>
  <c r="J104" i="120"/>
  <c r="K104" i="120"/>
  <c r="L104" i="120" s="1"/>
  <c r="I104" i="121"/>
  <c r="K104" i="121" s="1"/>
  <c r="L104" i="121" s="1"/>
  <c r="J104" i="121"/>
  <c r="I104" i="122"/>
  <c r="J104" i="122"/>
  <c r="K104" i="122"/>
  <c r="L104" i="122" s="1"/>
  <c r="I104" i="131"/>
  <c r="K104" i="131" s="1"/>
  <c r="J104" i="131"/>
  <c r="L104" i="131"/>
  <c r="I104" i="132"/>
  <c r="J104" i="132"/>
  <c r="K104" i="132"/>
  <c r="L104" i="132" s="1"/>
  <c r="I104" i="134"/>
  <c r="K104" i="134" s="1"/>
  <c r="L104" i="134" s="1"/>
  <c r="J104" i="134"/>
  <c r="I104" i="135"/>
  <c r="J104" i="135"/>
  <c r="K104" i="135" s="1"/>
  <c r="L104" i="135" s="1"/>
  <c r="I103" i="96"/>
  <c r="J103" i="96"/>
  <c r="K103" i="96" s="1"/>
  <c r="L103" i="96" s="1"/>
  <c r="I103" i="116"/>
  <c r="K103" i="116" s="1"/>
  <c r="L103" i="116" s="1"/>
  <c r="J103" i="116"/>
  <c r="I103" i="120"/>
  <c r="J103" i="120"/>
  <c r="K103" i="120"/>
  <c r="L103" i="120" s="1"/>
  <c r="I103" i="121"/>
  <c r="K103" i="121" s="1"/>
  <c r="L103" i="121" s="1"/>
  <c r="J103" i="121"/>
  <c r="I103" i="122"/>
  <c r="J103" i="122"/>
  <c r="K103" i="122" s="1"/>
  <c r="L103" i="122" s="1"/>
  <c r="I103" i="131"/>
  <c r="K103" i="131" s="1"/>
  <c r="L103" i="131" s="1"/>
  <c r="J103" i="131"/>
  <c r="I103" i="132"/>
  <c r="J103" i="132"/>
  <c r="K103" i="132"/>
  <c r="L103" i="132" s="1"/>
  <c r="I103" i="134"/>
  <c r="K103" i="134" s="1"/>
  <c r="L103" i="134" s="1"/>
  <c r="J103" i="134"/>
  <c r="I103" i="135"/>
  <c r="J103" i="135"/>
  <c r="K103" i="135"/>
  <c r="L103" i="135" s="1"/>
  <c r="I102" i="96"/>
  <c r="J102" i="96"/>
  <c r="K102" i="96" s="1"/>
  <c r="L102" i="96" s="1"/>
  <c r="I102" i="116"/>
  <c r="K102" i="116" s="1"/>
  <c r="J102" i="116"/>
  <c r="L102" i="116"/>
  <c r="I102" i="120"/>
  <c r="J102" i="120"/>
  <c r="K102" i="120"/>
  <c r="L102" i="120" s="1"/>
  <c r="I102" i="121"/>
  <c r="K102" i="121" s="1"/>
  <c r="L102" i="121" s="1"/>
  <c r="J102" i="121"/>
  <c r="I102" i="122"/>
  <c r="J102" i="122"/>
  <c r="K102" i="122" s="1"/>
  <c r="L102" i="122" s="1"/>
  <c r="I102" i="131"/>
  <c r="K102" i="131" s="1"/>
  <c r="J102" i="131"/>
  <c r="L102" i="131"/>
  <c r="I102" i="132"/>
  <c r="J102" i="132"/>
  <c r="K102" i="132"/>
  <c r="L102" i="132"/>
  <c r="I102" i="134"/>
  <c r="K102" i="134" s="1"/>
  <c r="L102" i="134" s="1"/>
  <c r="J102" i="134"/>
  <c r="I102" i="135"/>
  <c r="J102" i="135"/>
  <c r="K102" i="135"/>
  <c r="L102" i="135" s="1"/>
  <c r="I101" i="96"/>
  <c r="J101" i="96"/>
  <c r="K101" i="96"/>
  <c r="L101" i="96" s="1"/>
  <c r="I101" i="116"/>
  <c r="K101" i="116" s="1"/>
  <c r="J101" i="116"/>
  <c r="L101" i="116"/>
  <c r="I101" i="120"/>
  <c r="J101" i="120"/>
  <c r="K101" i="120"/>
  <c r="L101" i="120"/>
  <c r="I101" i="121"/>
  <c r="J101" i="121"/>
  <c r="I101" i="122"/>
  <c r="J101" i="122"/>
  <c r="K101" i="122"/>
  <c r="L101" i="122" s="1"/>
  <c r="I101" i="131"/>
  <c r="J101" i="131"/>
  <c r="I101" i="132"/>
  <c r="J101" i="132"/>
  <c r="K101" i="132"/>
  <c r="L101" i="132"/>
  <c r="I101" i="134"/>
  <c r="K101" i="134" s="1"/>
  <c r="L101" i="134" s="1"/>
  <c r="J101" i="134"/>
  <c r="I101" i="135"/>
  <c r="J101" i="135"/>
  <c r="K101" i="135"/>
  <c r="L101" i="135"/>
  <c r="I100" i="96"/>
  <c r="J100" i="96"/>
  <c r="K100" i="96"/>
  <c r="L100" i="96" s="1"/>
  <c r="I100" i="116"/>
  <c r="J100" i="116"/>
  <c r="I100" i="120"/>
  <c r="J100" i="120"/>
  <c r="K100" i="120"/>
  <c r="L100" i="120"/>
  <c r="I100" i="121"/>
  <c r="K100" i="121" s="1"/>
  <c r="L100" i="121" s="1"/>
  <c r="J100" i="121"/>
  <c r="I100" i="122"/>
  <c r="J100" i="122"/>
  <c r="K100" i="122"/>
  <c r="L100" i="122"/>
  <c r="I100" i="131"/>
  <c r="K100" i="131" s="1"/>
  <c r="L100" i="131" s="1"/>
  <c r="J100" i="131"/>
  <c r="I100" i="132"/>
  <c r="J100" i="132"/>
  <c r="K100" i="132"/>
  <c r="L100" i="132" s="1"/>
  <c r="I100" i="134"/>
  <c r="K100" i="134" s="1"/>
  <c r="L100" i="134" s="1"/>
  <c r="J100" i="134"/>
  <c r="I100" i="135"/>
  <c r="J100" i="135"/>
  <c r="K100" i="135" s="1"/>
  <c r="L100" i="135" s="1"/>
  <c r="I99" i="96"/>
  <c r="J99" i="96"/>
  <c r="K99" i="96"/>
  <c r="L99" i="96"/>
  <c r="I99" i="116"/>
  <c r="K99" i="116" s="1"/>
  <c r="L99" i="116" s="1"/>
  <c r="J99" i="116"/>
  <c r="I99" i="120"/>
  <c r="J99" i="120"/>
  <c r="K99" i="120"/>
  <c r="L99" i="120" s="1"/>
  <c r="I99" i="121"/>
  <c r="K99" i="121" s="1"/>
  <c r="L99" i="121" s="1"/>
  <c r="J99" i="121"/>
  <c r="I99" i="122"/>
  <c r="J99" i="122"/>
  <c r="K99" i="122" s="1"/>
  <c r="L99" i="122" s="1"/>
  <c r="I99" i="131"/>
  <c r="K99" i="131" s="1"/>
  <c r="L99" i="131" s="1"/>
  <c r="J99" i="131"/>
  <c r="I99" i="132"/>
  <c r="J99" i="132"/>
  <c r="K99" i="132"/>
  <c r="L99" i="132"/>
  <c r="I99" i="134"/>
  <c r="K99" i="134" s="1"/>
  <c r="L99" i="134" s="1"/>
  <c r="J99" i="134"/>
  <c r="I99" i="135"/>
  <c r="J99" i="135"/>
  <c r="K99" i="135"/>
  <c r="L99" i="135" s="1"/>
  <c r="I98" i="96"/>
  <c r="J98" i="96"/>
  <c r="K98" i="96" s="1"/>
  <c r="L98" i="96" s="1"/>
  <c r="I98" i="116"/>
  <c r="K98" i="116" s="1"/>
  <c r="J98" i="116"/>
  <c r="L98" i="116"/>
  <c r="I98" i="120"/>
  <c r="J98" i="120"/>
  <c r="K98" i="120" s="1"/>
  <c r="L98" i="120" s="1"/>
  <c r="I98" i="121"/>
  <c r="K98" i="121" s="1"/>
  <c r="L98" i="121" s="1"/>
  <c r="J98" i="121"/>
  <c r="I98" i="122"/>
  <c r="J98" i="122"/>
  <c r="K98" i="122" s="1"/>
  <c r="L98" i="122" s="1"/>
  <c r="I98" i="131"/>
  <c r="K98" i="131" s="1"/>
  <c r="L98" i="131" s="1"/>
  <c r="J98" i="131"/>
  <c r="I98" i="132"/>
  <c r="J98" i="132"/>
  <c r="K98" i="132"/>
  <c r="L98" i="132" s="1"/>
  <c r="I98" i="134"/>
  <c r="K98" i="134" s="1"/>
  <c r="L98" i="134" s="1"/>
  <c r="J98" i="134"/>
  <c r="I98" i="135"/>
  <c r="J98" i="135"/>
  <c r="K98" i="135" s="1"/>
  <c r="L98" i="135" s="1"/>
  <c r="I97" i="96"/>
  <c r="J97" i="96"/>
  <c r="K97" i="96" s="1"/>
  <c r="L97" i="96" s="1"/>
  <c r="I97" i="116"/>
  <c r="J97" i="116"/>
  <c r="I97" i="120"/>
  <c r="J97" i="120"/>
  <c r="K97" i="120"/>
  <c r="L97" i="120" s="1"/>
  <c r="I97" i="121"/>
  <c r="J97" i="121"/>
  <c r="I97" i="122"/>
  <c r="J97" i="122"/>
  <c r="K97" i="122"/>
  <c r="L97" i="122" s="1"/>
  <c r="I97" i="131"/>
  <c r="K97" i="131" s="1"/>
  <c r="L97" i="131" s="1"/>
  <c r="J97" i="131"/>
  <c r="I97" i="132"/>
  <c r="J97" i="132"/>
  <c r="I97" i="134"/>
  <c r="J97" i="134"/>
  <c r="K97" i="134"/>
  <c r="L97" i="134" s="1"/>
  <c r="I97" i="135"/>
  <c r="K97" i="135" s="1"/>
  <c r="L97" i="135" s="1"/>
  <c r="J97" i="135"/>
  <c r="I96" i="96"/>
  <c r="K96" i="96" s="1"/>
  <c r="L96" i="96" s="1"/>
  <c r="J96" i="96"/>
  <c r="I96" i="116"/>
  <c r="K96" i="116" s="1"/>
  <c r="L96" i="116" s="1"/>
  <c r="J96" i="116"/>
  <c r="I96" i="120"/>
  <c r="K96" i="120" s="1"/>
  <c r="L96" i="120" s="1"/>
  <c r="J96" i="120"/>
  <c r="I96" i="121"/>
  <c r="J96" i="121"/>
  <c r="K96" i="121"/>
  <c r="L96" i="121" s="1"/>
  <c r="I96" i="122"/>
  <c r="K96" i="122" s="1"/>
  <c r="L96" i="122" s="1"/>
  <c r="J96" i="122"/>
  <c r="I96" i="131"/>
  <c r="K96" i="131" s="1"/>
  <c r="L96" i="131" s="1"/>
  <c r="J96" i="131"/>
  <c r="I96" i="132"/>
  <c r="K96" i="132" s="1"/>
  <c r="L96" i="132" s="1"/>
  <c r="J96" i="132"/>
  <c r="I96" i="134"/>
  <c r="J96" i="134"/>
  <c r="K96" i="134"/>
  <c r="L96" i="134"/>
  <c r="I96" i="135"/>
  <c r="K96" i="135" s="1"/>
  <c r="L96" i="135" s="1"/>
  <c r="J96" i="135"/>
  <c r="I95" i="96"/>
  <c r="K95" i="96" s="1"/>
  <c r="L95" i="96" s="1"/>
  <c r="J95" i="96"/>
  <c r="I95" i="116"/>
  <c r="K95" i="116" s="1"/>
  <c r="L95" i="116" s="1"/>
  <c r="J95" i="116"/>
  <c r="I95" i="120"/>
  <c r="K95" i="120" s="1"/>
  <c r="L95" i="120" s="1"/>
  <c r="J95" i="120"/>
  <c r="I95" i="121"/>
  <c r="J95" i="121"/>
  <c r="K95" i="121"/>
  <c r="L95" i="121"/>
  <c r="I95" i="122"/>
  <c r="K95" i="122" s="1"/>
  <c r="L95" i="122" s="1"/>
  <c r="J95" i="122"/>
  <c r="I95" i="131"/>
  <c r="K95" i="131" s="1"/>
  <c r="L95" i="131" s="1"/>
  <c r="J95" i="131"/>
  <c r="I95" i="132"/>
  <c r="J95" i="132"/>
  <c r="I95" i="134"/>
  <c r="J95" i="134"/>
  <c r="K95" i="134"/>
  <c r="L95" i="134" s="1"/>
  <c r="I95" i="135"/>
  <c r="K95" i="135" s="1"/>
  <c r="L95" i="135" s="1"/>
  <c r="J95" i="135"/>
  <c r="I94" i="96"/>
  <c r="K94" i="96" s="1"/>
  <c r="L94" i="96" s="1"/>
  <c r="J94" i="96"/>
  <c r="I94" i="116"/>
  <c r="K94" i="116" s="1"/>
  <c r="L94" i="116" s="1"/>
  <c r="J94" i="116"/>
  <c r="I94" i="120"/>
  <c r="K94" i="120" s="1"/>
  <c r="L94" i="120" s="1"/>
  <c r="J94" i="120"/>
  <c r="I94" i="121"/>
  <c r="J94" i="121"/>
  <c r="K94" i="121"/>
  <c r="L94" i="121" s="1"/>
  <c r="I94" i="122"/>
  <c r="K94" i="122" s="1"/>
  <c r="L94" i="122" s="1"/>
  <c r="J94" i="122"/>
  <c r="I94" i="131"/>
  <c r="K94" i="131" s="1"/>
  <c r="L94" i="131" s="1"/>
  <c r="J94" i="131"/>
  <c r="I94" i="132"/>
  <c r="K94" i="132" s="1"/>
  <c r="L94" i="132" s="1"/>
  <c r="J94" i="132"/>
  <c r="I94" i="134"/>
  <c r="J94" i="134"/>
  <c r="K94" i="134"/>
  <c r="L94" i="134"/>
  <c r="I94" i="135"/>
  <c r="K94" i="135" s="1"/>
  <c r="L94" i="135" s="1"/>
  <c r="J94" i="135"/>
  <c r="I93" i="96"/>
  <c r="K93" i="96" s="1"/>
  <c r="L93" i="96" s="1"/>
  <c r="J93" i="96"/>
  <c r="I93" i="116"/>
  <c r="K93" i="116" s="1"/>
  <c r="L93" i="116" s="1"/>
  <c r="J93" i="116"/>
  <c r="I93" i="120"/>
  <c r="K93" i="120" s="1"/>
  <c r="L93" i="120" s="1"/>
  <c r="J93" i="120"/>
  <c r="I93" i="121"/>
  <c r="J93" i="121"/>
  <c r="K93" i="121"/>
  <c r="L93" i="121"/>
  <c r="I93" i="122"/>
  <c r="K93" i="122" s="1"/>
  <c r="L93" i="122" s="1"/>
  <c r="J93" i="122"/>
  <c r="I93" i="131"/>
  <c r="K93" i="131" s="1"/>
  <c r="L93" i="131" s="1"/>
  <c r="J93" i="131"/>
  <c r="I93" i="132"/>
  <c r="J93" i="132"/>
  <c r="I93" i="134"/>
  <c r="J93" i="134"/>
  <c r="K93" i="134"/>
  <c r="L93" i="134" s="1"/>
  <c r="I93" i="135"/>
  <c r="K93" i="135" s="1"/>
  <c r="L93" i="135" s="1"/>
  <c r="J93" i="135"/>
  <c r="I92" i="96"/>
  <c r="K92" i="96" s="1"/>
  <c r="L92" i="96" s="1"/>
  <c r="J92" i="96"/>
  <c r="I92" i="116"/>
  <c r="K92" i="116" s="1"/>
  <c r="L92" i="116" s="1"/>
  <c r="J92" i="116"/>
  <c r="I92" i="120"/>
  <c r="K92" i="120" s="1"/>
  <c r="L92" i="120" s="1"/>
  <c r="J92" i="120"/>
  <c r="I92" i="121"/>
  <c r="J92" i="121"/>
  <c r="K92" i="121"/>
  <c r="L92" i="121" s="1"/>
  <c r="I92" i="122"/>
  <c r="K92" i="122" s="1"/>
  <c r="L92" i="122" s="1"/>
  <c r="J92" i="122"/>
  <c r="I92" i="131"/>
  <c r="K92" i="131" s="1"/>
  <c r="L92" i="131" s="1"/>
  <c r="J92" i="131"/>
  <c r="I92" i="132"/>
  <c r="K92" i="132" s="1"/>
  <c r="L92" i="132" s="1"/>
  <c r="J92" i="132"/>
  <c r="I92" i="134"/>
  <c r="J92" i="134"/>
  <c r="K92" i="134"/>
  <c r="L92" i="134"/>
  <c r="I92" i="135"/>
  <c r="K92" i="135" s="1"/>
  <c r="L92" i="135" s="1"/>
  <c r="J92" i="135"/>
  <c r="I91" i="96"/>
  <c r="K91" i="96" s="1"/>
  <c r="L91" i="96" s="1"/>
  <c r="J91" i="96"/>
  <c r="I91" i="116"/>
  <c r="K91" i="116" s="1"/>
  <c r="L91" i="116" s="1"/>
  <c r="J91" i="116"/>
  <c r="I91" i="120"/>
  <c r="K91" i="120" s="1"/>
  <c r="L91" i="120" s="1"/>
  <c r="J91" i="120"/>
  <c r="I91" i="121"/>
  <c r="J91" i="121"/>
  <c r="K91" i="121"/>
  <c r="L91" i="121"/>
  <c r="I91" i="122"/>
  <c r="K91" i="122" s="1"/>
  <c r="L91" i="122" s="1"/>
  <c r="J91" i="122"/>
  <c r="I91" i="131"/>
  <c r="K91" i="131" s="1"/>
  <c r="L91" i="131" s="1"/>
  <c r="J91" i="131"/>
  <c r="I91" i="132"/>
  <c r="J91" i="132"/>
  <c r="I91" i="134"/>
  <c r="J91" i="134"/>
  <c r="K91" i="134"/>
  <c r="L91" i="134" s="1"/>
  <c r="I91" i="135"/>
  <c r="K91" i="135" s="1"/>
  <c r="L91" i="135" s="1"/>
  <c r="J91" i="135"/>
  <c r="I90" i="96"/>
  <c r="K90" i="96" s="1"/>
  <c r="L90" i="96" s="1"/>
  <c r="J90" i="96"/>
  <c r="I90" i="116"/>
  <c r="K90" i="116" s="1"/>
  <c r="L90" i="116" s="1"/>
  <c r="J90" i="116"/>
  <c r="I90" i="120"/>
  <c r="K90" i="120" s="1"/>
  <c r="L90" i="120" s="1"/>
  <c r="J90" i="120"/>
  <c r="I90" i="121"/>
  <c r="J90" i="121"/>
  <c r="K90" i="121"/>
  <c r="L90" i="121" s="1"/>
  <c r="I90" i="122"/>
  <c r="K90" i="122" s="1"/>
  <c r="L90" i="122" s="1"/>
  <c r="J90" i="122"/>
  <c r="I90" i="131"/>
  <c r="K90" i="131" s="1"/>
  <c r="L90" i="131" s="1"/>
  <c r="J90" i="131"/>
  <c r="I90" i="132"/>
  <c r="K90" i="132" s="1"/>
  <c r="L90" i="132" s="1"/>
  <c r="J90" i="132"/>
  <c r="I90" i="134"/>
  <c r="J90" i="134"/>
  <c r="K90" i="134"/>
  <c r="L90" i="134"/>
  <c r="I90" i="135"/>
  <c r="K90" i="135" s="1"/>
  <c r="L90" i="135" s="1"/>
  <c r="J90" i="135"/>
  <c r="I89" i="96"/>
  <c r="K89" i="96" s="1"/>
  <c r="L89" i="96" s="1"/>
  <c r="J89" i="96"/>
  <c r="I89" i="116"/>
  <c r="K89" i="116" s="1"/>
  <c r="L89" i="116" s="1"/>
  <c r="J89" i="116"/>
  <c r="I89" i="120"/>
  <c r="K89" i="120" s="1"/>
  <c r="L89" i="120" s="1"/>
  <c r="J89" i="120"/>
  <c r="I89" i="121"/>
  <c r="J89" i="121"/>
  <c r="K89" i="121"/>
  <c r="L89" i="121"/>
  <c r="I89" i="122"/>
  <c r="K89" i="122" s="1"/>
  <c r="L89" i="122" s="1"/>
  <c r="J89" i="122"/>
  <c r="I89" i="131"/>
  <c r="K89" i="131" s="1"/>
  <c r="L89" i="131" s="1"/>
  <c r="J89" i="131"/>
  <c r="I89" i="132"/>
  <c r="J89" i="132"/>
  <c r="I89" i="134"/>
  <c r="J89" i="134"/>
  <c r="K89" i="134"/>
  <c r="L89" i="134" s="1"/>
  <c r="I89" i="135"/>
  <c r="K89" i="135" s="1"/>
  <c r="L89" i="135" s="1"/>
  <c r="J89" i="135"/>
  <c r="I88" i="96"/>
  <c r="K88" i="96" s="1"/>
  <c r="L88" i="96" s="1"/>
  <c r="J88" i="96"/>
  <c r="I88" i="116"/>
  <c r="K88" i="116" s="1"/>
  <c r="L88" i="116" s="1"/>
  <c r="J88" i="116"/>
  <c r="I88" i="120"/>
  <c r="K88" i="120" s="1"/>
  <c r="L88" i="120" s="1"/>
  <c r="J88" i="120"/>
  <c r="I88" i="121"/>
  <c r="J88" i="121"/>
  <c r="K88" i="121"/>
  <c r="L88" i="121" s="1"/>
  <c r="I88" i="122"/>
  <c r="K88" i="122" s="1"/>
  <c r="L88" i="122" s="1"/>
  <c r="J88" i="122"/>
  <c r="I88" i="131"/>
  <c r="K88" i="131" s="1"/>
  <c r="L88" i="131" s="1"/>
  <c r="J88" i="131"/>
  <c r="I88" i="132"/>
  <c r="K88" i="132" s="1"/>
  <c r="L88" i="132" s="1"/>
  <c r="J88" i="132"/>
  <c r="I88" i="134"/>
  <c r="J88" i="134"/>
  <c r="K88" i="134"/>
  <c r="L88" i="134"/>
  <c r="I88" i="135"/>
  <c r="K88" i="135" s="1"/>
  <c r="L88" i="135" s="1"/>
  <c r="J88" i="135"/>
  <c r="I87" i="96"/>
  <c r="K87" i="96" s="1"/>
  <c r="L87" i="96" s="1"/>
  <c r="J87" i="96"/>
  <c r="I87" i="116"/>
  <c r="K87" i="116" s="1"/>
  <c r="L87" i="116" s="1"/>
  <c r="J87" i="116"/>
  <c r="I87" i="120"/>
  <c r="K87" i="120" s="1"/>
  <c r="L87" i="120" s="1"/>
  <c r="J87" i="120"/>
  <c r="I87" i="121"/>
  <c r="J87" i="121"/>
  <c r="K87" i="121"/>
  <c r="L87" i="121"/>
  <c r="I87" i="122"/>
  <c r="K87" i="122" s="1"/>
  <c r="L87" i="122" s="1"/>
  <c r="J87" i="122"/>
  <c r="I87" i="131"/>
  <c r="K87" i="131" s="1"/>
  <c r="L87" i="131" s="1"/>
  <c r="J87" i="131"/>
  <c r="I87" i="132"/>
  <c r="J87" i="132"/>
  <c r="I87" i="134"/>
  <c r="J87" i="134"/>
  <c r="K87" i="134"/>
  <c r="L87" i="134" s="1"/>
  <c r="I87" i="135"/>
  <c r="K87" i="135" s="1"/>
  <c r="L87" i="135" s="1"/>
  <c r="J87" i="135"/>
  <c r="I86" i="96"/>
  <c r="K86" i="96" s="1"/>
  <c r="L86" i="96" s="1"/>
  <c r="J86" i="96"/>
  <c r="I86" i="116"/>
  <c r="K86" i="116" s="1"/>
  <c r="L86" i="116" s="1"/>
  <c r="J86" i="116"/>
  <c r="I86" i="120"/>
  <c r="K86" i="120" s="1"/>
  <c r="L86" i="120" s="1"/>
  <c r="J86" i="120"/>
  <c r="I86" i="121"/>
  <c r="J86" i="121"/>
  <c r="K86" i="121"/>
  <c r="L86" i="121" s="1"/>
  <c r="I86" i="122"/>
  <c r="K86" i="122" s="1"/>
  <c r="L86" i="122" s="1"/>
  <c r="J86" i="122"/>
  <c r="I86" i="131"/>
  <c r="K86" i="131" s="1"/>
  <c r="L86" i="131" s="1"/>
  <c r="J86" i="131"/>
  <c r="I86" i="132"/>
  <c r="K86" i="132" s="1"/>
  <c r="L86" i="132" s="1"/>
  <c r="J86" i="132"/>
  <c r="I86" i="134"/>
  <c r="J86" i="134"/>
  <c r="K86" i="134"/>
  <c r="L86" i="134"/>
  <c r="I86" i="135"/>
  <c r="K86" i="135" s="1"/>
  <c r="L86" i="135" s="1"/>
  <c r="J86" i="135"/>
  <c r="I85" i="96"/>
  <c r="K85" i="96" s="1"/>
  <c r="L85" i="96" s="1"/>
  <c r="J85" i="96"/>
  <c r="I85" i="116"/>
  <c r="K85" i="116" s="1"/>
  <c r="L85" i="116" s="1"/>
  <c r="J85" i="116"/>
  <c r="I85" i="120"/>
  <c r="K85" i="120" s="1"/>
  <c r="L85" i="120" s="1"/>
  <c r="J85" i="120"/>
  <c r="I85" i="121"/>
  <c r="J85" i="121"/>
  <c r="K85" i="121"/>
  <c r="L85" i="121"/>
  <c r="I85" i="122"/>
  <c r="K85" i="122" s="1"/>
  <c r="L85" i="122" s="1"/>
  <c r="J85" i="122"/>
  <c r="I85" i="131"/>
  <c r="K85" i="131" s="1"/>
  <c r="L85" i="131" s="1"/>
  <c r="J85" i="131"/>
  <c r="I85" i="132"/>
  <c r="J85" i="132"/>
  <c r="I85" i="134"/>
  <c r="J85" i="134"/>
  <c r="K85" i="134"/>
  <c r="L85" i="134" s="1"/>
  <c r="I85" i="135"/>
  <c r="K85" i="135" s="1"/>
  <c r="L85" i="135" s="1"/>
  <c r="J85" i="135"/>
  <c r="I84" i="96"/>
  <c r="K84" i="96" s="1"/>
  <c r="L84" i="96" s="1"/>
  <c r="J84" i="96"/>
  <c r="I84" i="116"/>
  <c r="K84" i="116" s="1"/>
  <c r="L84" i="116" s="1"/>
  <c r="J84" i="116"/>
  <c r="I84" i="120"/>
  <c r="K84" i="120" s="1"/>
  <c r="L84" i="120" s="1"/>
  <c r="J84" i="120"/>
  <c r="I84" i="121"/>
  <c r="J84" i="121"/>
  <c r="K84" i="121"/>
  <c r="L84" i="121" s="1"/>
  <c r="I84" i="122"/>
  <c r="K84" i="122" s="1"/>
  <c r="L84" i="122" s="1"/>
  <c r="J84" i="122"/>
  <c r="I84" i="131"/>
  <c r="K84" i="131" s="1"/>
  <c r="L84" i="131" s="1"/>
  <c r="J84" i="131"/>
  <c r="I84" i="132"/>
  <c r="K84" i="132" s="1"/>
  <c r="L84" i="132" s="1"/>
  <c r="J84" i="132"/>
  <c r="I84" i="134"/>
  <c r="J84" i="134"/>
  <c r="K84" i="134"/>
  <c r="L84" i="134"/>
  <c r="I84" i="135"/>
  <c r="K84" i="135" s="1"/>
  <c r="L84" i="135" s="1"/>
  <c r="J84" i="135"/>
  <c r="I83" i="96"/>
  <c r="K83" i="96" s="1"/>
  <c r="L83" i="96" s="1"/>
  <c r="J83" i="96"/>
  <c r="I83" i="116"/>
  <c r="K83" i="116" s="1"/>
  <c r="L83" i="116" s="1"/>
  <c r="J83" i="116"/>
  <c r="I83" i="120"/>
  <c r="K83" i="120" s="1"/>
  <c r="L83" i="120" s="1"/>
  <c r="J83" i="120"/>
  <c r="I83" i="121"/>
  <c r="J83" i="121"/>
  <c r="K83" i="121"/>
  <c r="L83" i="121"/>
  <c r="I83" i="122"/>
  <c r="K83" i="122" s="1"/>
  <c r="L83" i="122" s="1"/>
  <c r="J83" i="122"/>
  <c r="I83" i="131"/>
  <c r="K83" i="131" s="1"/>
  <c r="L83" i="131" s="1"/>
  <c r="J83" i="131"/>
  <c r="I83" i="132"/>
  <c r="J83" i="132"/>
  <c r="I83" i="134"/>
  <c r="J83" i="134"/>
  <c r="K83" i="134"/>
  <c r="L83" i="134" s="1"/>
  <c r="I83" i="135"/>
  <c r="K83" i="135" s="1"/>
  <c r="L83" i="135" s="1"/>
  <c r="J83" i="135"/>
  <c r="I82" i="96"/>
  <c r="K82" i="96" s="1"/>
  <c r="L82" i="96" s="1"/>
  <c r="J82" i="96"/>
  <c r="I82" i="116"/>
  <c r="K82" i="116" s="1"/>
  <c r="L82" i="116" s="1"/>
  <c r="J82" i="116"/>
  <c r="I82" i="120"/>
  <c r="K82" i="120" s="1"/>
  <c r="L82" i="120" s="1"/>
  <c r="J82" i="120"/>
  <c r="I82" i="121"/>
  <c r="J82" i="121"/>
  <c r="K82" i="121"/>
  <c r="L82" i="121" s="1"/>
  <c r="I82" i="122"/>
  <c r="K82" i="122" s="1"/>
  <c r="L82" i="122" s="1"/>
  <c r="J82" i="122"/>
  <c r="I82" i="131"/>
  <c r="K82" i="131" s="1"/>
  <c r="L82" i="131" s="1"/>
  <c r="J82" i="131"/>
  <c r="I82" i="132"/>
  <c r="K82" i="132" s="1"/>
  <c r="L82" i="132" s="1"/>
  <c r="J82" i="132"/>
  <c r="I82" i="134"/>
  <c r="J82" i="134"/>
  <c r="K82" i="134"/>
  <c r="L82" i="134"/>
  <c r="I82" i="135"/>
  <c r="K82" i="135" s="1"/>
  <c r="L82" i="135" s="1"/>
  <c r="J82" i="135"/>
  <c r="I81" i="96"/>
  <c r="K81" i="96" s="1"/>
  <c r="L81" i="96" s="1"/>
  <c r="J81" i="96"/>
  <c r="I81" i="116"/>
  <c r="K81" i="116" s="1"/>
  <c r="L81" i="116" s="1"/>
  <c r="J81" i="116"/>
  <c r="I81" i="120"/>
  <c r="K81" i="120" s="1"/>
  <c r="L81" i="120" s="1"/>
  <c r="J81" i="120"/>
  <c r="I81" i="121"/>
  <c r="J81" i="121"/>
  <c r="K81" i="121"/>
  <c r="L81" i="121"/>
  <c r="I81" i="122"/>
  <c r="K81" i="122" s="1"/>
  <c r="L81" i="122" s="1"/>
  <c r="J81" i="122"/>
  <c r="I81" i="131"/>
  <c r="K81" i="131" s="1"/>
  <c r="L81" i="131" s="1"/>
  <c r="J81" i="131"/>
  <c r="I81" i="132"/>
  <c r="J81" i="132"/>
  <c r="I81" i="134"/>
  <c r="J81" i="134"/>
  <c r="K81" i="134"/>
  <c r="L81" i="134" s="1"/>
  <c r="I81" i="135"/>
  <c r="K81" i="135" s="1"/>
  <c r="L81" i="135" s="1"/>
  <c r="J81" i="135"/>
  <c r="I80" i="96"/>
  <c r="K80" i="96" s="1"/>
  <c r="L80" i="96" s="1"/>
  <c r="J80" i="96"/>
  <c r="I80" i="116"/>
  <c r="K80" i="116" s="1"/>
  <c r="L80" i="116" s="1"/>
  <c r="J80" i="116"/>
  <c r="I80" i="120"/>
  <c r="K80" i="120" s="1"/>
  <c r="L80" i="120" s="1"/>
  <c r="J80" i="120"/>
  <c r="I80" i="121"/>
  <c r="J80" i="121"/>
  <c r="K80" i="121"/>
  <c r="L80" i="121" s="1"/>
  <c r="I80" i="122"/>
  <c r="K80" i="122" s="1"/>
  <c r="L80" i="122" s="1"/>
  <c r="J80" i="122"/>
  <c r="I80" i="131"/>
  <c r="K80" i="131" s="1"/>
  <c r="L80" i="131" s="1"/>
  <c r="J80" i="131"/>
  <c r="I80" i="132"/>
  <c r="K80" i="132" s="1"/>
  <c r="L80" i="132" s="1"/>
  <c r="J80" i="132"/>
  <c r="I80" i="134"/>
  <c r="J80" i="134"/>
  <c r="K80" i="134"/>
  <c r="L80" i="134"/>
  <c r="I80" i="135"/>
  <c r="K80" i="135" s="1"/>
  <c r="L80" i="135" s="1"/>
  <c r="J80" i="135"/>
  <c r="I79" i="96"/>
  <c r="K79" i="96" s="1"/>
  <c r="L79" i="96" s="1"/>
  <c r="J79" i="96"/>
  <c r="I79" i="116"/>
  <c r="K79" i="116" s="1"/>
  <c r="L79" i="116" s="1"/>
  <c r="J79" i="116"/>
  <c r="I79" i="120"/>
  <c r="K79" i="120" s="1"/>
  <c r="L79" i="120" s="1"/>
  <c r="J79" i="120"/>
  <c r="I79" i="121"/>
  <c r="J79" i="121"/>
  <c r="K79" i="121"/>
  <c r="L79" i="121"/>
  <c r="I79" i="122"/>
  <c r="K79" i="122" s="1"/>
  <c r="L79" i="122" s="1"/>
  <c r="J79" i="122"/>
  <c r="I79" i="131"/>
  <c r="K79" i="131" s="1"/>
  <c r="L79" i="131" s="1"/>
  <c r="J79" i="131"/>
  <c r="I79" i="132"/>
  <c r="K79" i="132" s="1"/>
  <c r="L79" i="132" s="1"/>
  <c r="J79" i="132"/>
  <c r="I79" i="134"/>
  <c r="J79" i="134"/>
  <c r="K79" i="134"/>
  <c r="L79" i="134"/>
  <c r="I79" i="135"/>
  <c r="K79" i="135" s="1"/>
  <c r="L79" i="135" s="1"/>
  <c r="J79" i="135"/>
  <c r="I78" i="96"/>
  <c r="K78" i="96" s="1"/>
  <c r="L78" i="96" s="1"/>
  <c r="J78" i="96"/>
  <c r="I78" i="116"/>
  <c r="K78" i="116" s="1"/>
  <c r="L78" i="116" s="1"/>
  <c r="J78" i="116"/>
  <c r="I78" i="120"/>
  <c r="K78" i="120" s="1"/>
  <c r="L78" i="120" s="1"/>
  <c r="J78" i="120"/>
  <c r="I78" i="121"/>
  <c r="J78" i="121"/>
  <c r="K78" i="121"/>
  <c r="L78" i="121" s="1"/>
  <c r="I78" i="122"/>
  <c r="K78" i="122" s="1"/>
  <c r="L78" i="122" s="1"/>
  <c r="J78" i="122"/>
  <c r="I78" i="131"/>
  <c r="K78" i="131" s="1"/>
  <c r="L78" i="131" s="1"/>
  <c r="J78" i="131"/>
  <c r="I78" i="132"/>
  <c r="J78" i="132"/>
  <c r="K78" i="132" s="1"/>
  <c r="L78" i="132" s="1"/>
  <c r="I78" i="134"/>
  <c r="J78" i="134"/>
  <c r="K78" i="134"/>
  <c r="L78" i="134" s="1"/>
  <c r="I78" i="135"/>
  <c r="K78" i="135" s="1"/>
  <c r="L78" i="135" s="1"/>
  <c r="J78" i="135"/>
  <c r="I77" i="96"/>
  <c r="K77" i="96" s="1"/>
  <c r="L77" i="96" s="1"/>
  <c r="J77" i="96"/>
  <c r="I77" i="116"/>
  <c r="J77" i="116"/>
  <c r="K77" i="116"/>
  <c r="L77" i="116" s="1"/>
  <c r="I77" i="120"/>
  <c r="K77" i="120" s="1"/>
  <c r="L77" i="120" s="1"/>
  <c r="J77" i="120"/>
  <c r="I77" i="121"/>
  <c r="J77" i="121"/>
  <c r="K77" i="121"/>
  <c r="L77" i="121"/>
  <c r="I77" i="122"/>
  <c r="K77" i="122" s="1"/>
  <c r="L77" i="122" s="1"/>
  <c r="J77" i="122"/>
  <c r="I77" i="131"/>
  <c r="J77" i="131"/>
  <c r="K77" i="131"/>
  <c r="L77" i="131" s="1"/>
  <c r="I77" i="132"/>
  <c r="J77" i="132"/>
  <c r="I77" i="134"/>
  <c r="J77" i="134"/>
  <c r="K77" i="134"/>
  <c r="L77" i="134"/>
  <c r="I77" i="135"/>
  <c r="K77" i="135" s="1"/>
  <c r="L77" i="135" s="1"/>
  <c r="J77" i="135"/>
  <c r="I76" i="96"/>
  <c r="K76" i="96" s="1"/>
  <c r="L76" i="96" s="1"/>
  <c r="J76" i="96"/>
  <c r="I76" i="116"/>
  <c r="J76" i="116"/>
  <c r="K76" i="116"/>
  <c r="L76" i="116" s="1"/>
  <c r="I76" i="120"/>
  <c r="J76" i="120"/>
  <c r="K76" i="120"/>
  <c r="L76" i="120" s="1"/>
  <c r="I76" i="121"/>
  <c r="J76" i="121"/>
  <c r="K76" i="121"/>
  <c r="L76" i="121"/>
  <c r="I76" i="122"/>
  <c r="K76" i="122" s="1"/>
  <c r="L76" i="122" s="1"/>
  <c r="J76" i="122"/>
  <c r="I76" i="131"/>
  <c r="J76" i="131"/>
  <c r="K76" i="131"/>
  <c r="L76" i="131" s="1"/>
  <c r="I76" i="132"/>
  <c r="J76" i="132"/>
  <c r="K76" i="132"/>
  <c r="L76" i="132" s="1"/>
  <c r="I76" i="134"/>
  <c r="J76" i="134"/>
  <c r="K76" i="134"/>
  <c r="L76" i="134"/>
  <c r="I76" i="135"/>
  <c r="K76" i="135" s="1"/>
  <c r="L76" i="135" s="1"/>
  <c r="J76" i="135"/>
  <c r="I75" i="96"/>
  <c r="K75" i="96" s="1"/>
  <c r="L75" i="96" s="1"/>
  <c r="J75" i="96"/>
  <c r="I75" i="116"/>
  <c r="J75" i="116"/>
  <c r="K75" i="116"/>
  <c r="L75" i="116" s="1"/>
  <c r="I75" i="120"/>
  <c r="J75" i="120"/>
  <c r="K75" i="120"/>
  <c r="L75" i="120" s="1"/>
  <c r="I75" i="121"/>
  <c r="J75" i="121"/>
  <c r="K75" i="121"/>
  <c r="L75" i="121" s="1"/>
  <c r="I75" i="122"/>
  <c r="K75" i="122" s="1"/>
  <c r="L75" i="122" s="1"/>
  <c r="J75" i="122"/>
  <c r="I75" i="131"/>
  <c r="J75" i="131"/>
  <c r="K75" i="131"/>
  <c r="L75" i="131" s="1"/>
  <c r="I75" i="132"/>
  <c r="J75" i="132"/>
  <c r="K75" i="132"/>
  <c r="L75" i="132" s="1"/>
  <c r="I75" i="134"/>
  <c r="J75" i="134"/>
  <c r="K75" i="134"/>
  <c r="L75" i="134"/>
  <c r="I75" i="135"/>
  <c r="K75" i="135" s="1"/>
  <c r="L75" i="135" s="1"/>
  <c r="J75" i="135"/>
  <c r="I74" i="96"/>
  <c r="K74" i="96" s="1"/>
  <c r="L74" i="96" s="1"/>
  <c r="J74" i="96"/>
  <c r="I74" i="116"/>
  <c r="K74" i="116" s="1"/>
  <c r="L74" i="116" s="1"/>
  <c r="J74" i="116"/>
  <c r="I74" i="120"/>
  <c r="J74" i="120"/>
  <c r="K74" i="120" s="1"/>
  <c r="L74" i="120" s="1"/>
  <c r="I74" i="121"/>
  <c r="J74" i="121"/>
  <c r="K74" i="121"/>
  <c r="L74" i="121"/>
  <c r="I74" i="122"/>
  <c r="K74" i="122" s="1"/>
  <c r="L74" i="122" s="1"/>
  <c r="J74" i="122"/>
  <c r="I74" i="131"/>
  <c r="K74" i="131" s="1"/>
  <c r="L74" i="131" s="1"/>
  <c r="J74" i="131"/>
  <c r="I74" i="132"/>
  <c r="J74" i="132"/>
  <c r="K74" i="132" s="1"/>
  <c r="L74" i="132" s="1"/>
  <c r="I74" i="134"/>
  <c r="J74" i="134"/>
  <c r="K74" i="134"/>
  <c r="L74" i="134"/>
  <c r="I74" i="135"/>
  <c r="K74" i="135" s="1"/>
  <c r="L74" i="135" s="1"/>
  <c r="J74" i="135"/>
  <c r="I73" i="96"/>
  <c r="K73" i="96" s="1"/>
  <c r="L73" i="96" s="1"/>
  <c r="J73" i="96"/>
  <c r="I73" i="116"/>
  <c r="K73" i="116" s="1"/>
  <c r="L73" i="116" s="1"/>
  <c r="J73" i="116"/>
  <c r="I73" i="120"/>
  <c r="K73" i="120" s="1"/>
  <c r="L73" i="120" s="1"/>
  <c r="J73" i="120"/>
  <c r="I73" i="121"/>
  <c r="J73" i="121"/>
  <c r="K73" i="121"/>
  <c r="L73" i="121" s="1"/>
  <c r="I73" i="122"/>
  <c r="K73" i="122" s="1"/>
  <c r="L73" i="122" s="1"/>
  <c r="J73" i="122"/>
  <c r="I73" i="131"/>
  <c r="K73" i="131" s="1"/>
  <c r="L73" i="131" s="1"/>
  <c r="J73" i="131"/>
  <c r="I73" i="132"/>
  <c r="K73" i="132" s="1"/>
  <c r="L73" i="132" s="1"/>
  <c r="J73" i="132"/>
  <c r="I73" i="134"/>
  <c r="J73" i="134"/>
  <c r="K73" i="134"/>
  <c r="L73" i="134" s="1"/>
  <c r="I73" i="135"/>
  <c r="K73" i="135" s="1"/>
  <c r="L73" i="135" s="1"/>
  <c r="J73" i="135"/>
  <c r="I72" i="96"/>
  <c r="K72" i="96" s="1"/>
  <c r="L72" i="96" s="1"/>
  <c r="J72" i="96"/>
  <c r="I72" i="116"/>
  <c r="J72" i="116"/>
  <c r="K72" i="116"/>
  <c r="L72" i="116" s="1"/>
  <c r="I72" i="120"/>
  <c r="K72" i="120" s="1"/>
  <c r="L72" i="120" s="1"/>
  <c r="J72" i="120"/>
  <c r="I72" i="121"/>
  <c r="J72" i="121"/>
  <c r="K72" i="121"/>
  <c r="L72" i="121"/>
  <c r="I72" i="122"/>
  <c r="K72" i="122" s="1"/>
  <c r="L72" i="122" s="1"/>
  <c r="J72" i="122"/>
  <c r="I72" i="131"/>
  <c r="J72" i="131"/>
  <c r="K72" i="131"/>
  <c r="L72" i="131" s="1"/>
  <c r="I72" i="132"/>
  <c r="K72" i="132" s="1"/>
  <c r="L72" i="132" s="1"/>
  <c r="J72" i="132"/>
  <c r="I72" i="134"/>
  <c r="J72" i="134"/>
  <c r="K72" i="134"/>
  <c r="L72" i="134"/>
  <c r="I72" i="135"/>
  <c r="K72" i="135" s="1"/>
  <c r="L72" i="135" s="1"/>
  <c r="J72" i="135"/>
  <c r="I71" i="96"/>
  <c r="K71" i="96" s="1"/>
  <c r="L71" i="96" s="1"/>
  <c r="J71" i="96"/>
  <c r="I71" i="116"/>
  <c r="J71" i="116"/>
  <c r="K71" i="116"/>
  <c r="L71" i="116" s="1"/>
  <c r="I71" i="120"/>
  <c r="J71" i="120"/>
  <c r="K71" i="120"/>
  <c r="L71" i="120" s="1"/>
  <c r="I71" i="121"/>
  <c r="J71" i="121"/>
  <c r="K71" i="121"/>
  <c r="L71" i="121" s="1"/>
  <c r="I71" i="122"/>
  <c r="K71" i="122" s="1"/>
  <c r="L71" i="122" s="1"/>
  <c r="J71" i="122"/>
  <c r="I71" i="131"/>
  <c r="J71" i="131"/>
  <c r="K71" i="131"/>
  <c r="L71" i="131" s="1"/>
  <c r="I71" i="132"/>
  <c r="J71" i="132"/>
  <c r="K71" i="132"/>
  <c r="L71" i="132" s="1"/>
  <c r="I71" i="134"/>
  <c r="J71" i="134"/>
  <c r="K71" i="134"/>
  <c r="L71" i="134" s="1"/>
  <c r="I71" i="135"/>
  <c r="K71" i="135" s="1"/>
  <c r="L71" i="135" s="1"/>
  <c r="J71" i="135"/>
  <c r="I70" i="96"/>
  <c r="K70" i="96" s="1"/>
  <c r="L70" i="96" s="1"/>
  <c r="J70" i="96"/>
  <c r="I70" i="116"/>
  <c r="K70" i="116" s="1"/>
  <c r="L70" i="116" s="1"/>
  <c r="J70" i="116"/>
  <c r="I70" i="120"/>
  <c r="J70" i="120"/>
  <c r="K70" i="120" s="1"/>
  <c r="L70" i="120" s="1"/>
  <c r="I70" i="121"/>
  <c r="J70" i="121"/>
  <c r="K70" i="121"/>
  <c r="L70" i="121" s="1"/>
  <c r="I70" i="122"/>
  <c r="K70" i="122" s="1"/>
  <c r="L70" i="122" s="1"/>
  <c r="J70" i="122"/>
  <c r="I70" i="131"/>
  <c r="K70" i="131" s="1"/>
  <c r="L70" i="131" s="1"/>
  <c r="J70" i="131"/>
  <c r="I70" i="132"/>
  <c r="J70" i="132"/>
  <c r="K70" i="132" s="1"/>
  <c r="L70" i="132" s="1"/>
  <c r="I70" i="134"/>
  <c r="J70" i="134"/>
  <c r="K70" i="134"/>
  <c r="L70" i="134" s="1"/>
  <c r="I70" i="135"/>
  <c r="K70" i="135" s="1"/>
  <c r="L70" i="135" s="1"/>
  <c r="J70" i="135"/>
  <c r="I69" i="96"/>
  <c r="K69" i="96" s="1"/>
  <c r="L69" i="96" s="1"/>
  <c r="J69" i="96"/>
  <c r="I69" i="116"/>
  <c r="J69" i="116"/>
  <c r="K69" i="116"/>
  <c r="L69" i="116" s="1"/>
  <c r="I69" i="120"/>
  <c r="J69" i="120"/>
  <c r="I69" i="121"/>
  <c r="J69" i="121"/>
  <c r="K69" i="121"/>
  <c r="L69" i="121"/>
  <c r="I69" i="122"/>
  <c r="K69" i="122" s="1"/>
  <c r="L69" i="122" s="1"/>
  <c r="J69" i="122"/>
  <c r="I69" i="131"/>
  <c r="J69" i="131"/>
  <c r="K69" i="131"/>
  <c r="L69" i="131" s="1"/>
  <c r="I69" i="132"/>
  <c r="K69" i="132" s="1"/>
  <c r="L69" i="132" s="1"/>
  <c r="J69" i="132"/>
  <c r="I69" i="134"/>
  <c r="J69" i="134"/>
  <c r="K69" i="134"/>
  <c r="L69" i="134"/>
  <c r="I69" i="135"/>
  <c r="K69" i="135" s="1"/>
  <c r="L69" i="135" s="1"/>
  <c r="J69" i="135"/>
  <c r="I68" i="96"/>
  <c r="K68" i="96" s="1"/>
  <c r="L68" i="96" s="1"/>
  <c r="J68" i="96"/>
  <c r="I68" i="116"/>
  <c r="J68" i="116"/>
  <c r="K68" i="116"/>
  <c r="L68" i="116" s="1"/>
  <c r="I68" i="120"/>
  <c r="J68" i="120"/>
  <c r="K68" i="120"/>
  <c r="L68" i="120" s="1"/>
  <c r="I68" i="121"/>
  <c r="J68" i="121"/>
  <c r="K68" i="121"/>
  <c r="L68" i="121"/>
  <c r="I68" i="122"/>
  <c r="K68" i="122" s="1"/>
  <c r="L68" i="122" s="1"/>
  <c r="J68" i="122"/>
  <c r="I68" i="131"/>
  <c r="J68" i="131"/>
  <c r="K68" i="131"/>
  <c r="L68" i="131" s="1"/>
  <c r="I68" i="132"/>
  <c r="J68" i="132"/>
  <c r="K68" i="132"/>
  <c r="L68" i="132" s="1"/>
  <c r="I68" i="134"/>
  <c r="J68" i="134"/>
  <c r="K68" i="134"/>
  <c r="L68" i="134"/>
  <c r="I68" i="135"/>
  <c r="K68" i="135" s="1"/>
  <c r="L68" i="135" s="1"/>
  <c r="J68" i="135"/>
  <c r="I67" i="96"/>
  <c r="K67" i="96" s="1"/>
  <c r="L67" i="96" s="1"/>
  <c r="J67" i="96"/>
  <c r="I67" i="116"/>
  <c r="J67" i="116"/>
  <c r="K67" i="116"/>
  <c r="L67" i="116" s="1"/>
  <c r="I67" i="120"/>
  <c r="J67" i="120"/>
  <c r="K67" i="120"/>
  <c r="L67" i="120" s="1"/>
  <c r="I67" i="121"/>
  <c r="J67" i="121"/>
  <c r="K67" i="121"/>
  <c r="L67" i="121"/>
  <c r="I67" i="122"/>
  <c r="K67" i="122" s="1"/>
  <c r="L67" i="122" s="1"/>
  <c r="J67" i="122"/>
  <c r="I67" i="131"/>
  <c r="J67" i="131"/>
  <c r="K67" i="131"/>
  <c r="L67" i="131" s="1"/>
  <c r="I67" i="132"/>
  <c r="J67" i="132"/>
  <c r="K67" i="132"/>
  <c r="L67" i="132" s="1"/>
  <c r="I67" i="134"/>
  <c r="J67" i="134"/>
  <c r="K67" i="134"/>
  <c r="L67" i="134"/>
  <c r="I67" i="135"/>
  <c r="K67" i="135" s="1"/>
  <c r="L67" i="135" s="1"/>
  <c r="J67" i="135"/>
  <c r="I66" i="96"/>
  <c r="K66" i="96" s="1"/>
  <c r="L66" i="96" s="1"/>
  <c r="J66" i="96"/>
  <c r="I66" i="116"/>
  <c r="K66" i="116" s="1"/>
  <c r="L66" i="116" s="1"/>
  <c r="J66" i="116"/>
  <c r="I66" i="120"/>
  <c r="J66" i="120"/>
  <c r="K66" i="120" s="1"/>
  <c r="L66" i="120" s="1"/>
  <c r="I66" i="121"/>
  <c r="J66" i="121"/>
  <c r="K66" i="121"/>
  <c r="L66" i="121"/>
  <c r="I66" i="122"/>
  <c r="K66" i="122" s="1"/>
  <c r="L66" i="122" s="1"/>
  <c r="J66" i="122"/>
  <c r="I66" i="131"/>
  <c r="K66" i="131" s="1"/>
  <c r="L66" i="131" s="1"/>
  <c r="J66" i="131"/>
  <c r="I66" i="132"/>
  <c r="J66" i="132"/>
  <c r="K66" i="132"/>
  <c r="L66" i="132" s="1"/>
  <c r="I66" i="134"/>
  <c r="J66" i="134"/>
  <c r="K66" i="134"/>
  <c r="L66" i="134"/>
  <c r="I66" i="135"/>
  <c r="K66" i="135" s="1"/>
  <c r="L66" i="135" s="1"/>
  <c r="J66" i="135"/>
  <c r="I65" i="96"/>
  <c r="K65" i="96" s="1"/>
  <c r="L65" i="96" s="1"/>
  <c r="J65" i="96"/>
  <c r="I65" i="116"/>
  <c r="K65" i="116" s="1"/>
  <c r="L65" i="116" s="1"/>
  <c r="J65" i="116"/>
  <c r="I65" i="120"/>
  <c r="K65" i="120" s="1"/>
  <c r="L65" i="120" s="1"/>
  <c r="J65" i="120"/>
  <c r="I65" i="121"/>
  <c r="J65" i="121"/>
  <c r="K65" i="121"/>
  <c r="L65" i="121" s="1"/>
  <c r="I65" i="122"/>
  <c r="K65" i="122" s="1"/>
  <c r="L65" i="122" s="1"/>
  <c r="J65" i="122"/>
  <c r="I65" i="131"/>
  <c r="K65" i="131" s="1"/>
  <c r="L65" i="131" s="1"/>
  <c r="J65" i="131"/>
  <c r="I65" i="132"/>
  <c r="K65" i="132" s="1"/>
  <c r="L65" i="132" s="1"/>
  <c r="J65" i="132"/>
  <c r="I65" i="134"/>
  <c r="J65" i="134"/>
  <c r="K65" i="134"/>
  <c r="L65" i="134" s="1"/>
  <c r="I65" i="135"/>
  <c r="K65" i="135" s="1"/>
  <c r="L65" i="135" s="1"/>
  <c r="J65" i="135"/>
  <c r="I64" i="96"/>
  <c r="K64" i="96" s="1"/>
  <c r="L64" i="96" s="1"/>
  <c r="J64" i="96"/>
  <c r="I64" i="116"/>
  <c r="J64" i="116"/>
  <c r="K64" i="116"/>
  <c r="L64" i="116" s="1"/>
  <c r="I64" i="120"/>
  <c r="K64" i="120" s="1"/>
  <c r="L64" i="120" s="1"/>
  <c r="J64" i="120"/>
  <c r="I64" i="121"/>
  <c r="J64" i="121"/>
  <c r="K64" i="121"/>
  <c r="L64" i="121"/>
  <c r="I64" i="122"/>
  <c r="K64" i="122" s="1"/>
  <c r="L64" i="122" s="1"/>
  <c r="J64" i="122"/>
  <c r="I64" i="131"/>
  <c r="J64" i="131"/>
  <c r="K64" i="131"/>
  <c r="L64" i="131" s="1"/>
  <c r="I64" i="132"/>
  <c r="K64" i="132" s="1"/>
  <c r="L64" i="132" s="1"/>
  <c r="J64" i="132"/>
  <c r="I64" i="134"/>
  <c r="J64" i="134"/>
  <c r="K64" i="134"/>
  <c r="L64" i="134"/>
  <c r="I64" i="135"/>
  <c r="K64" i="135" s="1"/>
  <c r="L64" i="135" s="1"/>
  <c r="J64" i="135"/>
  <c r="I63" i="96"/>
  <c r="K63" i="96" s="1"/>
  <c r="L63" i="96" s="1"/>
  <c r="J63" i="96"/>
  <c r="I63" i="116"/>
  <c r="J63" i="116"/>
  <c r="K63" i="116"/>
  <c r="L63" i="116" s="1"/>
  <c r="I63" i="120"/>
  <c r="J63" i="120"/>
  <c r="K63" i="120"/>
  <c r="L63" i="120" s="1"/>
  <c r="I63" i="121"/>
  <c r="J63" i="121"/>
  <c r="K63" i="121"/>
  <c r="L63" i="121" s="1"/>
  <c r="I63" i="122"/>
  <c r="K63" i="122" s="1"/>
  <c r="L63" i="122" s="1"/>
  <c r="J63" i="122"/>
  <c r="I63" i="131"/>
  <c r="J63" i="131"/>
  <c r="K63" i="131"/>
  <c r="L63" i="131" s="1"/>
  <c r="I63" i="132"/>
  <c r="J63" i="132"/>
  <c r="K63" i="132"/>
  <c r="L63" i="132" s="1"/>
  <c r="I63" i="134"/>
  <c r="J63" i="134"/>
  <c r="K63" i="134"/>
  <c r="L63" i="134" s="1"/>
  <c r="I63" i="135"/>
  <c r="K63" i="135" s="1"/>
  <c r="L63" i="135" s="1"/>
  <c r="J63" i="135"/>
  <c r="I62" i="96"/>
  <c r="K62" i="96" s="1"/>
  <c r="L62" i="96" s="1"/>
  <c r="J62" i="96"/>
  <c r="I62" i="116"/>
  <c r="K62" i="116" s="1"/>
  <c r="L62" i="116" s="1"/>
  <c r="J62" i="116"/>
  <c r="I62" i="120"/>
  <c r="J62" i="120"/>
  <c r="K62" i="120" s="1"/>
  <c r="L62" i="120" s="1"/>
  <c r="I62" i="121"/>
  <c r="J62" i="121"/>
  <c r="K62" i="121"/>
  <c r="L62" i="121" s="1"/>
  <c r="I62" i="122"/>
  <c r="K62" i="122" s="1"/>
  <c r="L62" i="122" s="1"/>
  <c r="J62" i="122"/>
  <c r="I62" i="131"/>
  <c r="K62" i="131" s="1"/>
  <c r="L62" i="131" s="1"/>
  <c r="J62" i="131"/>
  <c r="I62" i="132"/>
  <c r="J62" i="132"/>
  <c r="K62" i="132" s="1"/>
  <c r="L62" i="132" s="1"/>
  <c r="I62" i="134"/>
  <c r="J62" i="134"/>
  <c r="K62" i="134"/>
  <c r="L62" i="134" s="1"/>
  <c r="I62" i="135"/>
  <c r="K62" i="135" s="1"/>
  <c r="L62" i="135" s="1"/>
  <c r="J62" i="135"/>
  <c r="I61" i="96"/>
  <c r="K61" i="96" s="1"/>
  <c r="L61" i="96" s="1"/>
  <c r="J61" i="96"/>
  <c r="I61" i="116"/>
  <c r="J61" i="116"/>
  <c r="K61" i="116"/>
  <c r="L61" i="116" s="1"/>
  <c r="I61" i="120"/>
  <c r="K61" i="120" s="1"/>
  <c r="L61" i="120" s="1"/>
  <c r="J61" i="120"/>
  <c r="I61" i="121"/>
  <c r="J61" i="121"/>
  <c r="K61" i="121"/>
  <c r="L61" i="121"/>
  <c r="I61" i="122"/>
  <c r="K61" i="122" s="1"/>
  <c r="L61" i="122" s="1"/>
  <c r="J61" i="122"/>
  <c r="I61" i="131"/>
  <c r="J61" i="131"/>
  <c r="K61" i="131"/>
  <c r="L61" i="131" s="1"/>
  <c r="I61" i="132"/>
  <c r="K61" i="132" s="1"/>
  <c r="L61" i="132" s="1"/>
  <c r="J61" i="132"/>
  <c r="I61" i="134"/>
  <c r="J61" i="134"/>
  <c r="K61" i="134"/>
  <c r="L61" i="134"/>
  <c r="I61" i="135"/>
  <c r="K61" i="135" s="1"/>
  <c r="L61" i="135" s="1"/>
  <c r="J61" i="135"/>
  <c r="I60" i="96"/>
  <c r="K60" i="96" s="1"/>
  <c r="L60" i="96" s="1"/>
  <c r="J60" i="96"/>
  <c r="I60" i="116"/>
  <c r="J60" i="116"/>
  <c r="K60" i="116"/>
  <c r="L60" i="116" s="1"/>
  <c r="I60" i="120"/>
  <c r="J60" i="120"/>
  <c r="K60" i="120"/>
  <c r="L60" i="120" s="1"/>
  <c r="I60" i="121"/>
  <c r="J60" i="121"/>
  <c r="K60" i="121"/>
  <c r="L60" i="121" s="1"/>
  <c r="I60" i="122"/>
  <c r="J60" i="122"/>
  <c r="K60" i="122"/>
  <c r="L60" i="122" s="1"/>
  <c r="I60" i="131"/>
  <c r="K60" i="131" s="1"/>
  <c r="L60" i="131" s="1"/>
  <c r="J60" i="131"/>
  <c r="I60" i="132"/>
  <c r="K60" i="132" s="1"/>
  <c r="L60" i="132" s="1"/>
  <c r="J60" i="132"/>
  <c r="I60" i="134"/>
  <c r="K60" i="134" s="1"/>
  <c r="L60" i="134" s="1"/>
  <c r="J60" i="134"/>
  <c r="I60" i="135"/>
  <c r="K60" i="135" s="1"/>
  <c r="L60" i="135" s="1"/>
  <c r="J60" i="135"/>
  <c r="I59" i="96"/>
  <c r="J59" i="96"/>
  <c r="K59" i="96"/>
  <c r="L59" i="96" s="1"/>
  <c r="I59" i="116"/>
  <c r="K59" i="116" s="1"/>
  <c r="L59" i="116" s="1"/>
  <c r="J59" i="116"/>
  <c r="I59" i="120"/>
  <c r="K59" i="120" s="1"/>
  <c r="L59" i="120" s="1"/>
  <c r="J59" i="120"/>
  <c r="I59" i="121"/>
  <c r="K59" i="121" s="1"/>
  <c r="L59" i="121" s="1"/>
  <c r="J59" i="121"/>
  <c r="I59" i="122"/>
  <c r="K59" i="122" s="1"/>
  <c r="L59" i="122" s="1"/>
  <c r="J59" i="122"/>
  <c r="I59" i="131"/>
  <c r="J59" i="131"/>
  <c r="K59" i="131"/>
  <c r="L59" i="131" s="1"/>
  <c r="I59" i="132"/>
  <c r="J59" i="132"/>
  <c r="K59" i="132"/>
  <c r="L59" i="132" s="1"/>
  <c r="I59" i="134"/>
  <c r="J59" i="134"/>
  <c r="K59" i="134"/>
  <c r="L59" i="134" s="1"/>
  <c r="I59" i="135"/>
  <c r="J59" i="135"/>
  <c r="K59" i="135"/>
  <c r="L59" i="135" s="1"/>
  <c r="I58" i="96"/>
  <c r="K58" i="96" s="1"/>
  <c r="L58" i="96" s="1"/>
  <c r="J58" i="96"/>
  <c r="I58" i="116"/>
  <c r="J58" i="116"/>
  <c r="K58" i="116"/>
  <c r="L58" i="116" s="1"/>
  <c r="I58" i="120"/>
  <c r="J58" i="120"/>
  <c r="K58" i="120"/>
  <c r="L58" i="120" s="1"/>
  <c r="I58" i="121"/>
  <c r="J58" i="121"/>
  <c r="K58" i="121"/>
  <c r="L58" i="121" s="1"/>
  <c r="I58" i="122"/>
  <c r="J58" i="122"/>
  <c r="K58" i="122"/>
  <c r="L58" i="122" s="1"/>
  <c r="I58" i="131"/>
  <c r="K58" i="131" s="1"/>
  <c r="L58" i="131" s="1"/>
  <c r="J58" i="131"/>
  <c r="I58" i="132"/>
  <c r="J58" i="132"/>
  <c r="K58" i="132"/>
  <c r="L58" i="132" s="1"/>
  <c r="I58" i="134"/>
  <c r="J58" i="134"/>
  <c r="K58" i="134"/>
  <c r="L58" i="134" s="1"/>
  <c r="I58" i="135"/>
  <c r="J58" i="135"/>
  <c r="K58" i="135" s="1"/>
  <c r="L58" i="135" s="1"/>
  <c r="I57" i="96"/>
  <c r="J57" i="96"/>
  <c r="K57" i="96"/>
  <c r="L57" i="96" s="1"/>
  <c r="I57" i="116"/>
  <c r="J57" i="116"/>
  <c r="K57" i="116"/>
  <c r="L57" i="116" s="1"/>
  <c r="I57" i="120"/>
  <c r="J57" i="120"/>
  <c r="K57" i="120"/>
  <c r="L57" i="120" s="1"/>
  <c r="I57" i="121"/>
  <c r="K57" i="121" s="1"/>
  <c r="L57" i="121" s="1"/>
  <c r="J57" i="121"/>
  <c r="I57" i="122"/>
  <c r="K57" i="122" s="1"/>
  <c r="L57" i="122" s="1"/>
  <c r="J57" i="122"/>
  <c r="I57" i="131"/>
  <c r="J57" i="131"/>
  <c r="K57" i="131"/>
  <c r="L57" i="131"/>
  <c r="I57" i="132"/>
  <c r="J57" i="132"/>
  <c r="K57" i="132" s="1"/>
  <c r="L57" i="132" s="1"/>
  <c r="I57" i="134"/>
  <c r="K57" i="134" s="1"/>
  <c r="L57" i="134" s="1"/>
  <c r="J57" i="134"/>
  <c r="I57" i="135"/>
  <c r="J57" i="135"/>
  <c r="K57" i="135"/>
  <c r="L57" i="135" s="1"/>
  <c r="I56" i="96"/>
  <c r="J56" i="96"/>
  <c r="K56" i="96" s="1"/>
  <c r="L56" i="96" s="1"/>
  <c r="I56" i="116"/>
  <c r="K56" i="116" s="1"/>
  <c r="L56" i="116" s="1"/>
  <c r="J56" i="116"/>
  <c r="I56" i="120"/>
  <c r="J56" i="120"/>
  <c r="K56" i="120"/>
  <c r="L56" i="120" s="1"/>
  <c r="I56" i="121"/>
  <c r="J56" i="121"/>
  <c r="K56" i="121"/>
  <c r="L56" i="121" s="1"/>
  <c r="I56" i="122"/>
  <c r="J56" i="122"/>
  <c r="K56" i="122"/>
  <c r="L56" i="122" s="1"/>
  <c r="I56" i="131"/>
  <c r="K56" i="131" s="1"/>
  <c r="L56" i="131" s="1"/>
  <c r="J56" i="131"/>
  <c r="I56" i="132"/>
  <c r="K56" i="132" s="1"/>
  <c r="L56" i="132" s="1"/>
  <c r="J56" i="132"/>
  <c r="I56" i="134"/>
  <c r="J56" i="134"/>
  <c r="K56" i="134"/>
  <c r="L56" i="134" s="1"/>
  <c r="I56" i="135"/>
  <c r="J56" i="135"/>
  <c r="K56" i="135" s="1"/>
  <c r="L56" i="135" s="1"/>
  <c r="I55" i="96"/>
  <c r="K55" i="96" s="1"/>
  <c r="L55" i="96" s="1"/>
  <c r="J55" i="96"/>
  <c r="I55" i="116"/>
  <c r="J55" i="116"/>
  <c r="K55" i="116"/>
  <c r="L55" i="116"/>
  <c r="I55" i="120"/>
  <c r="J55" i="120"/>
  <c r="K55" i="120" s="1"/>
  <c r="L55" i="120" s="1"/>
  <c r="I55" i="121"/>
  <c r="K55" i="121" s="1"/>
  <c r="L55" i="121" s="1"/>
  <c r="J55" i="121"/>
  <c r="I55" i="122"/>
  <c r="J55" i="122"/>
  <c r="K55" i="122"/>
  <c r="L55" i="122" s="1"/>
  <c r="I55" i="131"/>
  <c r="J55" i="131"/>
  <c r="K55" i="131"/>
  <c r="L55" i="131" s="1"/>
  <c r="I55" i="132"/>
  <c r="J55" i="132"/>
  <c r="K55" i="132" s="1"/>
  <c r="L55" i="132" s="1"/>
  <c r="I55" i="134"/>
  <c r="K55" i="134" s="1"/>
  <c r="L55" i="134" s="1"/>
  <c r="J55" i="134"/>
  <c r="I55" i="135"/>
  <c r="K55" i="135" s="1"/>
  <c r="L55" i="135" s="1"/>
  <c r="J55" i="135"/>
  <c r="I54" i="96"/>
  <c r="J54" i="96"/>
  <c r="K54" i="96" s="1"/>
  <c r="L54" i="96" s="1"/>
  <c r="I54" i="116"/>
  <c r="K54" i="116" s="1"/>
  <c r="L54" i="116" s="1"/>
  <c r="J54" i="116"/>
  <c r="I54" i="120"/>
  <c r="K54" i="120" s="1"/>
  <c r="L54" i="120" s="1"/>
  <c r="J54" i="120"/>
  <c r="I54" i="121"/>
  <c r="J54" i="121"/>
  <c r="K54" i="121"/>
  <c r="L54" i="121"/>
  <c r="I54" i="122"/>
  <c r="J54" i="122"/>
  <c r="K54" i="122" s="1"/>
  <c r="L54" i="122" s="1"/>
  <c r="I54" i="131"/>
  <c r="K54" i="131" s="1"/>
  <c r="L54" i="131" s="1"/>
  <c r="J54" i="131"/>
  <c r="I54" i="132"/>
  <c r="J54" i="132"/>
  <c r="K54" i="132"/>
  <c r="L54" i="132" s="1"/>
  <c r="I54" i="134"/>
  <c r="J54" i="134"/>
  <c r="K54" i="134"/>
  <c r="L54" i="134" s="1"/>
  <c r="I54" i="135"/>
  <c r="J54" i="135"/>
  <c r="K54" i="135" s="1"/>
  <c r="L54" i="135" s="1"/>
  <c r="I53" i="96"/>
  <c r="J53" i="96"/>
  <c r="K53" i="96"/>
  <c r="L53" i="96" s="1"/>
  <c r="I53" i="116"/>
  <c r="J53" i="116"/>
  <c r="K53" i="116"/>
  <c r="L53" i="116" s="1"/>
  <c r="I53" i="120"/>
  <c r="J53" i="120"/>
  <c r="K53" i="120" s="1"/>
  <c r="L53" i="120" s="1"/>
  <c r="I53" i="121"/>
  <c r="K53" i="121" s="1"/>
  <c r="L53" i="121" s="1"/>
  <c r="J53" i="121"/>
  <c r="I53" i="122"/>
  <c r="K53" i="122" s="1"/>
  <c r="L53" i="122" s="1"/>
  <c r="J53" i="122"/>
  <c r="I53" i="131"/>
  <c r="J53" i="131"/>
  <c r="K53" i="131"/>
  <c r="L53" i="131"/>
  <c r="I53" i="132"/>
  <c r="J53" i="132"/>
  <c r="K53" i="132" s="1"/>
  <c r="L53" i="132" s="1"/>
  <c r="I53" i="134"/>
  <c r="K53" i="134" s="1"/>
  <c r="L53" i="134" s="1"/>
  <c r="J53" i="134"/>
  <c r="I53" i="135"/>
  <c r="J53" i="135"/>
  <c r="K53" i="135"/>
  <c r="L53" i="135" s="1"/>
  <c r="I52" i="96"/>
  <c r="J52" i="96"/>
  <c r="K52" i="96" s="1"/>
  <c r="L52" i="96" s="1"/>
  <c r="I52" i="116"/>
  <c r="K52" i="116" s="1"/>
  <c r="L52" i="116" s="1"/>
  <c r="J52" i="116"/>
  <c r="I52" i="120"/>
  <c r="J52" i="120"/>
  <c r="K52" i="120"/>
  <c r="L52" i="120" s="1"/>
  <c r="I52" i="121"/>
  <c r="J52" i="121"/>
  <c r="K52" i="121"/>
  <c r="L52" i="121"/>
  <c r="I52" i="122"/>
  <c r="J52" i="122"/>
  <c r="K52" i="122" s="1"/>
  <c r="L52" i="122" s="1"/>
  <c r="I52" i="131"/>
  <c r="K52" i="131" s="1"/>
  <c r="L52" i="131" s="1"/>
  <c r="J52" i="131"/>
  <c r="I52" i="132"/>
  <c r="J52" i="132"/>
  <c r="K52" i="132" s="1"/>
  <c r="L52" i="132" s="1"/>
  <c r="I52" i="134"/>
  <c r="J52" i="134"/>
  <c r="K52" i="134"/>
  <c r="L52" i="134"/>
  <c r="I52" i="135"/>
  <c r="J52" i="135"/>
  <c r="K52" i="135" s="1"/>
  <c r="L52" i="135" s="1"/>
  <c r="I51" i="96"/>
  <c r="J51" i="96"/>
  <c r="K51" i="96" s="1"/>
  <c r="L51" i="96" s="1"/>
  <c r="I51" i="116"/>
  <c r="K51" i="116" s="1"/>
  <c r="L51" i="116" s="1"/>
  <c r="J51" i="116"/>
  <c r="I51" i="120"/>
  <c r="J51" i="120"/>
  <c r="K51" i="120" s="1"/>
  <c r="L51" i="120" s="1"/>
  <c r="I51" i="121"/>
  <c r="J51" i="121"/>
  <c r="K51" i="121"/>
  <c r="L51" i="121"/>
  <c r="I51" i="122"/>
  <c r="J51" i="122"/>
  <c r="K51" i="122" s="1"/>
  <c r="L51" i="122" s="1"/>
  <c r="I51" i="131"/>
  <c r="K51" i="131" s="1"/>
  <c r="L51" i="131" s="1"/>
  <c r="J51" i="131"/>
  <c r="I51" i="132"/>
  <c r="J51" i="132"/>
  <c r="K51" i="132" s="1"/>
  <c r="L51" i="132" s="1"/>
  <c r="I51" i="134"/>
  <c r="J51" i="134"/>
  <c r="K51" i="134"/>
  <c r="L51" i="134"/>
  <c r="I51" i="135"/>
  <c r="J51" i="135"/>
  <c r="K51" i="135" s="1"/>
  <c r="L51" i="135" s="1"/>
  <c r="I50" i="96"/>
  <c r="J50" i="96"/>
  <c r="K50" i="96" s="1"/>
  <c r="L50" i="96" s="1"/>
  <c r="I50" i="116"/>
  <c r="K50" i="116" s="1"/>
  <c r="L50" i="116" s="1"/>
  <c r="J50" i="116"/>
  <c r="I50" i="120"/>
  <c r="J50" i="120"/>
  <c r="K50" i="120"/>
  <c r="L50" i="120" s="1"/>
  <c r="I50" i="121"/>
  <c r="J50" i="121"/>
  <c r="K50" i="121"/>
  <c r="L50" i="121"/>
  <c r="I50" i="122"/>
  <c r="J50" i="122"/>
  <c r="K50" i="122" s="1"/>
  <c r="L50" i="122" s="1"/>
  <c r="I50" i="131"/>
  <c r="K50" i="131" s="1"/>
  <c r="L50" i="131" s="1"/>
  <c r="J50" i="131"/>
  <c r="I50" i="132"/>
  <c r="J50" i="132"/>
  <c r="K50" i="132" s="1"/>
  <c r="L50" i="132" s="1"/>
  <c r="I50" i="134"/>
  <c r="J50" i="134"/>
  <c r="K50" i="134"/>
  <c r="L50" i="134"/>
  <c r="I50" i="135"/>
  <c r="J50" i="135"/>
  <c r="K50" i="135" s="1"/>
  <c r="L50" i="135" s="1"/>
  <c r="I49" i="96"/>
  <c r="J49" i="96"/>
  <c r="K49" i="96" s="1"/>
  <c r="L49" i="96" s="1"/>
  <c r="I49" i="116"/>
  <c r="K49" i="116" s="1"/>
  <c r="L49" i="116" s="1"/>
  <c r="J49" i="116"/>
  <c r="I49" i="120"/>
  <c r="J49" i="120"/>
  <c r="K49" i="120"/>
  <c r="L49" i="120" s="1"/>
  <c r="I49" i="121"/>
  <c r="J49" i="121"/>
  <c r="K49" i="121"/>
  <c r="L49" i="121"/>
  <c r="I49" i="122"/>
  <c r="J49" i="122"/>
  <c r="K49" i="122" s="1"/>
  <c r="L49" i="122" s="1"/>
  <c r="I49" i="131"/>
  <c r="K49" i="131" s="1"/>
  <c r="L49" i="131" s="1"/>
  <c r="J49" i="131"/>
  <c r="I49" i="132"/>
  <c r="J49" i="132"/>
  <c r="K49" i="132"/>
  <c r="L49" i="132" s="1"/>
  <c r="I49" i="134"/>
  <c r="J49" i="134"/>
  <c r="K49" i="134"/>
  <c r="L49" i="134"/>
  <c r="I49" i="135"/>
  <c r="J49" i="135"/>
  <c r="K49" i="135" s="1"/>
  <c r="L49" i="135" s="1"/>
  <c r="I48" i="96"/>
  <c r="J48" i="96"/>
  <c r="K48" i="96" s="1"/>
  <c r="L48" i="96" s="1"/>
  <c r="I48" i="116"/>
  <c r="K48" i="116" s="1"/>
  <c r="L48" i="116" s="1"/>
  <c r="J48" i="116"/>
  <c r="I48" i="120"/>
  <c r="J48" i="120"/>
  <c r="K48" i="120"/>
  <c r="L48" i="120" s="1"/>
  <c r="I48" i="121"/>
  <c r="J48" i="121"/>
  <c r="K48" i="121"/>
  <c r="L48" i="121"/>
  <c r="I48" i="122"/>
  <c r="J48" i="122"/>
  <c r="K48" i="122" s="1"/>
  <c r="L48" i="122" s="1"/>
  <c r="I48" i="131"/>
  <c r="K48" i="131" s="1"/>
  <c r="L48" i="131" s="1"/>
  <c r="J48" i="131"/>
  <c r="I48" i="132"/>
  <c r="J48" i="132"/>
  <c r="K48" i="132" s="1"/>
  <c r="L48" i="132" s="1"/>
  <c r="I48" i="134"/>
  <c r="J48" i="134"/>
  <c r="K48" i="134"/>
  <c r="L48" i="134"/>
  <c r="I48" i="135"/>
  <c r="J48" i="135"/>
  <c r="K48" i="135" s="1"/>
  <c r="L48" i="135" s="1"/>
  <c r="I47" i="96"/>
  <c r="J47" i="96"/>
  <c r="K47" i="96" s="1"/>
  <c r="L47" i="96" s="1"/>
  <c r="I47" i="116"/>
  <c r="K47" i="116" s="1"/>
  <c r="L47" i="116" s="1"/>
  <c r="J47" i="116"/>
  <c r="I47" i="120"/>
  <c r="J47" i="120"/>
  <c r="K47" i="120" s="1"/>
  <c r="L47" i="120" s="1"/>
  <c r="I47" i="121"/>
  <c r="J47" i="121"/>
  <c r="K47" i="121"/>
  <c r="L47" i="121"/>
  <c r="I47" i="122"/>
  <c r="J47" i="122"/>
  <c r="K47" i="122" s="1"/>
  <c r="L47" i="122" s="1"/>
  <c r="I47" i="131"/>
  <c r="K47" i="131" s="1"/>
  <c r="L47" i="131" s="1"/>
  <c r="J47" i="131"/>
  <c r="I47" i="132"/>
  <c r="J47" i="132"/>
  <c r="K47" i="132" s="1"/>
  <c r="L47" i="132" s="1"/>
  <c r="I47" i="134"/>
  <c r="J47" i="134"/>
  <c r="K47" i="134"/>
  <c r="L47" i="134"/>
  <c r="I47" i="135"/>
  <c r="J47" i="135"/>
  <c r="K47" i="135" s="1"/>
  <c r="L47" i="135" s="1"/>
  <c r="I46" i="96"/>
  <c r="J46" i="96"/>
  <c r="K46" i="96" s="1"/>
  <c r="L46" i="96" s="1"/>
  <c r="I46" i="116"/>
  <c r="K46" i="116" s="1"/>
  <c r="L46" i="116" s="1"/>
  <c r="J46" i="116"/>
  <c r="I46" i="120"/>
  <c r="J46" i="120"/>
  <c r="K46" i="120"/>
  <c r="L46" i="120" s="1"/>
  <c r="I46" i="121"/>
  <c r="J46" i="121"/>
  <c r="K46" i="121"/>
  <c r="L46" i="121"/>
  <c r="I46" i="122"/>
  <c r="J46" i="122"/>
  <c r="K46" i="122" s="1"/>
  <c r="L46" i="122" s="1"/>
  <c r="I46" i="131"/>
  <c r="K46" i="131" s="1"/>
  <c r="L46" i="131" s="1"/>
  <c r="J46" i="131"/>
  <c r="I46" i="132"/>
  <c r="J46" i="132"/>
  <c r="K46" i="132" s="1"/>
  <c r="L46" i="132" s="1"/>
  <c r="I46" i="134"/>
  <c r="J46" i="134"/>
  <c r="K46" i="134"/>
  <c r="L46" i="134"/>
  <c r="I46" i="135"/>
  <c r="J46" i="135"/>
  <c r="K46" i="135" s="1"/>
  <c r="L46" i="135" s="1"/>
  <c r="I7" i="96"/>
  <c r="J7" i="96"/>
  <c r="K7" i="96" s="1"/>
  <c r="L7" i="96" s="1"/>
  <c r="I7" i="116"/>
  <c r="K7" i="116" s="1"/>
  <c r="L7" i="116" s="1"/>
  <c r="J7" i="116"/>
  <c r="I7" i="120"/>
  <c r="J7" i="120"/>
  <c r="K7" i="120"/>
  <c r="L7" i="120" s="1"/>
  <c r="I8" i="96"/>
  <c r="J8" i="96"/>
  <c r="K8" i="96" s="1"/>
  <c r="L8" i="96" s="1"/>
  <c r="I8" i="116"/>
  <c r="K8" i="116" s="1"/>
  <c r="J8" i="116"/>
  <c r="L8" i="116"/>
  <c r="I8" i="120"/>
  <c r="J8" i="120"/>
  <c r="K8" i="120"/>
  <c r="L8" i="120" s="1"/>
  <c r="I9" i="96"/>
  <c r="K9" i="96" s="1"/>
  <c r="L9" i="96" s="1"/>
  <c r="J9" i="96"/>
  <c r="I9" i="116"/>
  <c r="K9" i="116" s="1"/>
  <c r="L9" i="116" s="1"/>
  <c r="J9" i="116"/>
  <c r="I9" i="120"/>
  <c r="J9" i="120"/>
  <c r="K9" i="120"/>
  <c r="L9" i="120"/>
  <c r="I10" i="96"/>
  <c r="K10" i="96" s="1"/>
  <c r="L10" i="96" s="1"/>
  <c r="J10" i="96"/>
  <c r="I10" i="116"/>
  <c r="J10" i="116"/>
  <c r="K10" i="116"/>
  <c r="L10" i="116" s="1"/>
  <c r="I10" i="120"/>
  <c r="K10" i="120" s="1"/>
  <c r="L10" i="120" s="1"/>
  <c r="J10" i="120"/>
  <c r="I11" i="96"/>
  <c r="K11" i="96" s="1"/>
  <c r="L11" i="96" s="1"/>
  <c r="J11" i="96"/>
  <c r="I11" i="116"/>
  <c r="J11" i="116"/>
  <c r="K11" i="116"/>
  <c r="L11" i="116"/>
  <c r="I11" i="120"/>
  <c r="J11" i="120"/>
  <c r="K11" i="120" s="1"/>
  <c r="L11" i="120" s="1"/>
  <c r="I12" i="96"/>
  <c r="J12" i="96"/>
  <c r="K12" i="96"/>
  <c r="L12" i="96" s="1"/>
  <c r="I12" i="116"/>
  <c r="K12" i="116" s="1"/>
  <c r="L12" i="116" s="1"/>
  <c r="J12" i="116"/>
  <c r="I12" i="120"/>
  <c r="J12" i="120"/>
  <c r="K12" i="120"/>
  <c r="L12" i="120"/>
  <c r="I13" i="96"/>
  <c r="J13" i="96"/>
  <c r="K13" i="96"/>
  <c r="L13" i="96" s="1"/>
  <c r="I13" i="116"/>
  <c r="J13" i="116"/>
  <c r="K13" i="116" s="1"/>
  <c r="L13" i="116" s="1"/>
  <c r="I13" i="120"/>
  <c r="K13" i="120" s="1"/>
  <c r="L13" i="120" s="1"/>
  <c r="J13" i="120"/>
  <c r="I14" i="96"/>
  <c r="J14" i="96"/>
  <c r="I14" i="116"/>
  <c r="J14" i="116"/>
  <c r="K14" i="116" s="1"/>
  <c r="L14" i="116" s="1"/>
  <c r="I14" i="120"/>
  <c r="K14" i="120" s="1"/>
  <c r="J14" i="120"/>
  <c r="L14" i="120"/>
  <c r="I15" i="96"/>
  <c r="J15" i="96"/>
  <c r="K15" i="96" s="1"/>
  <c r="L15" i="96" s="1"/>
  <c r="I15" i="116"/>
  <c r="K15" i="116" s="1"/>
  <c r="L15" i="116" s="1"/>
  <c r="J15" i="116"/>
  <c r="I15" i="120"/>
  <c r="J15" i="120"/>
  <c r="K15" i="120"/>
  <c r="L15" i="120" s="1"/>
  <c r="I16" i="96"/>
  <c r="J16" i="96"/>
  <c r="K16" i="96" s="1"/>
  <c r="L16" i="96" s="1"/>
  <c r="I16" i="116"/>
  <c r="K16" i="116" s="1"/>
  <c r="J16" i="116"/>
  <c r="L16" i="116"/>
  <c r="I16" i="120"/>
  <c r="J16" i="120"/>
  <c r="K16" i="120"/>
  <c r="L16" i="120" s="1"/>
  <c r="I17" i="96"/>
  <c r="K17" i="96" s="1"/>
  <c r="L17" i="96" s="1"/>
  <c r="J17" i="96"/>
  <c r="I17" i="116"/>
  <c r="J17" i="116"/>
  <c r="K17" i="116" s="1"/>
  <c r="L17" i="116" s="1"/>
  <c r="I17" i="120"/>
  <c r="J17" i="120"/>
  <c r="K17" i="120"/>
  <c r="L17" i="120"/>
  <c r="I18" i="96"/>
  <c r="K18" i="96" s="1"/>
  <c r="J18" i="96"/>
  <c r="L18" i="96"/>
  <c r="I18" i="116"/>
  <c r="J18" i="116"/>
  <c r="K18" i="116"/>
  <c r="L18" i="116" s="1"/>
  <c r="I18" i="120"/>
  <c r="K18" i="120" s="1"/>
  <c r="L18" i="120" s="1"/>
  <c r="J18" i="120"/>
  <c r="I19" i="96"/>
  <c r="J19" i="96"/>
  <c r="K19" i="96"/>
  <c r="L19" i="96" s="1"/>
  <c r="I19" i="116"/>
  <c r="J19" i="116"/>
  <c r="K19" i="116"/>
  <c r="L19" i="116"/>
  <c r="I19" i="120"/>
  <c r="J19" i="120"/>
  <c r="K19" i="120" s="1"/>
  <c r="L19" i="120" s="1"/>
  <c r="I20" i="96"/>
  <c r="J20" i="96"/>
  <c r="K20" i="96"/>
  <c r="L20" i="96" s="1"/>
  <c r="I20" i="116"/>
  <c r="J20" i="116"/>
  <c r="I20" i="120"/>
  <c r="J20" i="120"/>
  <c r="K20" i="120" s="1"/>
  <c r="L20" i="120" s="1"/>
  <c r="I21" i="96"/>
  <c r="J21" i="96"/>
  <c r="K21" i="96"/>
  <c r="L21" i="96"/>
  <c r="I21" i="116"/>
  <c r="J21" i="116"/>
  <c r="K21" i="116" s="1"/>
  <c r="L21" i="116" s="1"/>
  <c r="I21" i="120"/>
  <c r="K21" i="120" s="1"/>
  <c r="L21" i="120" s="1"/>
  <c r="J21" i="120"/>
  <c r="I22" i="96"/>
  <c r="J22" i="96"/>
  <c r="I22" i="116"/>
  <c r="J22" i="116"/>
  <c r="K22" i="116" s="1"/>
  <c r="L22" i="116" s="1"/>
  <c r="I22" i="120"/>
  <c r="K22" i="120" s="1"/>
  <c r="J22" i="120"/>
  <c r="L22" i="120"/>
  <c r="I23" i="96"/>
  <c r="J23" i="96"/>
  <c r="K23" i="96" s="1"/>
  <c r="L23" i="96" s="1"/>
  <c r="I23" i="116"/>
  <c r="K23" i="116" s="1"/>
  <c r="L23" i="116" s="1"/>
  <c r="J23" i="116"/>
  <c r="I23" i="120"/>
  <c r="K23" i="120" s="1"/>
  <c r="L23" i="120" s="1"/>
  <c r="J23" i="120"/>
  <c r="I24" i="96"/>
  <c r="J24" i="96"/>
  <c r="K24" i="96"/>
  <c r="L24" i="96"/>
  <c r="I24" i="116"/>
  <c r="K24" i="116" s="1"/>
  <c r="L24" i="116" s="1"/>
  <c r="J24" i="116"/>
  <c r="I24" i="120"/>
  <c r="J24" i="120"/>
  <c r="K24" i="120"/>
  <c r="L24" i="120" s="1"/>
  <c r="I25" i="96"/>
  <c r="K25" i="96" s="1"/>
  <c r="L25" i="96" s="1"/>
  <c r="J25" i="96"/>
  <c r="I25" i="116"/>
  <c r="K25" i="116" s="1"/>
  <c r="L25" i="116" s="1"/>
  <c r="J25" i="116"/>
  <c r="I25" i="120"/>
  <c r="J25" i="120"/>
  <c r="K25" i="120"/>
  <c r="L25" i="120" s="1"/>
  <c r="I152" i="96"/>
  <c r="J152" i="96"/>
  <c r="I152" i="122"/>
  <c r="J152" i="122"/>
  <c r="K152" i="122" s="1"/>
  <c r="L152" i="122" s="1"/>
  <c r="I6" i="96"/>
  <c r="J6" i="96"/>
  <c r="K6" i="96"/>
  <c r="L6" i="96"/>
  <c r="I6" i="116"/>
  <c r="J6" i="116"/>
  <c r="K6" i="116" s="1"/>
  <c r="L6" i="116" s="1"/>
  <c r="I6" i="120"/>
  <c r="K6" i="120" s="1"/>
  <c r="L6" i="120" s="1"/>
  <c r="J6" i="120"/>
  <c r="I152" i="135"/>
  <c r="J152" i="135"/>
  <c r="K152" i="135"/>
  <c r="L152" i="135" s="1"/>
  <c r="I7" i="135"/>
  <c r="K7" i="135" s="1"/>
  <c r="L7" i="135" s="1"/>
  <c r="J7" i="135"/>
  <c r="I8" i="135"/>
  <c r="J8" i="135"/>
  <c r="K8" i="135"/>
  <c r="L8" i="135" s="1"/>
  <c r="I9" i="135"/>
  <c r="K9" i="135" s="1"/>
  <c r="L9" i="135" s="1"/>
  <c r="J9" i="135"/>
  <c r="I10" i="135"/>
  <c r="J10" i="135"/>
  <c r="K10" i="135"/>
  <c r="L10" i="135" s="1"/>
  <c r="I11" i="135"/>
  <c r="J11" i="135"/>
  <c r="I12" i="135"/>
  <c r="J12" i="135"/>
  <c r="K12" i="135"/>
  <c r="L12" i="135"/>
  <c r="I13" i="135"/>
  <c r="K13" i="135" s="1"/>
  <c r="L13" i="135" s="1"/>
  <c r="J13" i="135"/>
  <c r="I14" i="135"/>
  <c r="J14" i="135"/>
  <c r="K14" i="135"/>
  <c r="L14" i="135" s="1"/>
  <c r="I15" i="135"/>
  <c r="K15" i="135" s="1"/>
  <c r="L15" i="135" s="1"/>
  <c r="J15" i="135"/>
  <c r="I16" i="135"/>
  <c r="J16" i="135"/>
  <c r="K16" i="135" s="1"/>
  <c r="L16" i="135" s="1"/>
  <c r="I17" i="135"/>
  <c r="K17" i="135" s="1"/>
  <c r="J17" i="135"/>
  <c r="L17" i="135"/>
  <c r="I18" i="135"/>
  <c r="J18" i="135"/>
  <c r="K18" i="135"/>
  <c r="L18" i="135" s="1"/>
  <c r="I19" i="135"/>
  <c r="J19" i="135"/>
  <c r="I20" i="135"/>
  <c r="J20" i="135"/>
  <c r="K20" i="135" s="1"/>
  <c r="L20" i="135" s="1"/>
  <c r="I21" i="135"/>
  <c r="K21" i="135" s="1"/>
  <c r="J21" i="135"/>
  <c r="L21" i="135"/>
  <c r="I22" i="135"/>
  <c r="J22" i="135"/>
  <c r="K22" i="135"/>
  <c r="L22" i="135" s="1"/>
  <c r="I23" i="135"/>
  <c r="K23" i="135" s="1"/>
  <c r="L23" i="135" s="1"/>
  <c r="J23" i="135"/>
  <c r="I24" i="135"/>
  <c r="J24" i="135"/>
  <c r="K24" i="135"/>
  <c r="L24" i="135" s="1"/>
  <c r="I25" i="135"/>
  <c r="K25" i="135" s="1"/>
  <c r="J25" i="135"/>
  <c r="L25" i="135"/>
  <c r="I6" i="135"/>
  <c r="J6" i="135"/>
  <c r="K6" i="135" s="1"/>
  <c r="L6" i="135" s="1"/>
  <c r="I153" i="134"/>
  <c r="K153" i="134" s="1"/>
  <c r="J153" i="134"/>
  <c r="L153" i="134"/>
  <c r="I154" i="134"/>
  <c r="J154" i="134"/>
  <c r="K154" i="134"/>
  <c r="L154" i="134" s="1"/>
  <c r="I155" i="134"/>
  <c r="J155" i="134"/>
  <c r="I156" i="134"/>
  <c r="J156" i="134"/>
  <c r="K156" i="134"/>
  <c r="L156" i="134" s="1"/>
  <c r="I157" i="134"/>
  <c r="K157" i="134" s="1"/>
  <c r="L157" i="134" s="1"/>
  <c r="J157" i="134"/>
  <c r="I158" i="134"/>
  <c r="J158" i="134"/>
  <c r="K158" i="134"/>
  <c r="L158" i="134" s="1"/>
  <c r="I159" i="134"/>
  <c r="K159" i="134" s="1"/>
  <c r="L159" i="134" s="1"/>
  <c r="J159" i="134"/>
  <c r="I160" i="134"/>
  <c r="J160" i="134"/>
  <c r="K160" i="134" s="1"/>
  <c r="L160" i="134" s="1"/>
  <c r="I161" i="134"/>
  <c r="K161" i="134" s="1"/>
  <c r="J161" i="134"/>
  <c r="L161" i="134"/>
  <c r="I162" i="134"/>
  <c r="J162" i="134"/>
  <c r="K162" i="134"/>
  <c r="L162" i="134" s="1"/>
  <c r="I163" i="134"/>
  <c r="K163" i="134" s="1"/>
  <c r="L163" i="134" s="1"/>
  <c r="J163" i="134"/>
  <c r="I164" i="134"/>
  <c r="J164" i="134"/>
  <c r="K164" i="134"/>
  <c r="L164" i="134" s="1"/>
  <c r="I165" i="134"/>
  <c r="K165" i="134" s="1"/>
  <c r="L165" i="134" s="1"/>
  <c r="J165" i="134"/>
  <c r="I166" i="134"/>
  <c r="J166" i="134"/>
  <c r="K166" i="134"/>
  <c r="L166" i="134" s="1"/>
  <c r="I167" i="134"/>
  <c r="J167" i="134"/>
  <c r="I168" i="134"/>
  <c r="J168" i="134"/>
  <c r="K168" i="134"/>
  <c r="L168" i="134"/>
  <c r="I169" i="134"/>
  <c r="K169" i="134" s="1"/>
  <c r="L169" i="134" s="1"/>
  <c r="J169" i="134"/>
  <c r="I170" i="134"/>
  <c r="J170" i="134"/>
  <c r="K170" i="134"/>
  <c r="L170" i="134" s="1"/>
  <c r="I153" i="122"/>
  <c r="K153" i="122" s="1"/>
  <c r="L153" i="122" s="1"/>
  <c r="J153" i="122"/>
  <c r="I154" i="122"/>
  <c r="J154" i="122"/>
  <c r="K154" i="122" s="1"/>
  <c r="L154" i="122" s="1"/>
  <c r="I155" i="122"/>
  <c r="K155" i="122" s="1"/>
  <c r="J155" i="122"/>
  <c r="L155" i="122"/>
  <c r="I156" i="122"/>
  <c r="J156" i="122"/>
  <c r="K156" i="122"/>
  <c r="L156" i="122" s="1"/>
  <c r="I157" i="122"/>
  <c r="J157" i="122"/>
  <c r="I158" i="122"/>
  <c r="J158" i="122"/>
  <c r="K158" i="122" s="1"/>
  <c r="L158" i="122" s="1"/>
  <c r="I159" i="122"/>
  <c r="K159" i="122" s="1"/>
  <c r="J159" i="122"/>
  <c r="L159" i="122"/>
  <c r="I160" i="122"/>
  <c r="J160" i="122"/>
  <c r="K160" i="122"/>
  <c r="L160" i="122" s="1"/>
  <c r="I161" i="122"/>
  <c r="K161" i="122" s="1"/>
  <c r="L161" i="122" s="1"/>
  <c r="J161" i="122"/>
  <c r="I162" i="122"/>
  <c r="J162" i="122"/>
  <c r="K162" i="122"/>
  <c r="L162" i="122" s="1"/>
  <c r="I163" i="122"/>
  <c r="K163" i="122" s="1"/>
  <c r="J163" i="122"/>
  <c r="L163" i="122"/>
  <c r="I164" i="122"/>
  <c r="J164" i="122"/>
  <c r="K164" i="122"/>
  <c r="L164" i="122" s="1"/>
  <c r="I165" i="122"/>
  <c r="J165" i="122"/>
  <c r="I166" i="122"/>
  <c r="J166" i="122"/>
  <c r="K166" i="122" s="1"/>
  <c r="L166" i="122" s="1"/>
  <c r="I167" i="122"/>
  <c r="K167" i="122" s="1"/>
  <c r="L167" i="122" s="1"/>
  <c r="J167" i="122"/>
  <c r="I168" i="122"/>
  <c r="J168" i="122"/>
  <c r="K168" i="122"/>
  <c r="L168" i="122" s="1"/>
  <c r="I169" i="122"/>
  <c r="J169" i="122"/>
  <c r="I170" i="122"/>
  <c r="J170" i="122"/>
  <c r="K170" i="122"/>
  <c r="L170" i="122" s="1"/>
  <c r="I171" i="122"/>
  <c r="K171" i="122" s="1"/>
  <c r="L171" i="122" s="1"/>
  <c r="J171" i="122"/>
  <c r="I172" i="122"/>
  <c r="J172" i="122"/>
  <c r="K172" i="122"/>
  <c r="L172" i="122" s="1"/>
  <c r="I173" i="122"/>
  <c r="K173" i="122" s="1"/>
  <c r="L173" i="122" s="1"/>
  <c r="J173" i="122"/>
  <c r="I174" i="122"/>
  <c r="J174" i="122"/>
  <c r="K174" i="122"/>
  <c r="L174" i="122" s="1"/>
  <c r="I175" i="122"/>
  <c r="K175" i="122" s="1"/>
  <c r="L175" i="122" s="1"/>
  <c r="J175" i="122"/>
  <c r="I176" i="122"/>
  <c r="J176" i="122"/>
  <c r="K176" i="122"/>
  <c r="L176" i="122" s="1"/>
  <c r="I177" i="122"/>
  <c r="K177" i="122" s="1"/>
  <c r="L177" i="122" s="1"/>
  <c r="J177" i="122"/>
  <c r="I178" i="122"/>
  <c r="J178" i="122"/>
  <c r="K178" i="122"/>
  <c r="L178" i="122" s="1"/>
  <c r="I179" i="122"/>
  <c r="K179" i="122" s="1"/>
  <c r="L179" i="122" s="1"/>
  <c r="J179" i="122"/>
  <c r="I180" i="122"/>
  <c r="J180" i="122"/>
  <c r="K180" i="122"/>
  <c r="L180" i="122" s="1"/>
  <c r="I181" i="122"/>
  <c r="K181" i="122" s="1"/>
  <c r="L181" i="122" s="1"/>
  <c r="J181" i="122"/>
  <c r="I182" i="122"/>
  <c r="J182" i="122"/>
  <c r="K182" i="122"/>
  <c r="L182" i="122" s="1"/>
  <c r="I183" i="122"/>
  <c r="K183" i="122" s="1"/>
  <c r="L183" i="122" s="1"/>
  <c r="J183" i="122"/>
  <c r="I184" i="122"/>
  <c r="J184" i="122"/>
  <c r="K184" i="122"/>
  <c r="L184" i="122" s="1"/>
  <c r="I185" i="122"/>
  <c r="K185" i="122" s="1"/>
  <c r="L185" i="122" s="1"/>
  <c r="J185" i="122"/>
  <c r="I186" i="122"/>
  <c r="J186" i="122"/>
  <c r="K186" i="122"/>
  <c r="L186" i="122" s="1"/>
  <c r="I187" i="122"/>
  <c r="K187" i="122" s="1"/>
  <c r="L187" i="122" s="1"/>
  <c r="J187" i="122"/>
  <c r="I188" i="122"/>
  <c r="J188" i="122"/>
  <c r="K188" i="122"/>
  <c r="L188" i="122" s="1"/>
  <c r="I189" i="122"/>
  <c r="K189" i="122" s="1"/>
  <c r="L189" i="122" s="1"/>
  <c r="J189" i="122"/>
  <c r="I190" i="122"/>
  <c r="J190" i="122"/>
  <c r="K190" i="122"/>
  <c r="L190" i="122" s="1"/>
  <c r="I191" i="122"/>
  <c r="K191" i="122" s="1"/>
  <c r="L191" i="122" s="1"/>
  <c r="J191" i="122"/>
  <c r="I152" i="121"/>
  <c r="J152" i="121"/>
  <c r="K152" i="121"/>
  <c r="L152" i="121" s="1"/>
  <c r="I153" i="121"/>
  <c r="K153" i="121" s="1"/>
  <c r="L153" i="121" s="1"/>
  <c r="J153" i="121"/>
  <c r="I154" i="121"/>
  <c r="J154" i="121"/>
  <c r="K154" i="121"/>
  <c r="L154" i="121" s="1"/>
  <c r="I155" i="121"/>
  <c r="K155" i="121" s="1"/>
  <c r="L155" i="121" s="1"/>
  <c r="J155" i="121"/>
  <c r="I156" i="121"/>
  <c r="J156" i="121"/>
  <c r="K156" i="121"/>
  <c r="L156" i="121" s="1"/>
  <c r="I157" i="121"/>
  <c r="K157" i="121" s="1"/>
  <c r="L157" i="121" s="1"/>
  <c r="J157" i="121"/>
  <c r="I158" i="121"/>
  <c r="J158" i="121"/>
  <c r="K158" i="121"/>
  <c r="L158" i="121" s="1"/>
  <c r="I159" i="121"/>
  <c r="K159" i="121" s="1"/>
  <c r="L159" i="121" s="1"/>
  <c r="J159" i="121"/>
  <c r="I160" i="121"/>
  <c r="J160" i="121"/>
  <c r="K160" i="121"/>
  <c r="L160" i="121" s="1"/>
  <c r="I161" i="121"/>
  <c r="K161" i="121" s="1"/>
  <c r="L161" i="121" s="1"/>
  <c r="J161" i="121"/>
  <c r="I162" i="121"/>
  <c r="J162" i="121"/>
  <c r="K162" i="121"/>
  <c r="L162" i="121" s="1"/>
  <c r="I163" i="121"/>
  <c r="K163" i="121" s="1"/>
  <c r="L163" i="121" s="1"/>
  <c r="J163" i="121"/>
  <c r="I164" i="121"/>
  <c r="J164" i="121"/>
  <c r="K164" i="121"/>
  <c r="L164" i="121" s="1"/>
  <c r="I165" i="121"/>
  <c r="K165" i="121" s="1"/>
  <c r="L165" i="121" s="1"/>
  <c r="J165" i="121"/>
  <c r="I166" i="121"/>
  <c r="J166" i="121"/>
  <c r="K166" i="121"/>
  <c r="L166" i="121" s="1"/>
  <c r="I167" i="121"/>
  <c r="K167" i="121" s="1"/>
  <c r="L167" i="121" s="1"/>
  <c r="J167" i="121"/>
  <c r="I168" i="121"/>
  <c r="K168" i="121" s="1"/>
  <c r="L168" i="121" s="1"/>
  <c r="J168" i="121"/>
  <c r="I169" i="121"/>
  <c r="J169" i="121"/>
  <c r="K169" i="121"/>
  <c r="L169" i="121" s="1"/>
  <c r="I170" i="121"/>
  <c r="K170" i="121" s="1"/>
  <c r="L170" i="121" s="1"/>
  <c r="J170" i="121"/>
  <c r="I171" i="121"/>
  <c r="K171" i="121" s="1"/>
  <c r="L171" i="121" s="1"/>
  <c r="J171" i="121"/>
  <c r="I172" i="121"/>
  <c r="J172" i="121"/>
  <c r="K172" i="121"/>
  <c r="L172" i="121" s="1"/>
  <c r="I173" i="121"/>
  <c r="J173" i="121"/>
  <c r="K173" i="121"/>
  <c r="L173" i="121" s="1"/>
  <c r="I174" i="121"/>
  <c r="J174" i="121"/>
  <c r="K174" i="121" s="1"/>
  <c r="L174" i="121" s="1"/>
  <c r="I175" i="121"/>
  <c r="J175" i="121"/>
  <c r="K175" i="121"/>
  <c r="L175" i="121" s="1"/>
  <c r="I176" i="121"/>
  <c r="J176" i="121"/>
  <c r="K176" i="121"/>
  <c r="L176" i="121" s="1"/>
  <c r="I177" i="121"/>
  <c r="K177" i="121" s="1"/>
  <c r="L177" i="121" s="1"/>
  <c r="J177" i="121"/>
  <c r="I178" i="121"/>
  <c r="K178" i="121" s="1"/>
  <c r="L178" i="121" s="1"/>
  <c r="J178" i="121"/>
  <c r="I179" i="121"/>
  <c r="J179" i="121"/>
  <c r="K179" i="121"/>
  <c r="L179" i="121" s="1"/>
  <c r="I180" i="121"/>
  <c r="K180" i="121" s="1"/>
  <c r="L180" i="121" s="1"/>
  <c r="J180" i="121"/>
  <c r="I181" i="121"/>
  <c r="K181" i="121" s="1"/>
  <c r="L181" i="121" s="1"/>
  <c r="J181" i="121"/>
  <c r="I182" i="121"/>
  <c r="J182" i="121"/>
  <c r="K182" i="121" s="1"/>
  <c r="L182" i="121"/>
  <c r="I183" i="121"/>
  <c r="K183" i="121" s="1"/>
  <c r="L183" i="121" s="1"/>
  <c r="J183" i="121"/>
  <c r="I184" i="121"/>
  <c r="K184" i="121" s="1"/>
  <c r="L184" i="121" s="1"/>
  <c r="J184" i="121"/>
  <c r="I185" i="121"/>
  <c r="J185" i="121"/>
  <c r="K185" i="121"/>
  <c r="L185" i="121" s="1"/>
  <c r="I186" i="121"/>
  <c r="K186" i="121" s="1"/>
  <c r="L186" i="121" s="1"/>
  <c r="J186" i="121"/>
  <c r="I187" i="121"/>
  <c r="K187" i="121" s="1"/>
  <c r="L187" i="121" s="1"/>
  <c r="J187" i="121"/>
  <c r="I188" i="121"/>
  <c r="J188" i="121"/>
  <c r="K188" i="121"/>
  <c r="L188" i="121" s="1"/>
  <c r="I189" i="121"/>
  <c r="J189" i="121"/>
  <c r="K189" i="121"/>
  <c r="L189" i="121" s="1"/>
  <c r="I190" i="121"/>
  <c r="J190" i="121"/>
  <c r="K190" i="121" s="1"/>
  <c r="L190" i="121" s="1"/>
  <c r="I191" i="121"/>
  <c r="J191" i="121"/>
  <c r="K191" i="121"/>
  <c r="L191" i="121" s="1"/>
  <c r="I192" i="121"/>
  <c r="J192" i="121"/>
  <c r="K192" i="121"/>
  <c r="L192" i="121" s="1"/>
  <c r="I193" i="121"/>
  <c r="K193" i="121" s="1"/>
  <c r="L193" i="121" s="1"/>
  <c r="J193" i="121"/>
  <c r="I152" i="120"/>
  <c r="K152" i="120" s="1"/>
  <c r="L152" i="120" s="1"/>
  <c r="J152" i="120"/>
  <c r="I153" i="120"/>
  <c r="K153" i="120" s="1"/>
  <c r="L153" i="120" s="1"/>
  <c r="J153" i="120"/>
  <c r="I154" i="120"/>
  <c r="K154" i="120" s="1"/>
  <c r="L154" i="120" s="1"/>
  <c r="J154" i="120"/>
  <c r="I155" i="120"/>
  <c r="K155" i="120" s="1"/>
  <c r="L155" i="120" s="1"/>
  <c r="J155" i="120"/>
  <c r="I156" i="120"/>
  <c r="K156" i="120" s="1"/>
  <c r="L156" i="120" s="1"/>
  <c r="J156" i="120"/>
  <c r="I157" i="120"/>
  <c r="K157" i="120" s="1"/>
  <c r="L157" i="120" s="1"/>
  <c r="J157" i="120"/>
  <c r="I158" i="120"/>
  <c r="K158" i="120" s="1"/>
  <c r="L158" i="120" s="1"/>
  <c r="J158" i="120"/>
  <c r="I159" i="120"/>
  <c r="K159" i="120" s="1"/>
  <c r="L159" i="120" s="1"/>
  <c r="J159" i="120"/>
  <c r="I160" i="120"/>
  <c r="K160" i="120" s="1"/>
  <c r="L160" i="120" s="1"/>
  <c r="J160" i="120"/>
  <c r="I161" i="120"/>
  <c r="K161" i="120" s="1"/>
  <c r="L161" i="120" s="1"/>
  <c r="J161" i="120"/>
  <c r="I162" i="120"/>
  <c r="K162" i="120" s="1"/>
  <c r="L162" i="120" s="1"/>
  <c r="J162" i="120"/>
  <c r="I163" i="120"/>
  <c r="K163" i="120" s="1"/>
  <c r="L163" i="120" s="1"/>
  <c r="J163" i="120"/>
  <c r="I164" i="120"/>
  <c r="K164" i="120" s="1"/>
  <c r="L164" i="120" s="1"/>
  <c r="J164" i="120"/>
  <c r="I165" i="120"/>
  <c r="K165" i="120" s="1"/>
  <c r="L165" i="120" s="1"/>
  <c r="J165" i="120"/>
  <c r="I166" i="120"/>
  <c r="K166" i="120" s="1"/>
  <c r="L166" i="120" s="1"/>
  <c r="J166" i="120"/>
  <c r="I167" i="120"/>
  <c r="K167" i="120" s="1"/>
  <c r="L167" i="120" s="1"/>
  <c r="J167" i="120"/>
  <c r="I168" i="120"/>
  <c r="K168" i="120" s="1"/>
  <c r="L168" i="120" s="1"/>
  <c r="J168" i="120"/>
  <c r="I169" i="120"/>
  <c r="K169" i="120" s="1"/>
  <c r="L169" i="120" s="1"/>
  <c r="J169" i="120"/>
  <c r="I170" i="120"/>
  <c r="K170" i="120" s="1"/>
  <c r="L170" i="120" s="1"/>
  <c r="J170" i="120"/>
  <c r="I171" i="120"/>
  <c r="K171" i="120" s="1"/>
  <c r="L171" i="120" s="1"/>
  <c r="J171" i="120"/>
  <c r="I172" i="120"/>
  <c r="K172" i="120" s="1"/>
  <c r="L172" i="120" s="1"/>
  <c r="J172" i="120"/>
  <c r="I173" i="120"/>
  <c r="K173" i="120" s="1"/>
  <c r="L173" i="120" s="1"/>
  <c r="J173" i="120"/>
  <c r="I174" i="120"/>
  <c r="K174" i="120" s="1"/>
  <c r="L174" i="120" s="1"/>
  <c r="J174" i="120"/>
  <c r="I175" i="120"/>
  <c r="K175" i="120" s="1"/>
  <c r="L175" i="120" s="1"/>
  <c r="J175" i="120"/>
  <c r="I176" i="120"/>
  <c r="K176" i="120" s="1"/>
  <c r="L176" i="120" s="1"/>
  <c r="J176" i="120"/>
  <c r="I177" i="120"/>
  <c r="K177" i="120" s="1"/>
  <c r="L177" i="120" s="1"/>
  <c r="J177" i="120"/>
  <c r="I178" i="120"/>
  <c r="K178" i="120" s="1"/>
  <c r="L178" i="120" s="1"/>
  <c r="J178" i="120"/>
  <c r="I179" i="120"/>
  <c r="K179" i="120" s="1"/>
  <c r="L179" i="120" s="1"/>
  <c r="J179" i="120"/>
  <c r="I180" i="120"/>
  <c r="K180" i="120" s="1"/>
  <c r="L180" i="120" s="1"/>
  <c r="J180" i="120"/>
  <c r="I181" i="120"/>
  <c r="K181" i="120" s="1"/>
  <c r="L181" i="120" s="1"/>
  <c r="J181" i="120"/>
  <c r="I182" i="120"/>
  <c r="K182" i="120" s="1"/>
  <c r="L182" i="120" s="1"/>
  <c r="J182" i="120"/>
  <c r="I183" i="120"/>
  <c r="K183" i="120" s="1"/>
  <c r="L183" i="120" s="1"/>
  <c r="J183" i="120"/>
  <c r="I184" i="120"/>
  <c r="K184" i="120" s="1"/>
  <c r="L184" i="120" s="1"/>
  <c r="J184" i="120"/>
  <c r="I185" i="120"/>
  <c r="K185" i="120" s="1"/>
  <c r="L185" i="120" s="1"/>
  <c r="J185" i="120"/>
  <c r="I186" i="120"/>
  <c r="K186" i="120" s="1"/>
  <c r="L186" i="120" s="1"/>
  <c r="J186" i="120"/>
  <c r="I187" i="120"/>
  <c r="K187" i="120" s="1"/>
  <c r="L187" i="120" s="1"/>
  <c r="J187" i="120"/>
  <c r="I188" i="120"/>
  <c r="K188" i="120" s="1"/>
  <c r="L188" i="120" s="1"/>
  <c r="J188" i="120"/>
  <c r="I189" i="120"/>
  <c r="K189" i="120" s="1"/>
  <c r="L189" i="120" s="1"/>
  <c r="J189" i="120"/>
  <c r="I153" i="96"/>
  <c r="K153" i="96" s="1"/>
  <c r="L153" i="96" s="1"/>
  <c r="J153" i="96"/>
  <c r="I154" i="96"/>
  <c r="J154" i="96"/>
  <c r="K154" i="96"/>
  <c r="L154" i="96"/>
  <c r="I155" i="96"/>
  <c r="K155" i="96" s="1"/>
  <c r="L155" i="96" s="1"/>
  <c r="J155" i="96"/>
  <c r="I156" i="96"/>
  <c r="K156" i="96" s="1"/>
  <c r="L156" i="96" s="1"/>
  <c r="J156" i="96"/>
  <c r="I157" i="96"/>
  <c r="J157" i="96"/>
  <c r="K157" i="96"/>
  <c r="L157" i="96"/>
  <c r="I158" i="96"/>
  <c r="K158" i="96" s="1"/>
  <c r="L158" i="96" s="1"/>
  <c r="J158" i="96"/>
  <c r="I159" i="96"/>
  <c r="K159" i="96" s="1"/>
  <c r="L159" i="96" s="1"/>
  <c r="J159" i="96"/>
  <c r="I160" i="96"/>
  <c r="J160" i="96"/>
  <c r="K160" i="96"/>
  <c r="L160" i="96" s="1"/>
  <c r="I161" i="96"/>
  <c r="K161" i="96" s="1"/>
  <c r="L161" i="96" s="1"/>
  <c r="J161" i="96"/>
  <c r="I162" i="96"/>
  <c r="K162" i="96" s="1"/>
  <c r="L162" i="96" s="1"/>
  <c r="J162" i="96"/>
  <c r="I163" i="96"/>
  <c r="J163" i="96"/>
  <c r="K163" i="96"/>
  <c r="L163" i="96" s="1"/>
  <c r="I164" i="96"/>
  <c r="J164" i="96"/>
  <c r="K164" i="96"/>
  <c r="L164" i="96" s="1"/>
  <c r="I165" i="96"/>
  <c r="J165" i="96"/>
  <c r="K165" i="96" s="1"/>
  <c r="L165" i="96" s="1"/>
  <c r="I166" i="96"/>
  <c r="J166" i="96"/>
  <c r="K166" i="96"/>
  <c r="L166" i="96" s="1"/>
  <c r="I167" i="96"/>
  <c r="J167" i="96"/>
  <c r="K167" i="96"/>
  <c r="L167" i="96" s="1"/>
  <c r="I168" i="96"/>
  <c r="K168" i="96" s="1"/>
  <c r="L168" i="96" s="1"/>
  <c r="J168" i="96"/>
  <c r="I169" i="96"/>
  <c r="K169" i="96" s="1"/>
  <c r="L169" i="96" s="1"/>
  <c r="J169" i="96"/>
  <c r="I170" i="96"/>
  <c r="J170" i="96"/>
  <c r="K170" i="96"/>
  <c r="L170" i="96" s="1"/>
  <c r="I171" i="96"/>
  <c r="K171" i="96" s="1"/>
  <c r="L171" i="96" s="1"/>
  <c r="J171" i="96"/>
  <c r="I172" i="96"/>
  <c r="K172" i="96" s="1"/>
  <c r="L172" i="96" s="1"/>
  <c r="J172" i="96"/>
  <c r="I173" i="96"/>
  <c r="J173" i="96"/>
  <c r="K173" i="96" s="1"/>
  <c r="L173" i="96"/>
  <c r="I174" i="96"/>
  <c r="K174" i="96" s="1"/>
  <c r="L174" i="96" s="1"/>
  <c r="J174" i="96"/>
  <c r="I175" i="96"/>
  <c r="K175" i="96" s="1"/>
  <c r="L175" i="96" s="1"/>
  <c r="J175" i="96"/>
  <c r="I176" i="96"/>
  <c r="J176" i="96"/>
  <c r="K176" i="96"/>
  <c r="L176" i="96" s="1"/>
  <c r="I177" i="96"/>
  <c r="K177" i="96" s="1"/>
  <c r="L177" i="96" s="1"/>
  <c r="J177" i="96"/>
  <c r="I178" i="96"/>
  <c r="K178" i="96" s="1"/>
  <c r="L178" i="96" s="1"/>
  <c r="J178" i="96"/>
  <c r="I179" i="96"/>
  <c r="J179" i="96"/>
  <c r="K179" i="96"/>
  <c r="L179" i="96" s="1"/>
  <c r="I180" i="96"/>
  <c r="J180" i="96"/>
  <c r="K180" i="96"/>
  <c r="L180" i="96" s="1"/>
  <c r="I181" i="96"/>
  <c r="J181" i="96"/>
  <c r="K181" i="96" s="1"/>
  <c r="L181" i="96" s="1"/>
  <c r="I182" i="96"/>
  <c r="J182" i="96"/>
  <c r="K182" i="96"/>
  <c r="L182" i="96" s="1"/>
  <c r="I183" i="96"/>
  <c r="J183" i="96"/>
  <c r="K183" i="96"/>
  <c r="L183" i="96" s="1"/>
  <c r="I184" i="96"/>
  <c r="K184" i="96" s="1"/>
  <c r="L184" i="96" s="1"/>
  <c r="J184" i="96"/>
  <c r="I185" i="96"/>
  <c r="K185" i="96" s="1"/>
  <c r="L185" i="96" s="1"/>
  <c r="J185" i="96"/>
  <c r="I186" i="96"/>
  <c r="J186" i="96"/>
  <c r="K186" i="96"/>
  <c r="L186" i="96" s="1"/>
  <c r="I187" i="96"/>
  <c r="K187" i="96" s="1"/>
  <c r="L187" i="96" s="1"/>
  <c r="J187" i="96"/>
  <c r="I188" i="96"/>
  <c r="K188" i="96" s="1"/>
  <c r="L188" i="96" s="1"/>
  <c r="J188" i="96"/>
  <c r="I189" i="96"/>
  <c r="J189" i="96"/>
  <c r="K189" i="96"/>
  <c r="L189" i="96" s="1"/>
  <c r="I152" i="116"/>
  <c r="J152" i="116"/>
  <c r="K152" i="116"/>
  <c r="L152" i="116" s="1"/>
  <c r="I153" i="116"/>
  <c r="K153" i="116" s="1"/>
  <c r="L153" i="116" s="1"/>
  <c r="J153" i="116"/>
  <c r="I154" i="116"/>
  <c r="J154" i="116"/>
  <c r="K154" i="116"/>
  <c r="L154" i="116" s="1"/>
  <c r="I155" i="116"/>
  <c r="K155" i="116" s="1"/>
  <c r="L155" i="116" s="1"/>
  <c r="J155" i="116"/>
  <c r="I156" i="116"/>
  <c r="J156" i="116"/>
  <c r="K156" i="116"/>
  <c r="L156" i="116" s="1"/>
  <c r="I157" i="116"/>
  <c r="K157" i="116" s="1"/>
  <c r="L157" i="116" s="1"/>
  <c r="J157" i="116"/>
  <c r="I158" i="116"/>
  <c r="J158" i="116"/>
  <c r="K158" i="116"/>
  <c r="L158" i="116" s="1"/>
  <c r="I159" i="116"/>
  <c r="K159" i="116" s="1"/>
  <c r="L159" i="116" s="1"/>
  <c r="J159" i="116"/>
  <c r="I160" i="116"/>
  <c r="J160" i="116"/>
  <c r="K160" i="116"/>
  <c r="L160" i="116" s="1"/>
  <c r="I161" i="116"/>
  <c r="K161" i="116" s="1"/>
  <c r="L161" i="116" s="1"/>
  <c r="J161" i="116"/>
  <c r="I162" i="116"/>
  <c r="J162" i="116"/>
  <c r="K162" i="116"/>
  <c r="L162" i="116" s="1"/>
  <c r="I163" i="116"/>
  <c r="K163" i="116" s="1"/>
  <c r="L163" i="116" s="1"/>
  <c r="J163" i="116"/>
  <c r="I164" i="116"/>
  <c r="J164" i="116"/>
  <c r="K164" i="116"/>
  <c r="L164" i="116" s="1"/>
  <c r="I165" i="116"/>
  <c r="K165" i="116" s="1"/>
  <c r="L165" i="116" s="1"/>
  <c r="J165" i="116"/>
  <c r="I166" i="116"/>
  <c r="J166" i="116"/>
  <c r="K166" i="116"/>
  <c r="L166" i="116" s="1"/>
  <c r="I167" i="116"/>
  <c r="K167" i="116" s="1"/>
  <c r="L167" i="116" s="1"/>
  <c r="J167" i="116"/>
  <c r="I168" i="116"/>
  <c r="J168" i="116"/>
  <c r="K168" i="116"/>
  <c r="L168" i="116" s="1"/>
  <c r="I169" i="116"/>
  <c r="K169" i="116" s="1"/>
  <c r="L169" i="116" s="1"/>
  <c r="J169" i="116"/>
  <c r="I170" i="116"/>
  <c r="J170" i="116"/>
  <c r="K170" i="116"/>
  <c r="L170" i="116" s="1"/>
  <c r="I171" i="116"/>
  <c r="K171" i="116" s="1"/>
  <c r="L171" i="116" s="1"/>
  <c r="J171" i="116"/>
  <c r="I172" i="116"/>
  <c r="J172" i="116"/>
  <c r="K172" i="116"/>
  <c r="L172" i="116" s="1"/>
  <c r="I173" i="116"/>
  <c r="K173" i="116" s="1"/>
  <c r="L173" i="116" s="1"/>
  <c r="J173" i="116"/>
  <c r="I174" i="116"/>
  <c r="J174" i="116"/>
  <c r="K174" i="116"/>
  <c r="L174" i="116" s="1"/>
  <c r="I175" i="116"/>
  <c r="K175" i="116" s="1"/>
  <c r="L175" i="116" s="1"/>
  <c r="J175" i="116"/>
  <c r="I176" i="116"/>
  <c r="J176" i="116"/>
  <c r="K176" i="116"/>
  <c r="L176" i="116" s="1"/>
  <c r="I177" i="116"/>
  <c r="K177" i="116" s="1"/>
  <c r="L177" i="116" s="1"/>
  <c r="J177" i="116"/>
  <c r="I178" i="116"/>
  <c r="J178" i="116"/>
  <c r="K178" i="116"/>
  <c r="L178" i="116" s="1"/>
  <c r="I179" i="116"/>
  <c r="K179" i="116" s="1"/>
  <c r="L179" i="116" s="1"/>
  <c r="J179" i="116"/>
  <c r="I180" i="116"/>
  <c r="J180" i="116"/>
  <c r="K180" i="116"/>
  <c r="L180" i="116" s="1"/>
  <c r="I181" i="116"/>
  <c r="K181" i="116" s="1"/>
  <c r="L181" i="116" s="1"/>
  <c r="J181" i="116"/>
  <c r="I182" i="116"/>
  <c r="J182" i="116"/>
  <c r="K182" i="116"/>
  <c r="L182" i="116" s="1"/>
  <c r="I183" i="116"/>
  <c r="K183" i="116" s="1"/>
  <c r="L183" i="116" s="1"/>
  <c r="J183" i="116"/>
  <c r="I184" i="116"/>
  <c r="J184" i="116"/>
  <c r="K184" i="116"/>
  <c r="L184" i="116" s="1"/>
  <c r="I185" i="116"/>
  <c r="K185" i="116" s="1"/>
  <c r="L185" i="116" s="1"/>
  <c r="J185" i="116"/>
  <c r="I186" i="116"/>
  <c r="J186" i="116"/>
  <c r="K186" i="116"/>
  <c r="L186" i="116" s="1"/>
  <c r="I187" i="116"/>
  <c r="K187" i="116" s="1"/>
  <c r="L187" i="116" s="1"/>
  <c r="J187" i="116"/>
  <c r="I188" i="116"/>
  <c r="J188" i="116"/>
  <c r="K188" i="116"/>
  <c r="L188" i="116" s="1"/>
  <c r="I189" i="116"/>
  <c r="K189" i="116" s="1"/>
  <c r="L189" i="116" s="1"/>
  <c r="J189" i="116"/>
  <c r="I190" i="116"/>
  <c r="J190" i="116"/>
  <c r="K190" i="116"/>
  <c r="L190" i="116" s="1"/>
  <c r="I191" i="116"/>
  <c r="K191" i="116" s="1"/>
  <c r="L191" i="116" s="1"/>
  <c r="J191" i="116"/>
  <c r="I192" i="116"/>
  <c r="J192" i="116"/>
  <c r="K192" i="116"/>
  <c r="L192" i="116" s="1"/>
  <c r="I153" i="111"/>
  <c r="K153" i="111" s="1"/>
  <c r="L153" i="111" s="1"/>
  <c r="J153" i="111"/>
  <c r="I154" i="111"/>
  <c r="J154" i="111"/>
  <c r="K154" i="111"/>
  <c r="L154" i="111" s="1"/>
  <c r="I155" i="111"/>
  <c r="K155" i="111" s="1"/>
  <c r="L155" i="111" s="1"/>
  <c r="J155" i="111"/>
  <c r="I156" i="111"/>
  <c r="J156" i="111"/>
  <c r="K156" i="111"/>
  <c r="L156" i="111" s="1"/>
  <c r="I157" i="111"/>
  <c r="K157" i="111" s="1"/>
  <c r="L157" i="111" s="1"/>
  <c r="J157" i="111"/>
  <c r="I158" i="111"/>
  <c r="J158" i="111"/>
  <c r="K158" i="111"/>
  <c r="L158" i="111" s="1"/>
  <c r="I159" i="111"/>
  <c r="K159" i="111" s="1"/>
  <c r="L159" i="111" s="1"/>
  <c r="J159" i="111"/>
  <c r="I160" i="111"/>
  <c r="J160" i="111"/>
  <c r="K160" i="111"/>
  <c r="L160" i="111" s="1"/>
  <c r="I161" i="111"/>
  <c r="K161" i="111" s="1"/>
  <c r="L161" i="111" s="1"/>
  <c r="J161" i="111"/>
  <c r="I162" i="111"/>
  <c r="J162" i="111"/>
  <c r="K162" i="111"/>
  <c r="L162" i="111" s="1"/>
  <c r="I163" i="111"/>
  <c r="K163" i="111" s="1"/>
  <c r="L163" i="111" s="1"/>
  <c r="J163" i="111"/>
  <c r="I164" i="111"/>
  <c r="J164" i="111"/>
  <c r="K164" i="111"/>
  <c r="L164" i="111" s="1"/>
  <c r="I165" i="111"/>
  <c r="K165" i="111" s="1"/>
  <c r="L165" i="111" s="1"/>
  <c r="J165" i="111"/>
  <c r="I166" i="111"/>
  <c r="J166" i="111"/>
  <c r="K166" i="111"/>
  <c r="L166" i="111" s="1"/>
  <c r="I167" i="111"/>
  <c r="K167" i="111" s="1"/>
  <c r="L167" i="111" s="1"/>
  <c r="J167" i="111"/>
  <c r="I168" i="111"/>
  <c r="J168" i="111"/>
  <c r="K168" i="111"/>
  <c r="L168" i="111" s="1"/>
  <c r="I169" i="111"/>
  <c r="K169" i="111" s="1"/>
  <c r="L169" i="111" s="1"/>
  <c r="J169" i="111"/>
  <c r="I170" i="111"/>
  <c r="J170" i="111"/>
  <c r="K170" i="111"/>
  <c r="L170" i="111" s="1"/>
  <c r="I171" i="111"/>
  <c r="K171" i="111" s="1"/>
  <c r="L171" i="111" s="1"/>
  <c r="J171" i="111"/>
  <c r="I172" i="111"/>
  <c r="J172" i="111"/>
  <c r="K172" i="111"/>
  <c r="L172" i="111" s="1"/>
  <c r="I173" i="111"/>
  <c r="K173" i="111" s="1"/>
  <c r="L173" i="111" s="1"/>
  <c r="J173" i="111"/>
  <c r="I174" i="111"/>
  <c r="J174" i="111"/>
  <c r="K174" i="111"/>
  <c r="L174" i="111" s="1"/>
  <c r="I175" i="111"/>
  <c r="K175" i="111" s="1"/>
  <c r="L175" i="111" s="1"/>
  <c r="J175" i="111"/>
  <c r="I176" i="111"/>
  <c r="J176" i="111"/>
  <c r="K176" i="111"/>
  <c r="L176" i="111" s="1"/>
  <c r="I177" i="111"/>
  <c r="K177" i="111" s="1"/>
  <c r="L177" i="111" s="1"/>
  <c r="J177" i="111"/>
  <c r="I178" i="111"/>
  <c r="J178" i="111"/>
  <c r="K178" i="111"/>
  <c r="L178" i="111" s="1"/>
  <c r="I179" i="111"/>
  <c r="K179" i="111" s="1"/>
  <c r="L179" i="111" s="1"/>
  <c r="J179" i="111"/>
  <c r="I180" i="111"/>
  <c r="J180" i="111"/>
  <c r="K180" i="111"/>
  <c r="L180" i="111" s="1"/>
  <c r="I181" i="111"/>
  <c r="K181" i="111" s="1"/>
  <c r="L181" i="111" s="1"/>
  <c r="J181" i="111"/>
  <c r="I182" i="111"/>
  <c r="J182" i="111"/>
  <c r="K182" i="111"/>
  <c r="L182" i="111" s="1"/>
  <c r="I183" i="111"/>
  <c r="K183" i="111" s="1"/>
  <c r="L183" i="111" s="1"/>
  <c r="J183" i="111"/>
  <c r="I184" i="111"/>
  <c r="J184" i="111"/>
  <c r="K184" i="111"/>
  <c r="L184" i="111" s="1"/>
  <c r="I185" i="111"/>
  <c r="K185" i="111" s="1"/>
  <c r="L185" i="111" s="1"/>
  <c r="J185" i="111"/>
  <c r="I186" i="111"/>
  <c r="J186" i="111"/>
  <c r="K186" i="111"/>
  <c r="L186" i="111" s="1"/>
  <c r="I187" i="111"/>
  <c r="K187" i="111" s="1"/>
  <c r="L187" i="111" s="1"/>
  <c r="J187" i="111"/>
  <c r="I188" i="111"/>
  <c r="J188" i="111"/>
  <c r="K188" i="111"/>
  <c r="L188" i="111" s="1"/>
  <c r="I189" i="111"/>
  <c r="K189" i="111" s="1"/>
  <c r="L189" i="111" s="1"/>
  <c r="J189" i="111"/>
  <c r="I190" i="111"/>
  <c r="J190" i="111"/>
  <c r="K190" i="111"/>
  <c r="L190" i="111" s="1"/>
  <c r="I191" i="111"/>
  <c r="K191" i="111" s="1"/>
  <c r="L191" i="111" s="1"/>
  <c r="J191" i="111"/>
  <c r="I153" i="105"/>
  <c r="J153" i="105"/>
  <c r="K153" i="105"/>
  <c r="L153" i="105" s="1"/>
  <c r="I154" i="105"/>
  <c r="K154" i="105" s="1"/>
  <c r="L154" i="105" s="1"/>
  <c r="J154" i="105"/>
  <c r="I155" i="105"/>
  <c r="K155" i="105" s="1"/>
  <c r="L155" i="105" s="1"/>
  <c r="J155" i="105"/>
  <c r="I156" i="105"/>
  <c r="J156" i="105"/>
  <c r="K156" i="105"/>
  <c r="L156" i="105" s="1"/>
  <c r="I157" i="105"/>
  <c r="J157" i="105"/>
  <c r="K157" i="105"/>
  <c r="L157" i="105" s="1"/>
  <c r="I158" i="105"/>
  <c r="K158" i="105" s="1"/>
  <c r="L158" i="105" s="1"/>
  <c r="J158" i="105"/>
  <c r="I159" i="105"/>
  <c r="K159" i="105" s="1"/>
  <c r="L159" i="105" s="1"/>
  <c r="J159" i="105"/>
  <c r="I160" i="105"/>
  <c r="K160" i="105" s="1"/>
  <c r="L160" i="105" s="1"/>
  <c r="J160" i="105"/>
  <c r="I161" i="105"/>
  <c r="J161" i="105"/>
  <c r="K161" i="105"/>
  <c r="L161" i="105" s="1"/>
  <c r="I162" i="105"/>
  <c r="K162" i="105" s="1"/>
  <c r="L162" i="105" s="1"/>
  <c r="J162" i="105"/>
  <c r="I163" i="105"/>
  <c r="K163" i="105" s="1"/>
  <c r="L163" i="105" s="1"/>
  <c r="J163" i="105"/>
  <c r="I164" i="105"/>
  <c r="J164" i="105"/>
  <c r="K164" i="105"/>
  <c r="L164" i="105" s="1"/>
  <c r="I165" i="105"/>
  <c r="J165" i="105"/>
  <c r="K165" i="105"/>
  <c r="L165" i="105" s="1"/>
  <c r="I166" i="105"/>
  <c r="K166" i="105" s="1"/>
  <c r="L166" i="105" s="1"/>
  <c r="J166" i="105"/>
  <c r="I167" i="105"/>
  <c r="K167" i="105" s="1"/>
  <c r="L167" i="105" s="1"/>
  <c r="J167" i="105"/>
  <c r="I168" i="105"/>
  <c r="K168" i="105" s="1"/>
  <c r="L168" i="105" s="1"/>
  <c r="J168" i="105"/>
  <c r="I169" i="105"/>
  <c r="J169" i="105"/>
  <c r="K169" i="105"/>
  <c r="L169" i="105" s="1"/>
  <c r="I170" i="105"/>
  <c r="K170" i="105" s="1"/>
  <c r="L170" i="105" s="1"/>
  <c r="J170" i="105"/>
  <c r="I171" i="105"/>
  <c r="K171" i="105" s="1"/>
  <c r="L171" i="105" s="1"/>
  <c r="J171" i="105"/>
  <c r="I172" i="105"/>
  <c r="K172" i="105" s="1"/>
  <c r="L172" i="105" s="1"/>
  <c r="J172" i="105"/>
  <c r="I173" i="105"/>
  <c r="J173" i="105"/>
  <c r="K173" i="105"/>
  <c r="L173" i="105" s="1"/>
  <c r="I174" i="105"/>
  <c r="K174" i="105" s="1"/>
  <c r="L174" i="105" s="1"/>
  <c r="J174" i="105"/>
  <c r="I175" i="105"/>
  <c r="K175" i="105" s="1"/>
  <c r="L175" i="105" s="1"/>
  <c r="J175" i="105"/>
  <c r="I176" i="105"/>
  <c r="J176" i="105"/>
  <c r="K176" i="105" s="1"/>
  <c r="L176" i="105" s="1"/>
  <c r="I177" i="105"/>
  <c r="J177" i="105"/>
  <c r="K177" i="105"/>
  <c r="L177" i="105" s="1"/>
  <c r="I178" i="105"/>
  <c r="K178" i="105" s="1"/>
  <c r="L178" i="105" s="1"/>
  <c r="J178" i="105"/>
  <c r="I179" i="105"/>
  <c r="K179" i="105" s="1"/>
  <c r="L179" i="105" s="1"/>
  <c r="J179" i="105"/>
  <c r="I180" i="105"/>
  <c r="K180" i="105" s="1"/>
  <c r="L180" i="105" s="1"/>
  <c r="J180" i="105"/>
  <c r="I181" i="105"/>
  <c r="J181" i="105"/>
  <c r="K181" i="105"/>
  <c r="L181" i="105" s="1"/>
  <c r="I182" i="105"/>
  <c r="K182" i="105" s="1"/>
  <c r="L182" i="105" s="1"/>
  <c r="J182" i="105"/>
  <c r="I183" i="105"/>
  <c r="K183" i="105" s="1"/>
  <c r="L183" i="105" s="1"/>
  <c r="J183" i="105"/>
  <c r="I184" i="105"/>
  <c r="J184" i="105"/>
  <c r="K184" i="105" s="1"/>
  <c r="L184" i="105" s="1"/>
  <c r="I185" i="105"/>
  <c r="J185" i="105"/>
  <c r="K185" i="105"/>
  <c r="L185" i="105" s="1"/>
  <c r="I186" i="105"/>
  <c r="K186" i="105" s="1"/>
  <c r="L186" i="105" s="1"/>
  <c r="J186" i="105"/>
  <c r="I187" i="105"/>
  <c r="K187" i="105" s="1"/>
  <c r="L187" i="105" s="1"/>
  <c r="J187" i="105"/>
  <c r="I188" i="105"/>
  <c r="K188" i="105" s="1"/>
  <c r="L188" i="105" s="1"/>
  <c r="J188" i="105"/>
  <c r="I189" i="105"/>
  <c r="J189" i="105"/>
  <c r="K189" i="105"/>
  <c r="L189" i="105" s="1"/>
  <c r="I153" i="95"/>
  <c r="K153" i="95" s="1"/>
  <c r="L153" i="95" s="1"/>
  <c r="J153" i="95"/>
  <c r="I154" i="95"/>
  <c r="J154" i="95"/>
  <c r="K154" i="95" s="1"/>
  <c r="L154" i="95" s="1"/>
  <c r="I155" i="95"/>
  <c r="K155" i="95" s="1"/>
  <c r="L155" i="95" s="1"/>
  <c r="J155" i="95"/>
  <c r="I156" i="95"/>
  <c r="J156" i="95"/>
  <c r="K156" i="95"/>
  <c r="L156" i="95" s="1"/>
  <c r="I157" i="95"/>
  <c r="K157" i="95" s="1"/>
  <c r="L157" i="95" s="1"/>
  <c r="J157" i="95"/>
  <c r="I158" i="95"/>
  <c r="K158" i="95" s="1"/>
  <c r="L158" i="95" s="1"/>
  <c r="J158" i="95"/>
  <c r="I159" i="95"/>
  <c r="K159" i="95" s="1"/>
  <c r="L159" i="95" s="1"/>
  <c r="J159" i="95"/>
  <c r="I160" i="95"/>
  <c r="K160" i="95" s="1"/>
  <c r="L160" i="95" s="1"/>
  <c r="J160" i="95"/>
  <c r="I161" i="95"/>
  <c r="K161" i="95" s="1"/>
  <c r="L161" i="95" s="1"/>
  <c r="J161" i="95"/>
  <c r="I162" i="95"/>
  <c r="J162" i="95"/>
  <c r="K162" i="95" s="1"/>
  <c r="L162" i="95" s="1"/>
  <c r="I163" i="95"/>
  <c r="K163" i="95" s="1"/>
  <c r="L163" i="95" s="1"/>
  <c r="J163" i="95"/>
  <c r="I164" i="95"/>
  <c r="K164" i="95" s="1"/>
  <c r="L164" i="95" s="1"/>
  <c r="J164" i="95"/>
  <c r="I165" i="95"/>
  <c r="K165" i="95" s="1"/>
  <c r="L165" i="95" s="1"/>
  <c r="J165" i="95"/>
  <c r="I166" i="95"/>
  <c r="K166" i="95" s="1"/>
  <c r="L166" i="95" s="1"/>
  <c r="J166" i="95"/>
  <c r="I167" i="95"/>
  <c r="K167" i="95" s="1"/>
  <c r="L167" i="95" s="1"/>
  <c r="J167" i="95"/>
  <c r="I168" i="95"/>
  <c r="J168" i="95"/>
  <c r="K168" i="95"/>
  <c r="L168" i="95" s="1"/>
  <c r="I169" i="95"/>
  <c r="K169" i="95" s="1"/>
  <c r="L169" i="95" s="1"/>
  <c r="J169" i="95"/>
  <c r="I170" i="95"/>
  <c r="J170" i="95"/>
  <c r="K170" i="95" s="1"/>
  <c r="L170" i="95" s="1"/>
  <c r="I171" i="95"/>
  <c r="K171" i="95" s="1"/>
  <c r="L171" i="95" s="1"/>
  <c r="J171" i="95"/>
  <c r="I172" i="95"/>
  <c r="J172" i="95"/>
  <c r="K172" i="95"/>
  <c r="L172" i="95" s="1"/>
  <c r="I173" i="95"/>
  <c r="K173" i="95" s="1"/>
  <c r="L173" i="95" s="1"/>
  <c r="J173" i="95"/>
  <c r="I174" i="95"/>
  <c r="K174" i="95" s="1"/>
  <c r="L174" i="95" s="1"/>
  <c r="J174" i="95"/>
  <c r="I175" i="95"/>
  <c r="K175" i="95" s="1"/>
  <c r="L175" i="95" s="1"/>
  <c r="J175" i="95"/>
  <c r="I176" i="95"/>
  <c r="K176" i="95" s="1"/>
  <c r="L176" i="95" s="1"/>
  <c r="J176" i="95"/>
  <c r="I177" i="95"/>
  <c r="K177" i="95" s="1"/>
  <c r="L177" i="95" s="1"/>
  <c r="J177" i="95"/>
  <c r="I178" i="95"/>
  <c r="J178" i="95"/>
  <c r="K178" i="95" s="1"/>
  <c r="L178" i="95" s="1"/>
  <c r="I179" i="95"/>
  <c r="K179" i="95" s="1"/>
  <c r="L179" i="95" s="1"/>
  <c r="J179" i="95"/>
  <c r="I180" i="95"/>
  <c r="K180" i="95" s="1"/>
  <c r="L180" i="95" s="1"/>
  <c r="J180" i="95"/>
  <c r="I181" i="95"/>
  <c r="K181" i="95" s="1"/>
  <c r="L181" i="95" s="1"/>
  <c r="J181" i="95"/>
  <c r="I182" i="95"/>
  <c r="K182" i="95" s="1"/>
  <c r="L182" i="95" s="1"/>
  <c r="J182" i="95"/>
  <c r="I183" i="95"/>
  <c r="K183" i="95" s="1"/>
  <c r="L183" i="95" s="1"/>
  <c r="J183" i="95"/>
  <c r="I184" i="95"/>
  <c r="J184" i="95"/>
  <c r="K184" i="95"/>
  <c r="L184" i="95" s="1"/>
  <c r="I185" i="95"/>
  <c r="K185" i="95" s="1"/>
  <c r="L185" i="95" s="1"/>
  <c r="J185" i="95"/>
  <c r="I186" i="95"/>
  <c r="J186" i="95"/>
  <c r="K186" i="95" s="1"/>
  <c r="L186" i="95" s="1"/>
  <c r="I187" i="95"/>
  <c r="K187" i="95" s="1"/>
  <c r="L187" i="95" s="1"/>
  <c r="J187" i="95"/>
  <c r="I188" i="95"/>
  <c r="J188" i="95"/>
  <c r="K188" i="95"/>
  <c r="L188" i="95" s="1"/>
  <c r="I189" i="95"/>
  <c r="K189" i="95" s="1"/>
  <c r="L189" i="95" s="1"/>
  <c r="J189" i="95"/>
  <c r="I190" i="95"/>
  <c r="K190" i="95" s="1"/>
  <c r="L190" i="95" s="1"/>
  <c r="J190" i="95"/>
  <c r="I191" i="95"/>
  <c r="K191" i="95" s="1"/>
  <c r="L191" i="95" s="1"/>
  <c r="J191" i="95"/>
  <c r="I192" i="95"/>
  <c r="K192" i="95" s="1"/>
  <c r="L192" i="95" s="1"/>
  <c r="J192" i="95"/>
  <c r="I193" i="95"/>
  <c r="K193" i="95" s="1"/>
  <c r="L193" i="95" s="1"/>
  <c r="J193" i="95"/>
  <c r="I153" i="93"/>
  <c r="J153" i="93"/>
  <c r="K153" i="93" s="1"/>
  <c r="L153" i="93" s="1"/>
  <c r="I154" i="93"/>
  <c r="K154" i="93" s="1"/>
  <c r="L154" i="93" s="1"/>
  <c r="J154" i="93"/>
  <c r="I155" i="93"/>
  <c r="K155" i="93" s="1"/>
  <c r="L155" i="93" s="1"/>
  <c r="J155" i="93"/>
  <c r="I156" i="93"/>
  <c r="K156" i="93" s="1"/>
  <c r="L156" i="93" s="1"/>
  <c r="J156" i="93"/>
  <c r="I157" i="93"/>
  <c r="K157" i="93" s="1"/>
  <c r="L157" i="93" s="1"/>
  <c r="J157" i="93"/>
  <c r="I158" i="93"/>
  <c r="K158" i="93" s="1"/>
  <c r="L158" i="93" s="1"/>
  <c r="J158" i="93"/>
  <c r="I159" i="93"/>
  <c r="J159" i="93"/>
  <c r="K159" i="93"/>
  <c r="L159" i="93" s="1"/>
  <c r="I160" i="93"/>
  <c r="K160" i="93" s="1"/>
  <c r="L160" i="93" s="1"/>
  <c r="J160" i="93"/>
  <c r="I161" i="93"/>
  <c r="J161" i="93"/>
  <c r="K161" i="93" s="1"/>
  <c r="L161" i="93" s="1"/>
  <c r="I162" i="93"/>
  <c r="K162" i="93" s="1"/>
  <c r="L162" i="93" s="1"/>
  <c r="J162" i="93"/>
  <c r="I163" i="93"/>
  <c r="J163" i="93"/>
  <c r="K163" i="93"/>
  <c r="L163" i="93" s="1"/>
  <c r="I164" i="93"/>
  <c r="K164" i="93" s="1"/>
  <c r="L164" i="93" s="1"/>
  <c r="J164" i="93"/>
  <c r="I165" i="93"/>
  <c r="K165" i="93" s="1"/>
  <c r="L165" i="93" s="1"/>
  <c r="J165" i="93"/>
  <c r="I166" i="93"/>
  <c r="K166" i="93" s="1"/>
  <c r="L166" i="93" s="1"/>
  <c r="J166" i="93"/>
  <c r="I167" i="93"/>
  <c r="K167" i="93" s="1"/>
  <c r="L167" i="93" s="1"/>
  <c r="J167" i="93"/>
  <c r="I168" i="93"/>
  <c r="K168" i="93" s="1"/>
  <c r="L168" i="93" s="1"/>
  <c r="J168" i="93"/>
  <c r="I169" i="93"/>
  <c r="J169" i="93"/>
  <c r="K169" i="93" s="1"/>
  <c r="L169" i="93" s="1"/>
  <c r="I170" i="93"/>
  <c r="K170" i="93" s="1"/>
  <c r="L170" i="93" s="1"/>
  <c r="J170" i="93"/>
  <c r="I171" i="93"/>
  <c r="K171" i="93" s="1"/>
  <c r="L171" i="93" s="1"/>
  <c r="J171" i="93"/>
  <c r="I172" i="93"/>
  <c r="K172" i="93" s="1"/>
  <c r="L172" i="93" s="1"/>
  <c r="J172" i="93"/>
  <c r="I173" i="93"/>
  <c r="K173" i="93" s="1"/>
  <c r="L173" i="93" s="1"/>
  <c r="J173" i="93"/>
  <c r="I174" i="93"/>
  <c r="K174" i="93" s="1"/>
  <c r="L174" i="93" s="1"/>
  <c r="J174" i="93"/>
  <c r="I175" i="93"/>
  <c r="J175" i="93"/>
  <c r="K175" i="93"/>
  <c r="L175" i="93" s="1"/>
  <c r="I176" i="93"/>
  <c r="K176" i="93" s="1"/>
  <c r="L176" i="93" s="1"/>
  <c r="J176" i="93"/>
  <c r="I177" i="93"/>
  <c r="J177" i="93"/>
  <c r="K177" i="93" s="1"/>
  <c r="L177" i="93" s="1"/>
  <c r="I178" i="93"/>
  <c r="K178" i="93" s="1"/>
  <c r="L178" i="93" s="1"/>
  <c r="J178" i="93"/>
  <c r="I179" i="93"/>
  <c r="J179" i="93"/>
  <c r="K179" i="93"/>
  <c r="L179" i="93" s="1"/>
  <c r="I180" i="93"/>
  <c r="K180" i="93" s="1"/>
  <c r="L180" i="93" s="1"/>
  <c r="J180" i="93"/>
  <c r="I181" i="93"/>
  <c r="K181" i="93" s="1"/>
  <c r="L181" i="93" s="1"/>
  <c r="J181" i="93"/>
  <c r="I182" i="93"/>
  <c r="K182" i="93" s="1"/>
  <c r="L182" i="93" s="1"/>
  <c r="J182" i="93"/>
  <c r="I183" i="93"/>
  <c r="K183" i="93" s="1"/>
  <c r="L183" i="93" s="1"/>
  <c r="J183" i="93"/>
  <c r="I184" i="93"/>
  <c r="K184" i="93" s="1"/>
  <c r="L184" i="93" s="1"/>
  <c r="J184" i="93"/>
  <c r="I185" i="93"/>
  <c r="J185" i="93"/>
  <c r="K185" i="93" s="1"/>
  <c r="L185" i="93" s="1"/>
  <c r="I186" i="93"/>
  <c r="K186" i="93" s="1"/>
  <c r="L186" i="93" s="1"/>
  <c r="J186" i="93"/>
  <c r="I187" i="93"/>
  <c r="K187" i="93" s="1"/>
  <c r="L187" i="93" s="1"/>
  <c r="J187" i="93"/>
  <c r="I188" i="93"/>
  <c r="K188" i="93" s="1"/>
  <c r="L188" i="93" s="1"/>
  <c r="J188" i="93"/>
  <c r="I189" i="93"/>
  <c r="K189" i="93" s="1"/>
  <c r="L189" i="93" s="1"/>
  <c r="J189" i="93"/>
  <c r="J5" i="135"/>
  <c r="I5" i="135"/>
  <c r="J4" i="135"/>
  <c r="I4" i="135"/>
  <c r="K4" i="135"/>
  <c r="L4" i="135" s="1"/>
  <c r="J3" i="135"/>
  <c r="K3" i="135" s="1"/>
  <c r="L3" i="135" s="1"/>
  <c r="I3" i="135"/>
  <c r="J2" i="135"/>
  <c r="I2" i="135"/>
  <c r="K5" i="135"/>
  <c r="L5" i="135" s="1"/>
  <c r="I152" i="134"/>
  <c r="K152" i="134" s="1"/>
  <c r="L152" i="134" s="1"/>
  <c r="J152" i="134"/>
  <c r="I25" i="134"/>
  <c r="J25" i="134"/>
  <c r="I24" i="134"/>
  <c r="J24" i="134"/>
  <c r="K24" i="134" s="1"/>
  <c r="L24" i="134" s="1"/>
  <c r="I23" i="134"/>
  <c r="J23" i="134"/>
  <c r="I22" i="134"/>
  <c r="J22" i="134"/>
  <c r="K22" i="134" s="1"/>
  <c r="L22" i="134" s="1"/>
  <c r="I21" i="134"/>
  <c r="J21" i="134"/>
  <c r="I20" i="134"/>
  <c r="J20" i="134"/>
  <c r="K20" i="134" s="1"/>
  <c r="L20" i="134" s="1"/>
  <c r="I19" i="134"/>
  <c r="K19" i="134" s="1"/>
  <c r="L19" i="134" s="1"/>
  <c r="J19" i="134"/>
  <c r="I18" i="134"/>
  <c r="K18" i="134" s="1"/>
  <c r="L18" i="134" s="1"/>
  <c r="J18" i="134"/>
  <c r="I17" i="134"/>
  <c r="J17" i="134"/>
  <c r="I16" i="134"/>
  <c r="K16" i="134" s="1"/>
  <c r="J16" i="134"/>
  <c r="L16" i="134"/>
  <c r="I15" i="134"/>
  <c r="J15" i="134"/>
  <c r="I14" i="134"/>
  <c r="J14" i="134"/>
  <c r="I13" i="134"/>
  <c r="J13" i="134"/>
  <c r="I12" i="134"/>
  <c r="J12" i="134"/>
  <c r="K12" i="134" s="1"/>
  <c r="L12" i="134" s="1"/>
  <c r="I11" i="134"/>
  <c r="J11" i="134"/>
  <c r="I10" i="134"/>
  <c r="J10" i="134"/>
  <c r="I9" i="134"/>
  <c r="K9" i="134" s="1"/>
  <c r="J9" i="134"/>
  <c r="L9" i="134"/>
  <c r="I8" i="134"/>
  <c r="K8" i="134" s="1"/>
  <c r="L8" i="134" s="1"/>
  <c r="J8" i="134"/>
  <c r="I7" i="134"/>
  <c r="J7" i="134"/>
  <c r="I6" i="134"/>
  <c r="J6" i="134"/>
  <c r="I5" i="134"/>
  <c r="K5" i="134" s="1"/>
  <c r="L5" i="134" s="1"/>
  <c r="J5" i="134"/>
  <c r="I4" i="134"/>
  <c r="K4" i="134" s="1"/>
  <c r="L4" i="134" s="1"/>
  <c r="J4" i="134"/>
  <c r="I3" i="134"/>
  <c r="J3" i="134"/>
  <c r="I2" i="134"/>
  <c r="J2" i="134"/>
  <c r="I152" i="132"/>
  <c r="K152" i="132" s="1"/>
  <c r="L152" i="132" s="1"/>
  <c r="J152" i="132"/>
  <c r="I25" i="132"/>
  <c r="K25" i="132" s="1"/>
  <c r="J25" i="132"/>
  <c r="L25" i="132"/>
  <c r="I24" i="132"/>
  <c r="K24" i="132" s="1"/>
  <c r="L24" i="132" s="1"/>
  <c r="J24" i="132"/>
  <c r="I23" i="132"/>
  <c r="K23" i="132" s="1"/>
  <c r="L23" i="132" s="1"/>
  <c r="J23" i="132"/>
  <c r="I22" i="132"/>
  <c r="J22" i="132"/>
  <c r="I21" i="132"/>
  <c r="K21" i="132" s="1"/>
  <c r="L21" i="132" s="1"/>
  <c r="J21" i="132"/>
  <c r="I20" i="132"/>
  <c r="K20" i="132" s="1"/>
  <c r="L20" i="132" s="1"/>
  <c r="J20" i="132"/>
  <c r="I19" i="132"/>
  <c r="J19" i="132"/>
  <c r="K19" i="132" s="1"/>
  <c r="L19" i="132" s="1"/>
  <c r="I18" i="132"/>
  <c r="K18" i="132" s="1"/>
  <c r="L18" i="132" s="1"/>
  <c r="J18" i="132"/>
  <c r="I17" i="132"/>
  <c r="J17" i="132"/>
  <c r="I16" i="132"/>
  <c r="J16" i="132"/>
  <c r="K16" i="132" s="1"/>
  <c r="L16" i="132" s="1"/>
  <c r="I15" i="132"/>
  <c r="J15" i="132"/>
  <c r="I14" i="132"/>
  <c r="K14" i="132" s="1"/>
  <c r="J14" i="132"/>
  <c r="L14" i="132"/>
  <c r="I13" i="132"/>
  <c r="J13" i="132"/>
  <c r="K13" i="132"/>
  <c r="L13" i="132" s="1"/>
  <c r="I12" i="132"/>
  <c r="K12" i="132" s="1"/>
  <c r="L12" i="132" s="1"/>
  <c r="J12" i="132"/>
  <c r="I11" i="132"/>
  <c r="J11" i="132"/>
  <c r="I10" i="132"/>
  <c r="J10" i="132"/>
  <c r="I9" i="132"/>
  <c r="J9" i="132"/>
  <c r="I8" i="132"/>
  <c r="J8" i="132"/>
  <c r="K8" i="132" s="1"/>
  <c r="L8" i="132" s="1"/>
  <c r="I7" i="132"/>
  <c r="J7" i="132"/>
  <c r="I6" i="132"/>
  <c r="J6" i="132"/>
  <c r="K6" i="132" s="1"/>
  <c r="L6" i="132" s="1"/>
  <c r="I5" i="132"/>
  <c r="J5" i="132"/>
  <c r="K5" i="132" s="1"/>
  <c r="L5" i="132" s="1"/>
  <c r="I4" i="132"/>
  <c r="J4" i="132"/>
  <c r="I3" i="132"/>
  <c r="J3" i="132"/>
  <c r="K3" i="132" s="1"/>
  <c r="L3" i="132" s="1"/>
  <c r="I2" i="132"/>
  <c r="J2" i="132"/>
  <c r="I152" i="131"/>
  <c r="J152" i="131"/>
  <c r="I25" i="131"/>
  <c r="J25" i="131"/>
  <c r="K25" i="131" s="1"/>
  <c r="L25" i="131" s="1"/>
  <c r="I24" i="131"/>
  <c r="K24" i="131" s="1"/>
  <c r="L24" i="131" s="1"/>
  <c r="J24" i="131"/>
  <c r="I23" i="131"/>
  <c r="J23" i="131"/>
  <c r="K23" i="131" s="1"/>
  <c r="L23" i="131" s="1"/>
  <c r="I22" i="131"/>
  <c r="J22" i="131"/>
  <c r="K22" i="131" s="1"/>
  <c r="L22" i="131" s="1"/>
  <c r="I21" i="131"/>
  <c r="J21" i="131"/>
  <c r="K21" i="131" s="1"/>
  <c r="L21" i="131" s="1"/>
  <c r="I20" i="131"/>
  <c r="J20" i="131"/>
  <c r="I19" i="131"/>
  <c r="J19" i="131"/>
  <c r="K19" i="131" s="1"/>
  <c r="L19" i="131" s="1"/>
  <c r="I18" i="131"/>
  <c r="J18" i="131"/>
  <c r="I17" i="131"/>
  <c r="J17" i="131"/>
  <c r="I16" i="131"/>
  <c r="J16" i="131"/>
  <c r="K16" i="131" s="1"/>
  <c r="L16" i="131" s="1"/>
  <c r="I15" i="131"/>
  <c r="J15" i="131"/>
  <c r="I14" i="131"/>
  <c r="J14" i="131"/>
  <c r="I13" i="131"/>
  <c r="J13" i="131"/>
  <c r="K13" i="131" s="1"/>
  <c r="L13" i="131" s="1"/>
  <c r="I12" i="131"/>
  <c r="K12" i="131" s="1"/>
  <c r="L12" i="131" s="1"/>
  <c r="J12" i="131"/>
  <c r="I11" i="131"/>
  <c r="K11" i="131" s="1"/>
  <c r="L11" i="131" s="1"/>
  <c r="J11" i="131"/>
  <c r="I10" i="131"/>
  <c r="J10" i="131"/>
  <c r="K10" i="131"/>
  <c r="L10" i="131" s="1"/>
  <c r="I9" i="131"/>
  <c r="J9" i="131"/>
  <c r="I8" i="131"/>
  <c r="J8" i="131"/>
  <c r="K8" i="131"/>
  <c r="L8" i="131" s="1"/>
  <c r="I7" i="131"/>
  <c r="K7" i="131" s="1"/>
  <c r="L7" i="131" s="1"/>
  <c r="J7" i="131"/>
  <c r="I6" i="131"/>
  <c r="J6" i="131"/>
  <c r="K6" i="131" s="1"/>
  <c r="L6" i="131" s="1"/>
  <c r="I5" i="131"/>
  <c r="K5" i="131" s="1"/>
  <c r="L5" i="131" s="1"/>
  <c r="J5" i="131"/>
  <c r="I4" i="131"/>
  <c r="K4" i="131" s="1"/>
  <c r="L4" i="131" s="1"/>
  <c r="J4" i="131"/>
  <c r="I3" i="131"/>
  <c r="K3" i="131" s="1"/>
  <c r="L3" i="131" s="1"/>
  <c r="J3" i="131"/>
  <c r="I2" i="131"/>
  <c r="J2" i="131"/>
  <c r="K2" i="131" s="1"/>
  <c r="L2" i="131" s="1"/>
  <c r="I25" i="122"/>
  <c r="K25" i="122" s="1"/>
  <c r="L25" i="122" s="1"/>
  <c r="J25" i="122"/>
  <c r="I24" i="122"/>
  <c r="K24" i="122" s="1"/>
  <c r="L24" i="122" s="1"/>
  <c r="J24" i="122"/>
  <c r="I23" i="122"/>
  <c r="K23" i="122" s="1"/>
  <c r="J23" i="122"/>
  <c r="L23" i="122"/>
  <c r="I22" i="122"/>
  <c r="J22" i="122"/>
  <c r="K22" i="122" s="1"/>
  <c r="L22" i="122" s="1"/>
  <c r="I21" i="122"/>
  <c r="J21" i="122"/>
  <c r="I20" i="122"/>
  <c r="J20" i="122"/>
  <c r="K20" i="122" s="1"/>
  <c r="L20" i="122" s="1"/>
  <c r="I19" i="122"/>
  <c r="J19" i="122"/>
  <c r="I18" i="122"/>
  <c r="J18" i="122"/>
  <c r="I17" i="122"/>
  <c r="J17" i="122"/>
  <c r="I16" i="122"/>
  <c r="J16" i="122"/>
  <c r="K16" i="122" s="1"/>
  <c r="L16" i="122" s="1"/>
  <c r="I15" i="122"/>
  <c r="J15" i="122"/>
  <c r="K15" i="122" s="1"/>
  <c r="L15" i="122" s="1"/>
  <c r="I14" i="122"/>
  <c r="J14" i="122"/>
  <c r="I13" i="122"/>
  <c r="J13" i="122"/>
  <c r="K13" i="122" s="1"/>
  <c r="L13" i="122" s="1"/>
  <c r="I12" i="122"/>
  <c r="J12" i="122"/>
  <c r="K12" i="122" s="1"/>
  <c r="L12" i="122" s="1"/>
  <c r="I11" i="122"/>
  <c r="J11" i="122"/>
  <c r="I10" i="122"/>
  <c r="J10" i="122"/>
  <c r="K10" i="122" s="1"/>
  <c r="L10" i="122" s="1"/>
  <c r="I9" i="122"/>
  <c r="J9" i="122"/>
  <c r="I8" i="122"/>
  <c r="K8" i="122" s="1"/>
  <c r="L8" i="122" s="1"/>
  <c r="J8" i="122"/>
  <c r="I7" i="122"/>
  <c r="J7" i="122"/>
  <c r="K7" i="122" s="1"/>
  <c r="L7" i="122" s="1"/>
  <c r="I6" i="122"/>
  <c r="K6" i="122" s="1"/>
  <c r="L6" i="122" s="1"/>
  <c r="J6" i="122"/>
  <c r="I5" i="122"/>
  <c r="J5" i="122"/>
  <c r="I4" i="122"/>
  <c r="J4" i="122"/>
  <c r="I3" i="122"/>
  <c r="J3" i="122"/>
  <c r="K3" i="122" s="1"/>
  <c r="L3" i="122" s="1"/>
  <c r="I2" i="122"/>
  <c r="K2" i="122" s="1"/>
  <c r="L2" i="122" s="1"/>
  <c r="J2" i="122"/>
  <c r="I25" i="121"/>
  <c r="J25" i="121"/>
  <c r="I24" i="121"/>
  <c r="K24" i="121" s="1"/>
  <c r="L24" i="121" s="1"/>
  <c r="J24" i="121"/>
  <c r="I23" i="121"/>
  <c r="K23" i="121" s="1"/>
  <c r="L23" i="121" s="1"/>
  <c r="J23" i="121"/>
  <c r="I22" i="121"/>
  <c r="K22" i="121" s="1"/>
  <c r="L22" i="121" s="1"/>
  <c r="J22" i="121"/>
  <c r="I21" i="121"/>
  <c r="J21" i="121"/>
  <c r="I20" i="121"/>
  <c r="J20" i="121"/>
  <c r="K20" i="121"/>
  <c r="L20" i="121" s="1"/>
  <c r="I19" i="121"/>
  <c r="J19" i="121"/>
  <c r="I18" i="121"/>
  <c r="J18" i="121"/>
  <c r="K18" i="121" s="1"/>
  <c r="L18" i="121" s="1"/>
  <c r="I17" i="121"/>
  <c r="J17" i="121"/>
  <c r="I16" i="121"/>
  <c r="K16" i="121" s="1"/>
  <c r="L16" i="121" s="1"/>
  <c r="J16" i="121"/>
  <c r="I15" i="121"/>
  <c r="J15" i="121"/>
  <c r="I14" i="121"/>
  <c r="J14" i="121"/>
  <c r="I13" i="121"/>
  <c r="J13" i="121"/>
  <c r="K13" i="121" s="1"/>
  <c r="L13" i="121" s="1"/>
  <c r="I12" i="121"/>
  <c r="J12" i="121"/>
  <c r="I11" i="121"/>
  <c r="K11" i="121" s="1"/>
  <c r="J11" i="121"/>
  <c r="L11" i="121"/>
  <c r="I10" i="121"/>
  <c r="K10" i="121" s="1"/>
  <c r="L10" i="121" s="1"/>
  <c r="J10" i="121"/>
  <c r="I9" i="121"/>
  <c r="K9" i="121" s="1"/>
  <c r="L9" i="121" s="1"/>
  <c r="J9" i="121"/>
  <c r="I8" i="121"/>
  <c r="J8" i="121"/>
  <c r="K8" i="121"/>
  <c r="L8" i="121" s="1"/>
  <c r="I7" i="121"/>
  <c r="K7" i="121" s="1"/>
  <c r="L7" i="121" s="1"/>
  <c r="J7" i="121"/>
  <c r="I6" i="121"/>
  <c r="K6" i="121" s="1"/>
  <c r="L6" i="121" s="1"/>
  <c r="J6" i="121"/>
  <c r="I5" i="121"/>
  <c r="J5" i="121"/>
  <c r="K5" i="121" s="1"/>
  <c r="L5" i="121" s="1"/>
  <c r="I4" i="121"/>
  <c r="J4" i="121"/>
  <c r="I3" i="121"/>
  <c r="J3" i="121"/>
  <c r="I2" i="121"/>
  <c r="K2" i="121" s="1"/>
  <c r="L2" i="121" s="1"/>
  <c r="J2" i="121"/>
  <c r="I5" i="120"/>
  <c r="J5" i="120"/>
  <c r="K5" i="120" s="1"/>
  <c r="L5" i="120" s="1"/>
  <c r="I4" i="120"/>
  <c r="J4" i="120"/>
  <c r="K4" i="120" s="1"/>
  <c r="L4" i="120" s="1"/>
  <c r="I3" i="120"/>
  <c r="J3" i="120"/>
  <c r="I2" i="120"/>
  <c r="K2" i="120" s="1"/>
  <c r="L2" i="120" s="1"/>
  <c r="J2" i="120"/>
  <c r="J5" i="116"/>
  <c r="I5" i="116"/>
  <c r="K5" i="116" s="1"/>
  <c r="L5" i="116" s="1"/>
  <c r="J4" i="116"/>
  <c r="I4" i="116"/>
  <c r="K4" i="116" s="1"/>
  <c r="L4" i="116" s="1"/>
  <c r="J3" i="116"/>
  <c r="I3" i="116"/>
  <c r="J2" i="116"/>
  <c r="I2" i="116"/>
  <c r="K2" i="116" s="1"/>
  <c r="L2" i="116" s="1"/>
  <c r="K3" i="116"/>
  <c r="L3" i="116"/>
  <c r="J5" i="111"/>
  <c r="I5" i="111"/>
  <c r="J4" i="111"/>
  <c r="I4" i="111"/>
  <c r="K4" i="111" s="1"/>
  <c r="L4" i="111" s="1"/>
  <c r="J3" i="111"/>
  <c r="I3" i="111"/>
  <c r="K3" i="111" s="1"/>
  <c r="L3" i="111" s="1"/>
  <c r="J2" i="111"/>
  <c r="I2" i="111"/>
  <c r="K2" i="111" s="1"/>
  <c r="L2" i="111" s="1"/>
  <c r="J5" i="105"/>
  <c r="I5" i="105"/>
  <c r="J4" i="105"/>
  <c r="I4" i="105"/>
  <c r="K4" i="105" s="1"/>
  <c r="L4" i="105" s="1"/>
  <c r="J3" i="105"/>
  <c r="I3" i="105"/>
  <c r="K3" i="105" s="1"/>
  <c r="L3" i="105" s="1"/>
  <c r="J2" i="105"/>
  <c r="I2" i="105"/>
  <c r="K2" i="105" s="1"/>
  <c r="L2" i="105" s="1"/>
  <c r="J5" i="96"/>
  <c r="I5" i="96"/>
  <c r="K5" i="96" s="1"/>
  <c r="L5" i="96" s="1"/>
  <c r="J4" i="96"/>
  <c r="I4" i="96"/>
  <c r="J3" i="96"/>
  <c r="I3" i="96"/>
  <c r="K3" i="96" s="1"/>
  <c r="L3" i="96" s="1"/>
  <c r="J2" i="96"/>
  <c r="I2" i="96"/>
  <c r="J5" i="95"/>
  <c r="I5" i="95"/>
  <c r="K5" i="95" s="1"/>
  <c r="L5" i="95" s="1"/>
  <c r="J4" i="95"/>
  <c r="I4" i="95"/>
  <c r="K4" i="95" s="1"/>
  <c r="L4" i="95" s="1"/>
  <c r="J3" i="95"/>
  <c r="I3" i="95"/>
  <c r="K3" i="95" s="1"/>
  <c r="L3" i="95" s="1"/>
  <c r="J2" i="95"/>
  <c r="I2" i="95"/>
  <c r="K2" i="95" s="1"/>
  <c r="L2" i="95" s="1"/>
  <c r="J5" i="94"/>
  <c r="I5" i="94"/>
  <c r="K5" i="94" s="1"/>
  <c r="L5" i="94" s="1"/>
  <c r="J4" i="94"/>
  <c r="I4" i="94"/>
  <c r="J3" i="94"/>
  <c r="I3" i="94"/>
  <c r="K3" i="94" s="1"/>
  <c r="L3" i="94" s="1"/>
  <c r="J2" i="94"/>
  <c r="I2" i="94"/>
  <c r="K2" i="94" s="1"/>
  <c r="L2" i="94" s="1"/>
  <c r="J5" i="93"/>
  <c r="I5" i="93"/>
  <c r="J4" i="93"/>
  <c r="I4" i="93"/>
  <c r="J3" i="93"/>
  <c r="I3" i="93"/>
  <c r="J2" i="93"/>
  <c r="I2" i="93"/>
  <c r="K2" i="93" s="1"/>
  <c r="L2" i="93" s="1"/>
  <c r="K7" i="134"/>
  <c r="L7" i="134"/>
  <c r="K10" i="134"/>
  <c r="L10" i="134"/>
  <c r="K21" i="134"/>
  <c r="L21" i="134"/>
  <c r="K23" i="134"/>
  <c r="L23" i="134" s="1"/>
  <c r="K25" i="134"/>
  <c r="L25" i="134"/>
  <c r="K17" i="134"/>
  <c r="L17" i="134"/>
  <c r="K9" i="132"/>
  <c r="L9" i="132" s="1"/>
  <c r="K22" i="132"/>
  <c r="L22" i="132" s="1"/>
  <c r="K2" i="132"/>
  <c r="L2" i="132" s="1"/>
  <c r="K4" i="132"/>
  <c r="L4" i="132" s="1"/>
  <c r="K15" i="132"/>
  <c r="L15" i="132" s="1"/>
  <c r="K17" i="132"/>
  <c r="L17" i="132" s="1"/>
  <c r="K18" i="131"/>
  <c r="L18" i="131"/>
  <c r="K20" i="131"/>
  <c r="L20" i="131"/>
  <c r="K152" i="131"/>
  <c r="L152" i="131"/>
  <c r="K4" i="122"/>
  <c r="L4" i="122" s="1"/>
  <c r="K18" i="122"/>
  <c r="L18" i="122"/>
  <c r="K9" i="122"/>
  <c r="L9" i="122"/>
  <c r="K11" i="122"/>
  <c r="L11" i="122"/>
  <c r="K17" i="122"/>
  <c r="L17" i="122"/>
  <c r="K19" i="122"/>
  <c r="L19" i="122"/>
  <c r="K21" i="122"/>
  <c r="L21" i="122"/>
  <c r="K12" i="121"/>
  <c r="L12" i="121"/>
  <c r="K5" i="111"/>
  <c r="L5" i="111" s="1"/>
  <c r="K5" i="105"/>
  <c r="L5" i="105" s="1"/>
  <c r="K3" i="134"/>
  <c r="L3" i="134"/>
  <c r="K11" i="134"/>
  <c r="L11" i="134" s="1"/>
  <c r="K14" i="134"/>
  <c r="L14" i="134"/>
  <c r="K2" i="134"/>
  <c r="L2" i="134"/>
  <c r="K6" i="134"/>
  <c r="L6" i="134" s="1"/>
  <c r="K13" i="134"/>
  <c r="L13" i="134"/>
  <c r="K15" i="134"/>
  <c r="L15" i="134"/>
  <c r="K11" i="132"/>
  <c r="L11" i="132" s="1"/>
  <c r="K10" i="132"/>
  <c r="L10" i="132"/>
  <c r="K9" i="131"/>
  <c r="L9" i="131" s="1"/>
  <c r="K14" i="131"/>
  <c r="L14" i="131"/>
  <c r="K17" i="131"/>
  <c r="L17" i="131"/>
  <c r="K15" i="131"/>
  <c r="L15" i="131" s="1"/>
  <c r="K5" i="122"/>
  <c r="L5" i="122" s="1"/>
  <c r="K3" i="121"/>
  <c r="L3" i="121" s="1"/>
  <c r="K15" i="121"/>
  <c r="L15" i="121" s="1"/>
  <c r="K17" i="121"/>
  <c r="L17" i="121" s="1"/>
  <c r="K19" i="121"/>
  <c r="L19" i="121" s="1"/>
  <c r="K21" i="121"/>
  <c r="L21" i="121" s="1"/>
  <c r="K25" i="121"/>
  <c r="L25" i="121" s="1"/>
  <c r="K3" i="120"/>
  <c r="L3" i="120" s="1"/>
  <c r="K2" i="96"/>
  <c r="L2" i="96" s="1"/>
  <c r="K4" i="96"/>
  <c r="L4" i="96" s="1"/>
  <c r="K4" i="94"/>
  <c r="L4" i="94" s="1"/>
  <c r="K5" i="93"/>
  <c r="L5" i="93" s="1"/>
  <c r="K4" i="93"/>
  <c r="L4" i="93" s="1"/>
  <c r="K3" i="93"/>
  <c r="L3" i="93" s="1"/>
  <c r="K14" i="122"/>
  <c r="L14" i="122" s="1"/>
  <c r="K4" i="121" l="1"/>
  <c r="L4" i="121" s="1"/>
  <c r="V98" i="122"/>
  <c r="V95" i="122"/>
  <c r="V83" i="122"/>
  <c r="K14" i="121"/>
  <c r="L14" i="121" s="1"/>
  <c r="K7" i="132"/>
  <c r="L7" i="132" s="1"/>
  <c r="K2" i="135"/>
  <c r="L2" i="135" s="1"/>
  <c r="V82" i="134"/>
  <c r="V102" i="135"/>
  <c r="K157" i="122"/>
  <c r="L157" i="122" s="1"/>
  <c r="K19" i="135"/>
  <c r="L19" i="135" s="1"/>
  <c r="K152" i="96"/>
  <c r="L152" i="96" s="1"/>
  <c r="K22" i="96"/>
  <c r="L22" i="96" s="1"/>
  <c r="V85" i="135"/>
  <c r="K30" i="135"/>
  <c r="L30" i="135" s="1"/>
  <c r="V103" i="111"/>
  <c r="V100" i="111"/>
  <c r="V88" i="111"/>
  <c r="K77" i="132"/>
  <c r="L77" i="132" s="1"/>
  <c r="K165" i="122"/>
  <c r="L165" i="122" s="1"/>
  <c r="K20" i="116"/>
  <c r="L20" i="116" s="1"/>
  <c r="K14" i="96"/>
  <c r="L14" i="96" s="1"/>
  <c r="K81" i="132"/>
  <c r="L81" i="132" s="1"/>
  <c r="K83" i="132"/>
  <c r="L83" i="132" s="1"/>
  <c r="K85" i="132"/>
  <c r="L85" i="132" s="1"/>
  <c r="K87" i="132"/>
  <c r="L87" i="132" s="1"/>
  <c r="K89" i="132"/>
  <c r="L89" i="132" s="1"/>
  <c r="K91" i="132"/>
  <c r="L91" i="132" s="1"/>
  <c r="K93" i="132"/>
  <c r="L93" i="132" s="1"/>
  <c r="K95" i="132"/>
  <c r="L95" i="132" s="1"/>
  <c r="K97" i="132"/>
  <c r="L97" i="132" s="1"/>
  <c r="K169" i="122"/>
  <c r="L169" i="122" s="1"/>
  <c r="K155" i="134"/>
  <c r="L155" i="134" s="1"/>
  <c r="K69" i="120"/>
  <c r="L69" i="120" s="1"/>
  <c r="V73" i="116"/>
  <c r="V99" i="116"/>
  <c r="V92" i="132"/>
  <c r="V66" i="116"/>
  <c r="V78" i="96"/>
  <c r="V76" i="134"/>
  <c r="V80" i="131"/>
  <c r="V101" i="120"/>
  <c r="V92" i="120"/>
  <c r="V89" i="120"/>
  <c r="K167" i="134"/>
  <c r="L167" i="134" s="1"/>
  <c r="K11" i="135"/>
  <c r="L11" i="135" s="1"/>
  <c r="V79" i="135"/>
  <c r="V86" i="131"/>
  <c r="V79" i="121"/>
  <c r="V76" i="121"/>
  <c r="V85" i="120"/>
  <c r="V93" i="135"/>
  <c r="V90" i="135"/>
  <c r="V87" i="135"/>
  <c r="K27" i="134"/>
  <c r="L27" i="134" s="1"/>
  <c r="V90" i="131"/>
  <c r="V92" i="122"/>
  <c r="V82" i="121"/>
  <c r="V99" i="120"/>
  <c r="V76" i="116"/>
  <c r="K101" i="121"/>
  <c r="L101" i="121" s="1"/>
  <c r="V90" i="134"/>
  <c r="V87" i="134"/>
  <c r="V84" i="134"/>
  <c r="V96" i="131"/>
  <c r="V95" i="121"/>
  <c r="V88" i="121"/>
  <c r="K101" i="111"/>
  <c r="L101" i="111" s="1"/>
  <c r="V96" i="135"/>
  <c r="V77" i="135"/>
  <c r="V97" i="132"/>
  <c r="V82" i="132"/>
  <c r="V83" i="131"/>
  <c r="V88" i="116"/>
  <c r="V78" i="116"/>
  <c r="K9" i="111"/>
  <c r="L9" i="111" s="1"/>
  <c r="K117" i="111"/>
  <c r="L117" i="111" s="1"/>
  <c r="V93" i="134"/>
  <c r="V84" i="121"/>
  <c r="K100" i="116"/>
  <c r="L100" i="116" s="1"/>
  <c r="K101" i="131"/>
  <c r="L101" i="131" s="1"/>
  <c r="V98" i="135"/>
  <c r="V95" i="135"/>
  <c r="V82" i="135"/>
  <c r="V84" i="132"/>
  <c r="V81" i="132"/>
  <c r="V77" i="120"/>
  <c r="V95" i="134"/>
  <c r="V92" i="134"/>
  <c r="V96" i="132"/>
  <c r="V88" i="131"/>
  <c r="V80" i="122"/>
  <c r="V83" i="120"/>
  <c r="V98" i="96"/>
  <c r="V91" i="96"/>
  <c r="K97" i="121"/>
  <c r="L97" i="121" s="1"/>
  <c r="K38" i="135"/>
  <c r="L38" i="135" s="1"/>
  <c r="K35" i="134"/>
  <c r="L35" i="134" s="1"/>
  <c r="V77" i="122"/>
  <c r="V97" i="120"/>
  <c r="V81" i="116"/>
  <c r="V94" i="96"/>
  <c r="K70" i="111"/>
  <c r="L70" i="111" s="1"/>
  <c r="V72" i="111"/>
  <c r="V84" i="135"/>
  <c r="V81" i="134"/>
  <c r="V89" i="132"/>
  <c r="V85" i="122"/>
  <c r="V82" i="122"/>
  <c r="V97" i="121"/>
  <c r="V87" i="121"/>
  <c r="V76" i="120"/>
  <c r="V90" i="116"/>
  <c r="V84" i="116"/>
  <c r="V97" i="96"/>
  <c r="K97" i="116"/>
  <c r="L97" i="116" s="1"/>
  <c r="K151" i="135"/>
  <c r="L151" i="135" s="1"/>
  <c r="K139" i="135"/>
  <c r="L139" i="135" s="1"/>
  <c r="V83" i="135"/>
  <c r="V81" i="135"/>
  <c r="K148" i="134"/>
  <c r="L148" i="134" s="1"/>
  <c r="K136" i="134"/>
  <c r="L136" i="134" s="1"/>
  <c r="V80" i="134"/>
  <c r="V78" i="132"/>
  <c r="V98" i="131"/>
  <c r="K44" i="131"/>
  <c r="L44" i="131" s="1"/>
  <c r="V86" i="96"/>
  <c r="V83" i="96"/>
  <c r="K11" i="105"/>
  <c r="L11" i="105" s="1"/>
  <c r="K18" i="95"/>
  <c r="L18" i="95" s="1"/>
  <c r="K46" i="111"/>
  <c r="L46" i="111" s="1"/>
  <c r="V91" i="135"/>
  <c r="V89" i="135"/>
  <c r="V86" i="135"/>
  <c r="V97" i="134"/>
  <c r="V83" i="134"/>
  <c r="V99" i="134"/>
  <c r="V86" i="132"/>
  <c r="V78" i="131"/>
  <c r="V96" i="122"/>
  <c r="V93" i="122"/>
  <c r="V87" i="122"/>
  <c r="V79" i="122"/>
  <c r="V80" i="121"/>
  <c r="V84" i="120"/>
  <c r="V98" i="116"/>
  <c r="V86" i="116"/>
  <c r="V89" i="96"/>
  <c r="V97" i="135"/>
  <c r="V94" i="135"/>
  <c r="V91" i="134"/>
  <c r="K141" i="132"/>
  <c r="L141" i="132" s="1"/>
  <c r="V85" i="132"/>
  <c r="V83" i="132"/>
  <c r="V77" i="132"/>
  <c r="V90" i="122"/>
  <c r="V90" i="120"/>
  <c r="V87" i="120"/>
  <c r="V81" i="120"/>
  <c r="K143" i="96"/>
  <c r="L143" i="96" s="1"/>
  <c r="K54" i="111"/>
  <c r="L54" i="111" s="1"/>
  <c r="V67" i="111"/>
  <c r="V64" i="111"/>
  <c r="V99" i="135"/>
  <c r="V93" i="132"/>
  <c r="V91" i="132"/>
  <c r="V88" i="132"/>
  <c r="V92" i="131"/>
  <c r="V84" i="131"/>
  <c r="V93" i="120"/>
  <c r="V78" i="120"/>
  <c r="V82" i="116"/>
  <c r="V95" i="96"/>
  <c r="V91" i="111"/>
  <c r="V89" i="111"/>
  <c r="V83" i="111"/>
  <c r="K33" i="131"/>
  <c r="L33" i="131" s="1"/>
  <c r="K38" i="122"/>
  <c r="L38" i="122" s="1"/>
  <c r="K136" i="121"/>
  <c r="L136" i="121" s="1"/>
  <c r="K45" i="116"/>
  <c r="L45" i="116" s="1"/>
  <c r="K11" i="93"/>
  <c r="L11" i="93" s="1"/>
  <c r="V96" i="111"/>
  <c r="V70" i="111"/>
  <c r="V83" i="93"/>
  <c r="V88" i="122"/>
  <c r="V86" i="122"/>
  <c r="V92" i="96"/>
  <c r="V81" i="121"/>
  <c r="V99" i="121"/>
  <c r="V99" i="111"/>
  <c r="V87" i="111"/>
  <c r="V76" i="111"/>
  <c r="V99" i="93"/>
  <c r="V90" i="93"/>
  <c r="K41" i="131"/>
  <c r="L41" i="131" s="1"/>
  <c r="K131" i="122"/>
  <c r="L131" i="122" s="1"/>
  <c r="K141" i="120"/>
  <c r="L141" i="120" s="1"/>
  <c r="K42" i="96"/>
  <c r="L42" i="96" s="1"/>
  <c r="V77" i="96"/>
  <c r="K34" i="96"/>
  <c r="L34" i="96" s="1"/>
  <c r="K26" i="96"/>
  <c r="L26" i="96" s="1"/>
  <c r="K19" i="105"/>
  <c r="L19" i="105" s="1"/>
  <c r="K17" i="111"/>
  <c r="L17" i="111" s="1"/>
  <c r="K16" i="94"/>
  <c r="L16" i="94" s="1"/>
  <c r="K10" i="95"/>
  <c r="L10" i="95" s="1"/>
  <c r="K125" i="111"/>
  <c r="L125" i="111" s="1"/>
  <c r="K109" i="111"/>
  <c r="L109" i="111" s="1"/>
  <c r="K66" i="111"/>
  <c r="L66" i="111" s="1"/>
  <c r="K58" i="111"/>
  <c r="L58" i="111" s="1"/>
  <c r="K50" i="111"/>
  <c r="L50" i="111" s="1"/>
  <c r="K134" i="131"/>
  <c r="L134" i="131" s="1"/>
  <c r="V99" i="96"/>
  <c r="V104" i="93"/>
  <c r="V81" i="122"/>
  <c r="V81" i="111"/>
  <c r="V86" i="93"/>
  <c r="V75" i="93"/>
  <c r="V85" i="93"/>
  <c r="V88" i="94"/>
  <c r="V74" i="95"/>
  <c r="V68" i="151"/>
  <c r="K41" i="94"/>
  <c r="L41" i="94" s="1"/>
  <c r="K148" i="111"/>
  <c r="L148" i="111" s="1"/>
  <c r="V80" i="111"/>
  <c r="K140" i="93"/>
  <c r="L140" i="93" s="1"/>
  <c r="V89" i="93"/>
  <c r="V82" i="93"/>
  <c r="V96" i="94"/>
  <c r="V93" i="94"/>
  <c r="K82" i="111"/>
  <c r="L82" i="111" s="1"/>
  <c r="K140" i="111"/>
  <c r="L140" i="111" s="1"/>
  <c r="K71" i="93"/>
  <c r="L71" i="93" s="1"/>
  <c r="K143" i="93"/>
  <c r="L143" i="93" s="1"/>
  <c r="K42" i="93"/>
  <c r="L42" i="93" s="1"/>
  <c r="K85" i="94"/>
  <c r="L85" i="94" s="1"/>
  <c r="V86" i="94"/>
  <c r="V91" i="93"/>
  <c r="V76" i="93"/>
  <c r="V86" i="95"/>
  <c r="K78" i="111"/>
  <c r="L78" i="111" s="1"/>
  <c r="K39" i="111"/>
  <c r="L39" i="111" s="1"/>
  <c r="V95" i="93"/>
  <c r="V79" i="93"/>
  <c r="K30" i="93"/>
  <c r="L30" i="93" s="1"/>
  <c r="V98" i="94"/>
  <c r="V89" i="94"/>
  <c r="K149" i="111"/>
  <c r="L149" i="111" s="1"/>
  <c r="K144" i="111"/>
  <c r="L144" i="111" s="1"/>
  <c r="K35" i="111"/>
  <c r="L35" i="111" s="1"/>
  <c r="V94" i="95"/>
  <c r="K131" i="94"/>
  <c r="L131" i="94" s="1"/>
  <c r="K117" i="95"/>
  <c r="L117" i="95" s="1"/>
  <c r="K61" i="95"/>
  <c r="L61" i="95" s="1"/>
  <c r="V91" i="95"/>
  <c r="K124" i="105"/>
  <c r="L124" i="105" s="1"/>
  <c r="K134" i="93"/>
  <c r="L134" i="93" s="1"/>
  <c r="V78" i="94"/>
  <c r="V76" i="94"/>
  <c r="V84" i="95"/>
  <c r="V81" i="105"/>
  <c r="V77" i="105"/>
  <c r="K40" i="95"/>
  <c r="L40" i="95" s="1"/>
  <c r="K126" i="105"/>
  <c r="L126" i="105" s="1"/>
  <c r="V74" i="94"/>
  <c r="V92" i="95"/>
  <c r="V77" i="95"/>
  <c r="K150" i="93"/>
  <c r="L150" i="93" s="1"/>
  <c r="K34" i="94"/>
  <c r="L34" i="94" s="1"/>
  <c r="V97" i="95"/>
  <c r="V89" i="95"/>
  <c r="V83" i="105"/>
  <c r="V79" i="105"/>
  <c r="K139" i="94"/>
  <c r="L139" i="94" s="1"/>
  <c r="K125" i="95"/>
  <c r="L125" i="95" s="1"/>
  <c r="K93" i="95"/>
  <c r="L93" i="95" s="1"/>
  <c r="V83" i="95"/>
  <c r="K42" i="95"/>
  <c r="L42" i="95" s="1"/>
  <c r="V91" i="105"/>
  <c r="K142" i="105"/>
  <c r="L142" i="105" s="1"/>
  <c r="V80" i="105"/>
  <c r="V101" i="151"/>
  <c r="V99" i="151"/>
  <c r="K89" i="95"/>
  <c r="L89" i="95" s="1"/>
  <c r="K73" i="95"/>
  <c r="L73" i="95" s="1"/>
  <c r="K57" i="95"/>
  <c r="L57" i="95" s="1"/>
  <c r="K143" i="95"/>
  <c r="L143" i="95" s="1"/>
  <c r="K96" i="151"/>
  <c r="L96" i="151" s="1"/>
  <c r="K112" i="151"/>
  <c r="L112" i="151" s="1"/>
  <c r="V99" i="95"/>
  <c r="V98" i="105"/>
  <c r="K84" i="151"/>
  <c r="L84" i="151" s="1"/>
  <c r="K134" i="95"/>
  <c r="L134" i="95" s="1"/>
  <c r="K37" i="95"/>
  <c r="L37" i="95" s="1"/>
  <c r="K104" i="105"/>
  <c r="L104" i="105" s="1"/>
  <c r="K78" i="105"/>
  <c r="L78" i="105" s="1"/>
  <c r="K100" i="151"/>
  <c r="L100" i="151" s="1"/>
  <c r="K116" i="151"/>
  <c r="L116" i="151" s="1"/>
  <c r="V90" i="105"/>
  <c r="K134" i="151"/>
  <c r="L134" i="151" s="1"/>
  <c r="V84" i="151"/>
  <c r="V81" i="151"/>
  <c r="V94" i="105"/>
  <c r="K133" i="105"/>
  <c r="L133" i="105" s="1"/>
  <c r="K28" i="105"/>
  <c r="L28" i="105" s="1"/>
  <c r="V103" i="151"/>
  <c r="V92" i="151"/>
  <c r="V89" i="151"/>
  <c r="V91" i="151"/>
  <c r="K40" i="105"/>
  <c r="L40" i="105" s="1"/>
  <c r="V93" i="151"/>
  <c r="V79" i="151"/>
  <c r="V74" i="152"/>
  <c r="V93" i="152"/>
  <c r="V104" i="152"/>
  <c r="K32" i="151"/>
  <c r="L32" i="151" s="1"/>
  <c r="K46" i="152"/>
  <c r="L46" i="152" s="1"/>
  <c r="K62" i="152"/>
  <c r="L62" i="152" s="1"/>
  <c r="K75" i="152"/>
  <c r="L75" i="152" s="1"/>
  <c r="V77" i="152"/>
  <c r="K125" i="152"/>
  <c r="L125" i="152" s="1"/>
  <c r="V84" i="152"/>
  <c r="V87" i="152"/>
  <c r="K40" i="151"/>
  <c r="L40" i="151" s="1"/>
  <c r="K40" i="152"/>
  <c r="L40" i="152" s="1"/>
  <c r="K89" i="152"/>
  <c r="L89" i="152" s="1"/>
  <c r="K97" i="152"/>
  <c r="L97" i="152" s="1"/>
  <c r="K105" i="152"/>
  <c r="L105" i="152" s="1"/>
  <c r="K137" i="152"/>
  <c r="L137" i="152" s="1"/>
  <c r="V96" i="152"/>
  <c r="V102" i="152"/>
  <c r="V100" i="151"/>
  <c r="K50" i="152"/>
  <c r="L50" i="152" s="1"/>
  <c r="V97" i="152"/>
  <c r="K141" i="151"/>
  <c r="L141" i="151" s="1"/>
  <c r="K30" i="152"/>
  <c r="L30" i="152" s="1"/>
  <c r="K79" i="152"/>
  <c r="L79" i="152" s="1"/>
  <c r="K129" i="152"/>
  <c r="L129" i="152" s="1"/>
  <c r="V88" i="152"/>
  <c r="K128" i="151"/>
  <c r="L128" i="151" s="1"/>
  <c r="K149" i="151"/>
  <c r="L149" i="151" s="1"/>
  <c r="K54" i="152"/>
  <c r="L54" i="152" s="1"/>
  <c r="K109" i="152"/>
  <c r="L109" i="152" s="1"/>
  <c r="V89" i="152"/>
  <c r="K141" i="152"/>
  <c r="L141" i="152" s="1"/>
  <c r="V100" i="152"/>
  <c r="V103" i="152"/>
  <c r="K121" i="152"/>
  <c r="L121" i="152" s="1"/>
  <c r="V101" i="152"/>
  <c r="V64" i="152"/>
  <c r="V80" i="152"/>
  <c r="V86" i="152"/>
  <c r="V92" i="152"/>
  <c r="V95" i="152"/>
  <c r="V98" i="152"/>
  <c r="V72" i="94" l="1"/>
  <c r="V87" i="93"/>
  <c r="V102" i="111"/>
  <c r="V87" i="131"/>
  <c r="V64" i="96"/>
  <c r="V84" i="122"/>
  <c r="V101" i="134"/>
  <c r="N2" i="152"/>
  <c r="N5" i="152"/>
  <c r="V75" i="95"/>
  <c r="V68" i="93"/>
  <c r="V93" i="111"/>
  <c r="N5" i="151"/>
  <c r="V72" i="96"/>
  <c r="V79" i="131"/>
  <c r="M54" i="152"/>
  <c r="V78" i="152"/>
  <c r="M40" i="152"/>
  <c r="M46" i="152"/>
  <c r="V87" i="95"/>
  <c r="V96" i="95"/>
  <c r="V95" i="105"/>
  <c r="V84" i="94"/>
  <c r="V77" i="111"/>
  <c r="V93" i="93"/>
  <c r="M137" i="152"/>
  <c r="V90" i="152"/>
  <c r="V102" i="151"/>
  <c r="V94" i="151"/>
  <c r="V78" i="151"/>
  <c r="V66" i="105"/>
  <c r="V92" i="94"/>
  <c r="V83" i="116"/>
  <c r="N2" i="116" s="1"/>
  <c r="M141" i="152"/>
  <c r="V94" i="152"/>
  <c r="V70" i="151"/>
  <c r="V78" i="105"/>
  <c r="V86" i="105"/>
  <c r="V103" i="93"/>
  <c r="V80" i="96"/>
  <c r="V94" i="132"/>
  <c r="N2" i="132" s="1"/>
  <c r="V73" i="134"/>
  <c r="M75" i="152"/>
  <c r="M30" i="152"/>
  <c r="V68" i="152"/>
  <c r="M125" i="152"/>
  <c r="M105" i="152"/>
  <c r="M121" i="152"/>
  <c r="M109" i="152"/>
  <c r="V80" i="95"/>
  <c r="V80" i="93"/>
  <c r="V101" i="111"/>
  <c r="V89" i="121"/>
  <c r="N2" i="121" s="1"/>
  <c r="V96" i="96"/>
  <c r="V92" i="135"/>
  <c r="V76" i="135"/>
  <c r="V65" i="134"/>
  <c r="M129" i="152"/>
  <c r="M79" i="152"/>
  <c r="M50" i="152"/>
  <c r="M97" i="152"/>
  <c r="V87" i="151"/>
  <c r="V78" i="95"/>
  <c r="N5" i="95" s="1"/>
  <c r="V73" i="111"/>
  <c r="N5" i="111" s="1"/>
  <c r="V96" i="93"/>
  <c r="V76" i="122"/>
  <c r="V104" i="135"/>
  <c r="V97" i="111"/>
  <c r="V79" i="94"/>
  <c r="V94" i="120"/>
  <c r="N2" i="120" s="1"/>
  <c r="V71" i="131"/>
  <c r="N5" i="132"/>
  <c r="V82" i="131"/>
  <c r="V89" i="134"/>
  <c r="N5" i="116"/>
  <c r="V68" i="135"/>
  <c r="M138" i="120" l="1"/>
  <c r="M145" i="120"/>
  <c r="M143" i="120"/>
  <c r="M135" i="120"/>
  <c r="M133" i="120"/>
  <c r="M41" i="120"/>
  <c r="M32" i="120"/>
  <c r="M36" i="120"/>
  <c r="M31" i="120"/>
  <c r="M30" i="120"/>
  <c r="M29" i="120"/>
  <c r="M147" i="120"/>
  <c r="M28" i="120"/>
  <c r="M76" i="120"/>
  <c r="M56" i="120"/>
  <c r="M34" i="120"/>
  <c r="M68" i="120"/>
  <c r="M35" i="120"/>
  <c r="M26" i="120"/>
  <c r="M60" i="120"/>
  <c r="M71" i="120"/>
  <c r="M9" i="120"/>
  <c r="M14" i="120"/>
  <c r="M19" i="120"/>
  <c r="M27" i="120"/>
  <c r="M37" i="120"/>
  <c r="M33" i="120"/>
  <c r="M164" i="120"/>
  <c r="M152" i="120"/>
  <c r="M174" i="120"/>
  <c r="M184" i="120"/>
  <c r="M186" i="120"/>
  <c r="M159" i="120"/>
  <c r="M183" i="120"/>
  <c r="M188" i="120"/>
  <c r="M166" i="120"/>
  <c r="M167" i="120"/>
  <c r="M172" i="120"/>
  <c r="M168" i="120"/>
  <c r="M187" i="120"/>
  <c r="M151" i="120"/>
  <c r="M156" i="120"/>
  <c r="M154" i="120"/>
  <c r="M63" i="120"/>
  <c r="M17" i="120"/>
  <c r="M182" i="120"/>
  <c r="M171" i="120"/>
  <c r="M149" i="120"/>
  <c r="M170" i="120"/>
  <c r="M175" i="120"/>
  <c r="M178" i="120"/>
  <c r="M22" i="120"/>
  <c r="M185" i="120"/>
  <c r="M155" i="120"/>
  <c r="M176" i="120"/>
  <c r="M153" i="120"/>
  <c r="M161" i="120"/>
  <c r="M158" i="120"/>
  <c r="M157" i="120"/>
  <c r="M150" i="120"/>
  <c r="M160" i="120"/>
  <c r="M162" i="120"/>
  <c r="M179" i="120"/>
  <c r="M180" i="120"/>
  <c r="M163" i="120"/>
  <c r="M11" i="120"/>
  <c r="M57" i="120"/>
  <c r="M24" i="120"/>
  <c r="M54" i="120"/>
  <c r="M8" i="120"/>
  <c r="M77" i="120"/>
  <c r="M189" i="120"/>
  <c r="M48" i="120"/>
  <c r="M61" i="120"/>
  <c r="M99" i="120"/>
  <c r="M78" i="120"/>
  <c r="M65" i="120"/>
  <c r="M86" i="120"/>
  <c r="M94" i="120"/>
  <c r="M148" i="120"/>
  <c r="M181" i="120"/>
  <c r="M25" i="120"/>
  <c r="M73" i="120"/>
  <c r="M70" i="120"/>
  <c r="M21" i="120"/>
  <c r="M55" i="120"/>
  <c r="M46" i="120"/>
  <c r="M177" i="120"/>
  <c r="M47" i="120"/>
  <c r="M173" i="120"/>
  <c r="M49" i="120"/>
  <c r="M12" i="120"/>
  <c r="M23" i="120"/>
  <c r="M169" i="120"/>
  <c r="M20" i="120"/>
  <c r="M66" i="120"/>
  <c r="M53" i="120"/>
  <c r="M7" i="120"/>
  <c r="M52" i="120"/>
  <c r="M82" i="120"/>
  <c r="M90" i="120"/>
  <c r="M136" i="120"/>
  <c r="M132" i="120"/>
  <c r="M165" i="120"/>
  <c r="M72" i="120"/>
  <c r="M75" i="120"/>
  <c r="M15" i="120"/>
  <c r="M51" i="120"/>
  <c r="M58" i="120"/>
  <c r="M74" i="120"/>
  <c r="M10" i="120"/>
  <c r="M6" i="120"/>
  <c r="M13" i="120"/>
  <c r="M64" i="120"/>
  <c r="M84" i="120"/>
  <c r="M92" i="120"/>
  <c r="M16" i="120"/>
  <c r="M62" i="120"/>
  <c r="M146" i="120"/>
  <c r="M131" i="120"/>
  <c r="M43" i="120"/>
  <c r="M104" i="120"/>
  <c r="M112" i="120"/>
  <c r="M120" i="120"/>
  <c r="M128" i="120"/>
  <c r="M18" i="120"/>
  <c r="M67" i="120"/>
  <c r="M96" i="120"/>
  <c r="M85" i="120"/>
  <c r="M93" i="120"/>
  <c r="M42" i="120"/>
  <c r="M38" i="120"/>
  <c r="M129" i="120"/>
  <c r="M105" i="120"/>
  <c r="M113" i="120"/>
  <c r="M121" i="120"/>
  <c r="M139" i="120"/>
  <c r="M144" i="120"/>
  <c r="M106" i="120"/>
  <c r="M114" i="120"/>
  <c r="M122" i="120"/>
  <c r="M140" i="120"/>
  <c r="M100" i="120"/>
  <c r="M80" i="120"/>
  <c r="M79" i="120"/>
  <c r="M87" i="120"/>
  <c r="M95" i="120"/>
  <c r="M142" i="120"/>
  <c r="M107" i="120"/>
  <c r="M115" i="120"/>
  <c r="M123" i="120"/>
  <c r="M44" i="120"/>
  <c r="M50" i="120"/>
  <c r="M97" i="120"/>
  <c r="M101" i="120"/>
  <c r="M108" i="120"/>
  <c r="M116" i="120"/>
  <c r="M124" i="120"/>
  <c r="M40" i="120"/>
  <c r="M81" i="120"/>
  <c r="M89" i="120"/>
  <c r="M137" i="120"/>
  <c r="M109" i="120"/>
  <c r="M117" i="120"/>
  <c r="M125" i="120"/>
  <c r="M59" i="120"/>
  <c r="M88" i="120"/>
  <c r="M102" i="120"/>
  <c r="M98" i="120"/>
  <c r="M130" i="120"/>
  <c r="M134" i="120"/>
  <c r="M110" i="120"/>
  <c r="M118" i="120"/>
  <c r="M126" i="120"/>
  <c r="M83" i="120"/>
  <c r="M91" i="120"/>
  <c r="M39" i="120"/>
  <c r="M45" i="120"/>
  <c r="M103" i="120"/>
  <c r="M111" i="120"/>
  <c r="M119" i="120"/>
  <c r="M127" i="120"/>
  <c r="M141" i="120"/>
  <c r="M69" i="120"/>
  <c r="M140" i="121"/>
  <c r="M138" i="121"/>
  <c r="M132" i="121"/>
  <c r="M139" i="121"/>
  <c r="M145" i="121"/>
  <c r="M137" i="121"/>
  <c r="M143" i="121"/>
  <c r="M40" i="121"/>
  <c r="M36" i="121"/>
  <c r="M141" i="121"/>
  <c r="M74" i="121"/>
  <c r="M66" i="121"/>
  <c r="M37" i="121"/>
  <c r="M133" i="121"/>
  <c r="M69" i="121"/>
  <c r="M61" i="121"/>
  <c r="M49" i="121"/>
  <c r="M72" i="121"/>
  <c r="M59" i="121"/>
  <c r="M53" i="121"/>
  <c r="M32" i="121"/>
  <c r="M149" i="121"/>
  <c r="M34" i="121"/>
  <c r="M33" i="121"/>
  <c r="M26" i="121"/>
  <c r="M35" i="121"/>
  <c r="M77" i="121"/>
  <c r="M150" i="121"/>
  <c r="M30" i="121"/>
  <c r="M151" i="121"/>
  <c r="M102" i="121"/>
  <c r="M11" i="121"/>
  <c r="M31" i="121"/>
  <c r="M29" i="121"/>
  <c r="M27" i="121"/>
  <c r="M28" i="121"/>
  <c r="M64" i="121"/>
  <c r="M148" i="121"/>
  <c r="M9" i="121"/>
  <c r="M147" i="121"/>
  <c r="M25" i="121"/>
  <c r="M10" i="121"/>
  <c r="M18" i="121"/>
  <c r="M19" i="121"/>
  <c r="M17" i="121"/>
  <c r="M179" i="121"/>
  <c r="M191" i="121"/>
  <c r="M89" i="121"/>
  <c r="M79" i="121"/>
  <c r="M48" i="121"/>
  <c r="M193" i="121"/>
  <c r="M46" i="121"/>
  <c r="M158" i="121"/>
  <c r="M87" i="121"/>
  <c r="M67" i="121"/>
  <c r="M80" i="121"/>
  <c r="M96" i="121"/>
  <c r="M156" i="121"/>
  <c r="M41" i="121"/>
  <c r="M16" i="121"/>
  <c r="M75" i="121"/>
  <c r="M185" i="121"/>
  <c r="M52" i="121"/>
  <c r="M95" i="121"/>
  <c r="M51" i="121"/>
  <c r="M190" i="121"/>
  <c r="M47" i="121"/>
  <c r="M78" i="121"/>
  <c r="M189" i="121"/>
  <c r="M82" i="121"/>
  <c r="M54" i="121"/>
  <c r="M152" i="121"/>
  <c r="M186" i="121"/>
  <c r="M83" i="121"/>
  <c r="M173" i="121"/>
  <c r="M188" i="121"/>
  <c r="M181" i="121"/>
  <c r="M91" i="121"/>
  <c r="M81" i="121"/>
  <c r="M183" i="121"/>
  <c r="M84" i="121"/>
  <c r="M55" i="121"/>
  <c r="M38" i="121"/>
  <c r="M44" i="121"/>
  <c r="M22" i="121"/>
  <c r="M15" i="121"/>
  <c r="M176" i="121"/>
  <c r="M12" i="121"/>
  <c r="M182" i="121"/>
  <c r="M167" i="121"/>
  <c r="M170" i="121"/>
  <c r="M175" i="121"/>
  <c r="M178" i="121"/>
  <c r="M50" i="121"/>
  <c r="M187" i="121"/>
  <c r="M168" i="121"/>
  <c r="M93" i="121"/>
  <c r="M86" i="121"/>
  <c r="M7" i="121"/>
  <c r="M21" i="121"/>
  <c r="M171" i="121"/>
  <c r="M166" i="121"/>
  <c r="M60" i="121"/>
  <c r="M169" i="121"/>
  <c r="M172" i="121"/>
  <c r="M57" i="121"/>
  <c r="M180" i="121"/>
  <c r="M155" i="121"/>
  <c r="M88" i="121"/>
  <c r="M56" i="121"/>
  <c r="M6" i="121"/>
  <c r="M20" i="121"/>
  <c r="M13" i="121"/>
  <c r="M161" i="121"/>
  <c r="M157" i="121"/>
  <c r="M163" i="121"/>
  <c r="M162" i="121"/>
  <c r="M184" i="121"/>
  <c r="M58" i="121"/>
  <c r="M177" i="121"/>
  <c r="M65" i="121"/>
  <c r="M90" i="121"/>
  <c r="M76" i="121"/>
  <c r="M70" i="121"/>
  <c r="M104" i="121"/>
  <c r="M23" i="121"/>
  <c r="M8" i="121"/>
  <c r="M24" i="121"/>
  <c r="M154" i="121"/>
  <c r="M153" i="121"/>
  <c r="M159" i="121"/>
  <c r="M174" i="121"/>
  <c r="M92" i="121"/>
  <c r="M73" i="121"/>
  <c r="M192" i="121"/>
  <c r="M85" i="121"/>
  <c r="M165" i="121"/>
  <c r="M68" i="121"/>
  <c r="M94" i="121"/>
  <c r="M62" i="121"/>
  <c r="M63" i="121"/>
  <c r="M142" i="121"/>
  <c r="M110" i="121"/>
  <c r="M118" i="121"/>
  <c r="M126" i="121"/>
  <c r="M45" i="121"/>
  <c r="M71" i="121"/>
  <c r="M111" i="121"/>
  <c r="M119" i="121"/>
  <c r="M127" i="121"/>
  <c r="M43" i="121"/>
  <c r="M39" i="121"/>
  <c r="M135" i="121"/>
  <c r="M103" i="121"/>
  <c r="M112" i="121"/>
  <c r="M120" i="121"/>
  <c r="M128" i="121"/>
  <c r="M105" i="121"/>
  <c r="M113" i="121"/>
  <c r="M121" i="121"/>
  <c r="M131" i="121"/>
  <c r="M164" i="121"/>
  <c r="M106" i="121"/>
  <c r="M114" i="121"/>
  <c r="M122" i="121"/>
  <c r="M146" i="121"/>
  <c r="M160" i="121"/>
  <c r="M98" i="121"/>
  <c r="M107" i="121"/>
  <c r="M115" i="121"/>
  <c r="M123" i="121"/>
  <c r="M144" i="121"/>
  <c r="M42" i="121"/>
  <c r="M108" i="121"/>
  <c r="M116" i="121"/>
  <c r="M124" i="121"/>
  <c r="M99" i="121"/>
  <c r="M109" i="121"/>
  <c r="M117" i="121"/>
  <c r="M125" i="121"/>
  <c r="M130" i="121"/>
  <c r="M100" i="121"/>
  <c r="M134" i="121"/>
  <c r="M129" i="121"/>
  <c r="M101" i="121"/>
  <c r="M136" i="121"/>
  <c r="M97" i="121"/>
  <c r="M14" i="121"/>
  <c r="M38" i="132"/>
  <c r="M36" i="132"/>
  <c r="M41" i="132"/>
  <c r="M42" i="132"/>
  <c r="M68" i="132"/>
  <c r="M54" i="132"/>
  <c r="M37" i="132"/>
  <c r="M63" i="132"/>
  <c r="M58" i="132"/>
  <c r="M149" i="132"/>
  <c r="M31" i="132"/>
  <c r="M35" i="132"/>
  <c r="M32" i="132"/>
  <c r="M34" i="132"/>
  <c r="M148" i="132"/>
  <c r="M28" i="132"/>
  <c r="M27" i="132"/>
  <c r="M14" i="132"/>
  <c r="M147" i="132"/>
  <c r="M29" i="132"/>
  <c r="M151" i="132"/>
  <c r="M33" i="132"/>
  <c r="M76" i="132"/>
  <c r="M30" i="132"/>
  <c r="M150" i="132"/>
  <c r="M26" i="132"/>
  <c r="M25" i="132"/>
  <c r="M23" i="132"/>
  <c r="M13" i="132"/>
  <c r="M19" i="132"/>
  <c r="M71" i="132"/>
  <c r="M60" i="132"/>
  <c r="M79" i="132"/>
  <c r="M107" i="132"/>
  <c r="M111" i="132"/>
  <c r="M115" i="132"/>
  <c r="M119" i="132"/>
  <c r="M123" i="132"/>
  <c r="M127" i="132"/>
  <c r="M9" i="132"/>
  <c r="M21" i="132"/>
  <c r="M18" i="132"/>
  <c r="M17" i="132"/>
  <c r="M16" i="132"/>
  <c r="M48" i="132"/>
  <c r="M59" i="132"/>
  <c r="M65" i="132"/>
  <c r="M6" i="132"/>
  <c r="M51" i="132"/>
  <c r="M47" i="132"/>
  <c r="M104" i="132"/>
  <c r="M108" i="132"/>
  <c r="M112" i="132"/>
  <c r="M116" i="132"/>
  <c r="M120" i="132"/>
  <c r="M124" i="132"/>
  <c r="M128" i="132"/>
  <c r="M11" i="132"/>
  <c r="M50" i="132"/>
  <c r="M22" i="132"/>
  <c r="M15" i="132"/>
  <c r="M52" i="132"/>
  <c r="M55" i="132"/>
  <c r="M46" i="132"/>
  <c r="M64" i="132"/>
  <c r="M8" i="132"/>
  <c r="M20" i="132"/>
  <c r="M69" i="132"/>
  <c r="M101" i="132"/>
  <c r="M72" i="132"/>
  <c r="M139" i="132"/>
  <c r="M61" i="132"/>
  <c r="M98" i="132"/>
  <c r="M142" i="132"/>
  <c r="M103" i="132"/>
  <c r="M152" i="132"/>
  <c r="M10" i="132"/>
  <c r="M24" i="132"/>
  <c r="M66" i="132"/>
  <c r="M12" i="132"/>
  <c r="M70" i="132"/>
  <c r="M74" i="132"/>
  <c r="M53" i="132"/>
  <c r="M67" i="132"/>
  <c r="M78" i="132"/>
  <c r="M75" i="132"/>
  <c r="M73" i="132"/>
  <c r="M144" i="132"/>
  <c r="M84" i="132"/>
  <c r="M92" i="132"/>
  <c r="M100" i="132"/>
  <c r="M137" i="132"/>
  <c r="M105" i="132"/>
  <c r="M113" i="132"/>
  <c r="M121" i="132"/>
  <c r="M44" i="132"/>
  <c r="M134" i="132"/>
  <c r="M99" i="132"/>
  <c r="M133" i="132"/>
  <c r="M39" i="132"/>
  <c r="M56" i="132"/>
  <c r="M106" i="132"/>
  <c r="M114" i="132"/>
  <c r="M122" i="132"/>
  <c r="M86" i="132"/>
  <c r="M94" i="132"/>
  <c r="M143" i="132"/>
  <c r="M146" i="132"/>
  <c r="M130" i="132"/>
  <c r="M135" i="132"/>
  <c r="M129" i="132"/>
  <c r="M131" i="132"/>
  <c r="M80" i="132"/>
  <c r="M88" i="132"/>
  <c r="M96" i="132"/>
  <c r="M43" i="132"/>
  <c r="M40" i="132"/>
  <c r="M132" i="132"/>
  <c r="M57" i="132"/>
  <c r="M109" i="132"/>
  <c r="M117" i="132"/>
  <c r="M145" i="132"/>
  <c r="M102" i="132"/>
  <c r="M136" i="132"/>
  <c r="M140" i="132"/>
  <c r="M49" i="132"/>
  <c r="M110" i="132"/>
  <c r="M118" i="132"/>
  <c r="M125" i="132"/>
  <c r="M82" i="132"/>
  <c r="M90" i="132"/>
  <c r="M45" i="132"/>
  <c r="M62" i="132"/>
  <c r="M126" i="132"/>
  <c r="M138" i="132"/>
  <c r="M89" i="132"/>
  <c r="M81" i="132"/>
  <c r="M141" i="132"/>
  <c r="M91" i="132"/>
  <c r="M83" i="132"/>
  <c r="M97" i="132"/>
  <c r="M95" i="132"/>
  <c r="M85" i="132"/>
  <c r="M93" i="132"/>
  <c r="M77" i="132"/>
  <c r="M87" i="132"/>
  <c r="M7" i="132"/>
  <c r="N5" i="121"/>
  <c r="N5" i="135"/>
  <c r="N2" i="135"/>
  <c r="N2" i="111"/>
  <c r="N5" i="93"/>
  <c r="N2" i="93"/>
  <c r="M102" i="152"/>
  <c r="M94" i="152"/>
  <c r="M88" i="152"/>
  <c r="M78" i="152"/>
  <c r="M63" i="152"/>
  <c r="M47" i="152"/>
  <c r="M29" i="152"/>
  <c r="M20" i="152"/>
  <c r="M11" i="152"/>
  <c r="M86" i="152"/>
  <c r="M52" i="152"/>
  <c r="M25" i="152"/>
  <c r="M38" i="152"/>
  <c r="M59" i="152"/>
  <c r="M41" i="152"/>
  <c r="M35" i="152"/>
  <c r="M28" i="152"/>
  <c r="M23" i="152"/>
  <c r="M7" i="152"/>
  <c r="M72" i="152"/>
  <c r="M64" i="152"/>
  <c r="M48" i="152"/>
  <c r="M33" i="152"/>
  <c r="M21" i="152"/>
  <c r="M17" i="152"/>
  <c r="M8" i="152"/>
  <c r="M18" i="152"/>
  <c r="M82" i="152"/>
  <c r="M70" i="152"/>
  <c r="M9" i="152"/>
  <c r="M55" i="152"/>
  <c r="M24" i="152"/>
  <c r="M16" i="152"/>
  <c r="M66" i="152"/>
  <c r="M10" i="152"/>
  <c r="M85" i="152"/>
  <c r="M39" i="152"/>
  <c r="M143" i="152"/>
  <c r="M152" i="152"/>
  <c r="M84" i="152"/>
  <c r="M147" i="152"/>
  <c r="M116" i="152"/>
  <c r="M58" i="152"/>
  <c r="M128" i="152"/>
  <c r="M6" i="152"/>
  <c r="M106" i="152"/>
  <c r="M99" i="152"/>
  <c r="M133" i="152"/>
  <c r="M56" i="152"/>
  <c r="M12" i="152"/>
  <c r="M32" i="152"/>
  <c r="M68" i="152"/>
  <c r="M49" i="152"/>
  <c r="M71" i="152"/>
  <c r="M13" i="152"/>
  <c r="M87" i="152"/>
  <c r="M151" i="152"/>
  <c r="M134" i="152"/>
  <c r="M103" i="152"/>
  <c r="M146" i="152"/>
  <c r="M61" i="152"/>
  <c r="M43" i="152"/>
  <c r="M139" i="152"/>
  <c r="M112" i="152"/>
  <c r="M90" i="152"/>
  <c r="M115" i="152"/>
  <c r="M150" i="152"/>
  <c r="M127" i="152"/>
  <c r="M145" i="152"/>
  <c r="M67" i="152"/>
  <c r="M65" i="152"/>
  <c r="M37" i="152"/>
  <c r="M31" i="152"/>
  <c r="M27" i="152"/>
  <c r="M19" i="152"/>
  <c r="M108" i="152"/>
  <c r="M92" i="152"/>
  <c r="M149" i="152"/>
  <c r="M135" i="152"/>
  <c r="M42" i="152"/>
  <c r="M122" i="152"/>
  <c r="M101" i="152"/>
  <c r="M73" i="152"/>
  <c r="M95" i="152"/>
  <c r="M124" i="152"/>
  <c r="M69" i="152"/>
  <c r="M77" i="152"/>
  <c r="M113" i="152"/>
  <c r="M14" i="152"/>
  <c r="M100" i="152"/>
  <c r="M111" i="152"/>
  <c r="M117" i="152"/>
  <c r="M93" i="152"/>
  <c r="M138" i="152"/>
  <c r="M118" i="152"/>
  <c r="M45" i="152"/>
  <c r="M130" i="152"/>
  <c r="M107" i="152"/>
  <c r="M142" i="152"/>
  <c r="M120" i="152"/>
  <c r="M114" i="152"/>
  <c r="M123" i="152"/>
  <c r="M91" i="152"/>
  <c r="M110" i="152"/>
  <c r="M132" i="152"/>
  <c r="M51" i="152"/>
  <c r="M53" i="152"/>
  <c r="M15" i="152"/>
  <c r="M131" i="152"/>
  <c r="M34" i="152"/>
  <c r="M26" i="152"/>
  <c r="M74" i="152"/>
  <c r="M80" i="152"/>
  <c r="M36" i="152"/>
  <c r="M119" i="152"/>
  <c r="M98" i="152"/>
  <c r="M136" i="152"/>
  <c r="M148" i="152"/>
  <c r="M76" i="152"/>
  <c r="M81" i="152"/>
  <c r="M126" i="152"/>
  <c r="M140" i="152"/>
  <c r="M144" i="152"/>
  <c r="M22" i="152"/>
  <c r="M57" i="152"/>
  <c r="M44" i="152"/>
  <c r="M96" i="152"/>
  <c r="M60" i="152"/>
  <c r="M104" i="152"/>
  <c r="M83" i="152"/>
  <c r="M143" i="116"/>
  <c r="M141" i="116"/>
  <c r="M139" i="116"/>
  <c r="M142" i="116"/>
  <c r="M134" i="116"/>
  <c r="M140" i="116"/>
  <c r="M132" i="116"/>
  <c r="M138" i="116"/>
  <c r="M30" i="116"/>
  <c r="M148" i="116"/>
  <c r="M144" i="116"/>
  <c r="M29" i="116"/>
  <c r="M147" i="116"/>
  <c r="M136" i="116"/>
  <c r="M37" i="116"/>
  <c r="M27" i="116"/>
  <c r="M26" i="116"/>
  <c r="M34" i="116"/>
  <c r="M31" i="116"/>
  <c r="M21" i="116"/>
  <c r="M32" i="116"/>
  <c r="M129" i="116"/>
  <c r="M58" i="116"/>
  <c r="M33" i="116"/>
  <c r="M101" i="116"/>
  <c r="M8" i="116"/>
  <c r="M36" i="116"/>
  <c r="M16" i="116"/>
  <c r="M166" i="116"/>
  <c r="M186" i="116"/>
  <c r="M171" i="116"/>
  <c r="M167" i="116"/>
  <c r="M168" i="116"/>
  <c r="M154" i="116"/>
  <c r="M160" i="116"/>
  <c r="M189" i="116"/>
  <c r="M150" i="116"/>
  <c r="M175" i="116"/>
  <c r="M188" i="116"/>
  <c r="M192" i="116"/>
  <c r="M182" i="116"/>
  <c r="M13" i="116"/>
  <c r="M157" i="116"/>
  <c r="M181" i="116"/>
  <c r="M190" i="116"/>
  <c r="M172" i="116"/>
  <c r="M149" i="116"/>
  <c r="M184" i="116"/>
  <c r="M165" i="116"/>
  <c r="M174" i="116"/>
  <c r="M156" i="116"/>
  <c r="M155" i="116"/>
  <c r="M152" i="116"/>
  <c r="M187" i="116"/>
  <c r="M158" i="116"/>
  <c r="M170" i="116"/>
  <c r="M159" i="116"/>
  <c r="M191" i="116"/>
  <c r="M180" i="116"/>
  <c r="M183" i="116"/>
  <c r="M179" i="116"/>
  <c r="M161" i="116"/>
  <c r="M163" i="116"/>
  <c r="M164" i="116"/>
  <c r="M151" i="116"/>
  <c r="M176" i="116"/>
  <c r="M177" i="116"/>
  <c r="M173" i="116"/>
  <c r="M178" i="116"/>
  <c r="M51" i="116"/>
  <c r="M22" i="116"/>
  <c r="M123" i="116"/>
  <c r="M104" i="116"/>
  <c r="M52" i="116"/>
  <c r="M118" i="116"/>
  <c r="M82" i="116"/>
  <c r="M90" i="116"/>
  <c r="M9" i="116"/>
  <c r="M11" i="116"/>
  <c r="M25" i="116"/>
  <c r="M124" i="116"/>
  <c r="M122" i="116"/>
  <c r="M121" i="116"/>
  <c r="M112" i="116"/>
  <c r="M7" i="116"/>
  <c r="M119" i="116"/>
  <c r="M60" i="116"/>
  <c r="M126" i="116"/>
  <c r="M69" i="116"/>
  <c r="M24" i="116"/>
  <c r="M23" i="116"/>
  <c r="M120" i="116"/>
  <c r="M55" i="116"/>
  <c r="M84" i="116"/>
  <c r="M92" i="116"/>
  <c r="M185" i="116"/>
  <c r="M125" i="116"/>
  <c r="M14" i="116"/>
  <c r="M72" i="116"/>
  <c r="M50" i="116"/>
  <c r="M62" i="116"/>
  <c r="M169" i="116"/>
  <c r="M6" i="116"/>
  <c r="M117" i="116"/>
  <c r="M59" i="116"/>
  <c r="M10" i="116"/>
  <c r="M73" i="116"/>
  <c r="M107" i="116"/>
  <c r="M75" i="116"/>
  <c r="M162" i="116"/>
  <c r="M109" i="116"/>
  <c r="M18" i="116"/>
  <c r="M66" i="116"/>
  <c r="M108" i="116"/>
  <c r="M57" i="116"/>
  <c r="M105" i="116"/>
  <c r="M103" i="116"/>
  <c r="M64" i="116"/>
  <c r="M130" i="116"/>
  <c r="M71" i="116"/>
  <c r="M153" i="116"/>
  <c r="M67" i="116"/>
  <c r="M115" i="116"/>
  <c r="M106" i="116"/>
  <c r="M17" i="116"/>
  <c r="M47" i="116"/>
  <c r="M19" i="116"/>
  <c r="M65" i="116"/>
  <c r="M54" i="116"/>
  <c r="M116" i="116"/>
  <c r="M46" i="116"/>
  <c r="M114" i="116"/>
  <c r="M49" i="116"/>
  <c r="M113" i="116"/>
  <c r="M28" i="116"/>
  <c r="M111" i="116"/>
  <c r="M74" i="116"/>
  <c r="M94" i="116"/>
  <c r="M40" i="116"/>
  <c r="M68" i="116"/>
  <c r="M83" i="116"/>
  <c r="M91" i="116"/>
  <c r="M15" i="116"/>
  <c r="M96" i="116"/>
  <c r="M42" i="116"/>
  <c r="M35" i="116"/>
  <c r="M102" i="116"/>
  <c r="M110" i="116"/>
  <c r="M38" i="116"/>
  <c r="M63" i="116"/>
  <c r="M76" i="116"/>
  <c r="M85" i="116"/>
  <c r="M93" i="116"/>
  <c r="M145" i="116"/>
  <c r="M41" i="116"/>
  <c r="M56" i="116"/>
  <c r="M146" i="116"/>
  <c r="M128" i="116"/>
  <c r="M48" i="116"/>
  <c r="M61" i="116"/>
  <c r="M86" i="116"/>
  <c r="M78" i="116"/>
  <c r="M137" i="116"/>
  <c r="M127" i="116"/>
  <c r="M77" i="116"/>
  <c r="M88" i="116"/>
  <c r="M79" i="116"/>
  <c r="M87" i="116"/>
  <c r="M95" i="116"/>
  <c r="M133" i="116"/>
  <c r="M43" i="116"/>
  <c r="M131" i="116"/>
  <c r="M44" i="116"/>
  <c r="M70" i="116"/>
  <c r="M12" i="116"/>
  <c r="M53" i="116"/>
  <c r="M135" i="116"/>
  <c r="M81" i="116"/>
  <c r="M89" i="116"/>
  <c r="M39" i="116"/>
  <c r="M98" i="116"/>
  <c r="M80" i="116"/>
  <c r="M99" i="116"/>
  <c r="N2" i="96"/>
  <c r="N5" i="96"/>
  <c r="M20" i="116"/>
  <c r="N5" i="131"/>
  <c r="N2" i="131"/>
  <c r="N5" i="120"/>
  <c r="M45" i="116"/>
  <c r="M100" i="116"/>
  <c r="N5" i="94"/>
  <c r="N2" i="94"/>
  <c r="N5" i="122"/>
  <c r="N2" i="122"/>
  <c r="N5" i="134"/>
  <c r="N2" i="134"/>
  <c r="N2" i="151"/>
  <c r="N5" i="105"/>
  <c r="N2" i="105"/>
  <c r="M62" i="152"/>
  <c r="M97" i="116"/>
  <c r="N2" i="95"/>
  <c r="M89" i="152"/>
  <c r="M141" i="94" l="1"/>
  <c r="M146" i="94"/>
  <c r="M47" i="94"/>
  <c r="M63" i="94"/>
  <c r="M54" i="94"/>
  <c r="M70" i="94"/>
  <c r="M42" i="94"/>
  <c r="M138" i="94"/>
  <c r="M144" i="94"/>
  <c r="M43" i="94"/>
  <c r="M44" i="94"/>
  <c r="M134" i="94"/>
  <c r="M29" i="94"/>
  <c r="M33" i="94"/>
  <c r="M148" i="94"/>
  <c r="M59" i="94"/>
  <c r="M95" i="94"/>
  <c r="M111" i="94"/>
  <c r="M79" i="94"/>
  <c r="M116" i="94"/>
  <c r="M26" i="94"/>
  <c r="M30" i="94"/>
  <c r="M149" i="94"/>
  <c r="M51" i="94"/>
  <c r="M142" i="94"/>
  <c r="M75" i="94"/>
  <c r="M27" i="94"/>
  <c r="M31" i="94"/>
  <c r="M35" i="94"/>
  <c r="M150" i="94"/>
  <c r="M88" i="94"/>
  <c r="M96" i="94"/>
  <c r="M112" i="94"/>
  <c r="M132" i="94"/>
  <c r="M67" i="94"/>
  <c r="M102" i="94"/>
  <c r="M124" i="94"/>
  <c r="M147" i="94"/>
  <c r="M151" i="94"/>
  <c r="M18" i="94"/>
  <c r="M28" i="94"/>
  <c r="M32" i="94"/>
  <c r="M24" i="94"/>
  <c r="M22" i="94"/>
  <c r="M120" i="94"/>
  <c r="M135" i="94"/>
  <c r="M46" i="94"/>
  <c r="M121" i="94"/>
  <c r="M61" i="94"/>
  <c r="M133" i="94"/>
  <c r="M93" i="94"/>
  <c r="M84" i="94"/>
  <c r="M129" i="94"/>
  <c r="M87" i="94"/>
  <c r="M60" i="94"/>
  <c r="M19" i="94"/>
  <c r="M23" i="94"/>
  <c r="M12" i="94"/>
  <c r="M20" i="94"/>
  <c r="M115" i="94"/>
  <c r="M143" i="94"/>
  <c r="M117" i="94"/>
  <c r="M49" i="94"/>
  <c r="M57" i="94"/>
  <c r="M74" i="94"/>
  <c r="M125" i="94"/>
  <c r="M83" i="94"/>
  <c r="M40" i="94"/>
  <c r="M14" i="94"/>
  <c r="M7" i="94"/>
  <c r="M122" i="94"/>
  <c r="M107" i="94"/>
  <c r="M126" i="94"/>
  <c r="M119" i="94"/>
  <c r="M114" i="94"/>
  <c r="M72" i="94"/>
  <c r="M113" i="94"/>
  <c r="M71" i="94"/>
  <c r="M45" i="94"/>
  <c r="M10" i="94"/>
  <c r="M21" i="94"/>
  <c r="M99" i="94"/>
  <c r="M105" i="94"/>
  <c r="M86" i="94"/>
  <c r="M110" i="94"/>
  <c r="M140" i="94"/>
  <c r="M128" i="94"/>
  <c r="M69" i="94"/>
  <c r="M108" i="94"/>
  <c r="M62" i="94"/>
  <c r="M37" i="94"/>
  <c r="M38" i="94"/>
  <c r="M8" i="94"/>
  <c r="M13" i="94"/>
  <c r="M25" i="94"/>
  <c r="M91" i="94"/>
  <c r="M89" i="94"/>
  <c r="M82" i="94"/>
  <c r="M106" i="94"/>
  <c r="M103" i="94"/>
  <c r="M50" i="94"/>
  <c r="M81" i="94"/>
  <c r="M68" i="94"/>
  <c r="M17" i="94"/>
  <c r="M11" i="94"/>
  <c r="M123" i="94"/>
  <c r="M78" i="94"/>
  <c r="M58" i="94"/>
  <c r="M80" i="94"/>
  <c r="M98" i="94"/>
  <c r="M66" i="94"/>
  <c r="M118" i="94"/>
  <c r="M145" i="94"/>
  <c r="M100" i="94"/>
  <c r="M48" i="94"/>
  <c r="M77" i="94"/>
  <c r="M52" i="94"/>
  <c r="M9" i="94"/>
  <c r="M104" i="94"/>
  <c r="M15" i="94"/>
  <c r="M76" i="94"/>
  <c r="M56" i="94"/>
  <c r="M73" i="94"/>
  <c r="M94" i="94"/>
  <c r="M64" i="94"/>
  <c r="M109" i="94"/>
  <c r="M97" i="94"/>
  <c r="M36" i="94"/>
  <c r="M39" i="94"/>
  <c r="M6" i="94"/>
  <c r="M65" i="94"/>
  <c r="M53" i="94"/>
  <c r="M55" i="94"/>
  <c r="M130" i="94"/>
  <c r="M90" i="94"/>
  <c r="M101" i="94"/>
  <c r="M127" i="94"/>
  <c r="M136" i="94"/>
  <c r="M137" i="94"/>
  <c r="M92" i="94"/>
  <c r="M41" i="94"/>
  <c r="M85" i="94"/>
  <c r="M34" i="94"/>
  <c r="M131" i="94"/>
  <c r="M139" i="94"/>
  <c r="M16" i="94"/>
  <c r="M48" i="105"/>
  <c r="M64" i="105"/>
  <c r="M54" i="105"/>
  <c r="M80" i="105"/>
  <c r="M122" i="105"/>
  <c r="M130" i="105"/>
  <c r="M143" i="105"/>
  <c r="M67" i="105"/>
  <c r="M131" i="105"/>
  <c r="M51" i="105"/>
  <c r="M144" i="105"/>
  <c r="M146" i="105"/>
  <c r="M83" i="105"/>
  <c r="M103" i="105"/>
  <c r="M119" i="105"/>
  <c r="M132" i="105"/>
  <c r="M36" i="105"/>
  <c r="M93" i="105"/>
  <c r="M125" i="105"/>
  <c r="M134" i="105"/>
  <c r="M139" i="105"/>
  <c r="M38" i="105"/>
  <c r="M140" i="105"/>
  <c r="M26" i="105"/>
  <c r="M30" i="105"/>
  <c r="M34" i="105"/>
  <c r="M149" i="105"/>
  <c r="M27" i="105"/>
  <c r="M31" i="105"/>
  <c r="M35" i="105"/>
  <c r="M150" i="105"/>
  <c r="M32" i="105"/>
  <c r="M147" i="105"/>
  <c r="M151" i="105"/>
  <c r="M21" i="105"/>
  <c r="M29" i="105"/>
  <c r="M33" i="105"/>
  <c r="M148" i="105"/>
  <c r="M154" i="105"/>
  <c r="M162" i="105"/>
  <c r="M170" i="105"/>
  <c r="M186" i="105"/>
  <c r="M157" i="105"/>
  <c r="M165" i="105"/>
  <c r="M158" i="105"/>
  <c r="M166" i="105"/>
  <c r="M178" i="105"/>
  <c r="M153" i="105"/>
  <c r="M161" i="105"/>
  <c r="M169" i="105"/>
  <c r="M180" i="105"/>
  <c r="M187" i="105"/>
  <c r="M175" i="105"/>
  <c r="M25" i="105"/>
  <c r="M188" i="105"/>
  <c r="M176" i="105"/>
  <c r="M167" i="105"/>
  <c r="M171" i="105"/>
  <c r="M163" i="105"/>
  <c r="M173" i="105"/>
  <c r="M184" i="105"/>
  <c r="M164" i="105"/>
  <c r="M155" i="105"/>
  <c r="M185" i="105"/>
  <c r="M160" i="105"/>
  <c r="M159" i="105"/>
  <c r="M179" i="105"/>
  <c r="M182" i="105"/>
  <c r="M156" i="105"/>
  <c r="M168" i="105"/>
  <c r="M189" i="105"/>
  <c r="M183" i="105"/>
  <c r="M177" i="105"/>
  <c r="M172" i="105"/>
  <c r="M20" i="105"/>
  <c r="M181" i="105"/>
  <c r="M174" i="105"/>
  <c r="M17" i="105"/>
  <c r="M24" i="105"/>
  <c r="M12" i="105"/>
  <c r="M114" i="105"/>
  <c r="M53" i="105"/>
  <c r="M50" i="105"/>
  <c r="M98" i="105"/>
  <c r="M108" i="105"/>
  <c r="M115" i="105"/>
  <c r="M57" i="105"/>
  <c r="M45" i="105"/>
  <c r="M138" i="105"/>
  <c r="M55" i="105"/>
  <c r="M6" i="105"/>
  <c r="M16" i="105"/>
  <c r="M99" i="105"/>
  <c r="M95" i="105"/>
  <c r="M92" i="105"/>
  <c r="M110" i="105"/>
  <c r="M47" i="105"/>
  <c r="M97" i="105"/>
  <c r="M113" i="105"/>
  <c r="M135" i="105"/>
  <c r="M46" i="105"/>
  <c r="M8" i="105"/>
  <c r="M152" i="105"/>
  <c r="M87" i="105"/>
  <c r="M89" i="105"/>
  <c r="M105" i="105"/>
  <c r="M128" i="105"/>
  <c r="M77" i="105"/>
  <c r="M118" i="105"/>
  <c r="M107" i="105"/>
  <c r="M41" i="105"/>
  <c r="M71" i="105"/>
  <c r="M88" i="105"/>
  <c r="M65" i="105"/>
  <c r="M120" i="105"/>
  <c r="M13" i="105"/>
  <c r="M18" i="105"/>
  <c r="M121" i="105"/>
  <c r="M76" i="105"/>
  <c r="M85" i="105"/>
  <c r="M102" i="105"/>
  <c r="M86" i="105"/>
  <c r="M43" i="105"/>
  <c r="M112" i="105"/>
  <c r="M101" i="105"/>
  <c r="M111" i="105"/>
  <c r="M44" i="105"/>
  <c r="M84" i="105"/>
  <c r="M116" i="105"/>
  <c r="M22" i="105"/>
  <c r="M23" i="105"/>
  <c r="M109" i="105"/>
  <c r="M70" i="105"/>
  <c r="M79" i="105"/>
  <c r="M61" i="105"/>
  <c r="M82" i="105"/>
  <c r="M39" i="105"/>
  <c r="M106" i="105"/>
  <c r="M96" i="105"/>
  <c r="M90" i="105"/>
  <c r="M69" i="105"/>
  <c r="M94" i="105"/>
  <c r="M100" i="105"/>
  <c r="M10" i="105"/>
  <c r="M7" i="105"/>
  <c r="M62" i="105"/>
  <c r="M37" i="105"/>
  <c r="M73" i="105"/>
  <c r="M68" i="105"/>
  <c r="M91" i="105"/>
  <c r="M117" i="105"/>
  <c r="M59" i="105"/>
  <c r="M49" i="105"/>
  <c r="M75" i="105"/>
  <c r="M137" i="105"/>
  <c r="M9" i="105"/>
  <c r="M15" i="105"/>
  <c r="M58" i="105"/>
  <c r="M74" i="105"/>
  <c r="M127" i="105"/>
  <c r="M66" i="105"/>
  <c r="M63" i="105"/>
  <c r="M136" i="105"/>
  <c r="M141" i="105"/>
  <c r="M42" i="105"/>
  <c r="M123" i="105"/>
  <c r="M52" i="105"/>
  <c r="M145" i="105"/>
  <c r="M14" i="105"/>
  <c r="M56" i="105"/>
  <c r="M72" i="105"/>
  <c r="M129" i="105"/>
  <c r="M60" i="105"/>
  <c r="M81" i="105"/>
  <c r="M124" i="105"/>
  <c r="M133" i="105"/>
  <c r="M11" i="105"/>
  <c r="M104" i="105"/>
  <c r="M126" i="105"/>
  <c r="M78" i="105"/>
  <c r="M40" i="105"/>
  <c r="M19" i="105"/>
  <c r="M28" i="105"/>
  <c r="M142" i="105"/>
  <c r="P70" i="152"/>
  <c r="O2" i="152"/>
  <c r="P67" i="152" s="1"/>
  <c r="P38" i="152"/>
  <c r="P118" i="152"/>
  <c r="M45" i="151"/>
  <c r="M145" i="151"/>
  <c r="M125" i="151"/>
  <c r="M132" i="151"/>
  <c r="M137" i="151"/>
  <c r="M126" i="151"/>
  <c r="M34" i="151"/>
  <c r="M152" i="151"/>
  <c r="M29" i="151"/>
  <c r="M28" i="151"/>
  <c r="M117" i="151"/>
  <c r="M113" i="151"/>
  <c r="M109" i="151"/>
  <c r="M105" i="151"/>
  <c r="M101" i="151"/>
  <c r="M97" i="151"/>
  <c r="M93" i="151"/>
  <c r="M89" i="151"/>
  <c r="M85" i="151"/>
  <c r="M37" i="151"/>
  <c r="M65" i="151"/>
  <c r="M57" i="151"/>
  <c r="M49" i="151"/>
  <c r="M36" i="151"/>
  <c r="M27" i="151"/>
  <c r="M144" i="151"/>
  <c r="M142" i="151"/>
  <c r="M26" i="151"/>
  <c r="M13" i="151"/>
  <c r="M55" i="151"/>
  <c r="M35" i="151"/>
  <c r="M31" i="151"/>
  <c r="M78" i="151"/>
  <c r="M114" i="151"/>
  <c r="M63" i="151"/>
  <c r="M70" i="151"/>
  <c r="M21" i="151"/>
  <c r="M24" i="151"/>
  <c r="M111" i="151"/>
  <c r="M68" i="151"/>
  <c r="M123" i="151"/>
  <c r="M47" i="151"/>
  <c r="M120" i="151"/>
  <c r="M72" i="151"/>
  <c r="M79" i="151"/>
  <c r="M64" i="151"/>
  <c r="M51" i="151"/>
  <c r="M59" i="151"/>
  <c r="M124" i="151"/>
  <c r="M9" i="151"/>
  <c r="M76" i="151"/>
  <c r="M15" i="151"/>
  <c r="M82" i="151"/>
  <c r="M107" i="151"/>
  <c r="M104" i="151"/>
  <c r="M86" i="151"/>
  <c r="M83" i="151"/>
  <c r="M67" i="151"/>
  <c r="M52" i="151"/>
  <c r="M87" i="151"/>
  <c r="M20" i="151"/>
  <c r="M94" i="151"/>
  <c r="M48" i="151"/>
  <c r="M133" i="151"/>
  <c r="M108" i="151"/>
  <c r="M42" i="151"/>
  <c r="M71" i="151"/>
  <c r="M6" i="151"/>
  <c r="M7" i="151"/>
  <c r="M118" i="151"/>
  <c r="M98" i="151"/>
  <c r="M88" i="151"/>
  <c r="M95" i="151"/>
  <c r="M73" i="151"/>
  <c r="M90" i="151"/>
  <c r="M23" i="151"/>
  <c r="M110" i="151"/>
  <c r="M46" i="151"/>
  <c r="M54" i="151"/>
  <c r="M131" i="151"/>
  <c r="M135" i="151"/>
  <c r="M151" i="151"/>
  <c r="M44" i="151"/>
  <c r="M147" i="151"/>
  <c r="M146" i="151"/>
  <c r="M130" i="151"/>
  <c r="M143" i="151"/>
  <c r="M139" i="151"/>
  <c r="M80" i="151"/>
  <c r="M10" i="151"/>
  <c r="M18" i="151"/>
  <c r="M102" i="151"/>
  <c r="M75" i="151"/>
  <c r="M99" i="151"/>
  <c r="M12" i="151"/>
  <c r="M25" i="151"/>
  <c r="M119" i="151"/>
  <c r="M53" i="151"/>
  <c r="M61" i="151"/>
  <c r="M33" i="151"/>
  <c r="M39" i="151"/>
  <c r="M150" i="151"/>
  <c r="M106" i="151"/>
  <c r="M62" i="151"/>
  <c r="M148" i="151"/>
  <c r="M81" i="151"/>
  <c r="M122" i="151"/>
  <c r="M17" i="151"/>
  <c r="M115" i="151"/>
  <c r="M58" i="151"/>
  <c r="M69" i="151"/>
  <c r="M43" i="151"/>
  <c r="M121" i="151"/>
  <c r="M138" i="151"/>
  <c r="M140" i="151"/>
  <c r="M127" i="151"/>
  <c r="M74" i="151"/>
  <c r="M136" i="151"/>
  <c r="M129" i="151"/>
  <c r="M19" i="151"/>
  <c r="M16" i="151"/>
  <c r="M8" i="151"/>
  <c r="M92" i="151"/>
  <c r="M22" i="151"/>
  <c r="M66" i="151"/>
  <c r="M103" i="151"/>
  <c r="M77" i="151"/>
  <c r="M38" i="151"/>
  <c r="M41" i="151"/>
  <c r="M30" i="151"/>
  <c r="M50" i="151"/>
  <c r="M56" i="151"/>
  <c r="M14" i="151"/>
  <c r="M11" i="151"/>
  <c r="M60" i="151"/>
  <c r="M91" i="151"/>
  <c r="M141" i="151"/>
  <c r="M40" i="151"/>
  <c r="M96" i="151"/>
  <c r="M116" i="151"/>
  <c r="M32" i="151"/>
  <c r="M84" i="151"/>
  <c r="M134" i="151"/>
  <c r="M149" i="151"/>
  <c r="M112" i="151"/>
  <c r="M128" i="151"/>
  <c r="M100" i="151"/>
  <c r="P22" i="152"/>
  <c r="P98" i="152"/>
  <c r="P15" i="152"/>
  <c r="P120" i="152"/>
  <c r="P146" i="152"/>
  <c r="P68" i="152"/>
  <c r="P128" i="152"/>
  <c r="P85" i="152"/>
  <c r="M144" i="131"/>
  <c r="M136" i="131"/>
  <c r="M142" i="131"/>
  <c r="M140" i="131"/>
  <c r="M132" i="131"/>
  <c r="M138" i="131"/>
  <c r="M37" i="131"/>
  <c r="M102" i="131"/>
  <c r="M36" i="131"/>
  <c r="M56" i="131"/>
  <c r="M38" i="131"/>
  <c r="M39" i="131"/>
  <c r="M149" i="131"/>
  <c r="M28" i="131"/>
  <c r="M32" i="131"/>
  <c r="M34" i="131"/>
  <c r="M29" i="131"/>
  <c r="M26" i="131"/>
  <c r="M20" i="131"/>
  <c r="M150" i="131"/>
  <c r="M35" i="131"/>
  <c r="M31" i="131"/>
  <c r="M30" i="131"/>
  <c r="M7" i="131"/>
  <c r="M148" i="131"/>
  <c r="M27" i="131"/>
  <c r="M147" i="131"/>
  <c r="M24" i="131"/>
  <c r="M151" i="131"/>
  <c r="M11" i="131"/>
  <c r="M12" i="131"/>
  <c r="M19" i="131"/>
  <c r="M73" i="131"/>
  <c r="M64" i="131"/>
  <c r="M65" i="131"/>
  <c r="M75" i="131"/>
  <c r="M69" i="131"/>
  <c r="M25" i="131"/>
  <c r="M23" i="131"/>
  <c r="M74" i="131"/>
  <c r="M47" i="131"/>
  <c r="M67" i="131"/>
  <c r="M15" i="131"/>
  <c r="M17" i="131"/>
  <c r="M70" i="131"/>
  <c r="M66" i="131"/>
  <c r="M77" i="131"/>
  <c r="M18" i="131"/>
  <c r="M9" i="131"/>
  <c r="M16" i="131"/>
  <c r="M130" i="131"/>
  <c r="M6" i="131"/>
  <c r="M48" i="131"/>
  <c r="M62" i="131"/>
  <c r="M51" i="131"/>
  <c r="M14" i="131"/>
  <c r="M58" i="131"/>
  <c r="M57" i="131"/>
  <c r="M46" i="131"/>
  <c r="M72" i="131"/>
  <c r="M49" i="131"/>
  <c r="M133" i="131"/>
  <c r="M87" i="131"/>
  <c r="M95" i="131"/>
  <c r="M143" i="131"/>
  <c r="M10" i="131"/>
  <c r="M59" i="131"/>
  <c r="M52" i="131"/>
  <c r="M53" i="131"/>
  <c r="M60" i="131"/>
  <c r="M22" i="131"/>
  <c r="M21" i="131"/>
  <c r="M152" i="131"/>
  <c r="M13" i="131"/>
  <c r="M8" i="131"/>
  <c r="M55" i="131"/>
  <c r="M54" i="131"/>
  <c r="M50" i="131"/>
  <c r="M78" i="131"/>
  <c r="M81" i="131"/>
  <c r="M106" i="131"/>
  <c r="M110" i="131"/>
  <c r="M114" i="131"/>
  <c r="M118" i="131"/>
  <c r="M122" i="131"/>
  <c r="M126" i="131"/>
  <c r="M83" i="131"/>
  <c r="M63" i="131"/>
  <c r="M76" i="131"/>
  <c r="M84" i="131"/>
  <c r="M92" i="131"/>
  <c r="M100" i="131"/>
  <c r="M61" i="131"/>
  <c r="M85" i="131"/>
  <c r="M97" i="131"/>
  <c r="M107" i="131"/>
  <c r="M111" i="131"/>
  <c r="M115" i="131"/>
  <c r="M119" i="131"/>
  <c r="M123" i="131"/>
  <c r="M127" i="131"/>
  <c r="M43" i="131"/>
  <c r="M71" i="131"/>
  <c r="M45" i="131"/>
  <c r="M86" i="131"/>
  <c r="M94" i="131"/>
  <c r="M103" i="131"/>
  <c r="M40" i="131"/>
  <c r="M137" i="131"/>
  <c r="M99" i="131"/>
  <c r="M104" i="131"/>
  <c r="M108" i="131"/>
  <c r="M112" i="131"/>
  <c r="M116" i="131"/>
  <c r="M120" i="131"/>
  <c r="M124" i="131"/>
  <c r="M128" i="131"/>
  <c r="M135" i="131"/>
  <c r="M139" i="131"/>
  <c r="M79" i="131"/>
  <c r="M89" i="131"/>
  <c r="M98" i="131"/>
  <c r="M80" i="131"/>
  <c r="M88" i="131"/>
  <c r="M96" i="131"/>
  <c r="M42" i="131"/>
  <c r="M91" i="131"/>
  <c r="M105" i="131"/>
  <c r="M109" i="131"/>
  <c r="M113" i="131"/>
  <c r="M117" i="131"/>
  <c r="M121" i="131"/>
  <c r="M125" i="131"/>
  <c r="M129" i="131"/>
  <c r="M141" i="131"/>
  <c r="M131" i="131"/>
  <c r="M93" i="131"/>
  <c r="M68" i="131"/>
  <c r="M82" i="131"/>
  <c r="M90" i="131"/>
  <c r="M145" i="131"/>
  <c r="M146" i="131"/>
  <c r="M44" i="131"/>
  <c r="M101" i="131"/>
  <c r="M134" i="131"/>
  <c r="M41" i="131"/>
  <c r="M33" i="131"/>
  <c r="M137" i="96"/>
  <c r="M135" i="96"/>
  <c r="M131" i="96"/>
  <c r="M41" i="96"/>
  <c r="M44" i="96"/>
  <c r="M140" i="96"/>
  <c r="M28" i="96"/>
  <c r="M150" i="96"/>
  <c r="M37" i="96"/>
  <c r="M27" i="96"/>
  <c r="M35" i="96"/>
  <c r="M96" i="96"/>
  <c r="M94" i="96"/>
  <c r="M92" i="96"/>
  <c r="M90" i="96"/>
  <c r="M88" i="96"/>
  <c r="M86" i="96"/>
  <c r="M84" i="96"/>
  <c r="M82" i="96"/>
  <c r="M80" i="96"/>
  <c r="M72" i="96"/>
  <c r="M64" i="96"/>
  <c r="M75" i="96"/>
  <c r="M67" i="96"/>
  <c r="M33" i="96"/>
  <c r="M151" i="96"/>
  <c r="M32" i="96"/>
  <c r="M73" i="96"/>
  <c r="M65" i="96"/>
  <c r="M76" i="96"/>
  <c r="M63" i="96"/>
  <c r="M148" i="96"/>
  <c r="M15" i="96"/>
  <c r="M68" i="96"/>
  <c r="M29" i="96"/>
  <c r="M149" i="96"/>
  <c r="M60" i="96"/>
  <c r="M53" i="96"/>
  <c r="M36" i="96"/>
  <c r="M30" i="96"/>
  <c r="M95" i="96"/>
  <c r="M93" i="96"/>
  <c r="M91" i="96"/>
  <c r="M89" i="96"/>
  <c r="M87" i="96"/>
  <c r="M85" i="96"/>
  <c r="M83" i="96"/>
  <c r="M81" i="96"/>
  <c r="M79" i="96"/>
  <c r="M71" i="96"/>
  <c r="M21" i="96"/>
  <c r="M31" i="96"/>
  <c r="M147" i="96"/>
  <c r="M57" i="96"/>
  <c r="M78" i="96"/>
  <c r="M7" i="96"/>
  <c r="M154" i="96"/>
  <c r="M167" i="96"/>
  <c r="M161" i="96"/>
  <c r="M13" i="96"/>
  <c r="M169" i="96"/>
  <c r="M173" i="96"/>
  <c r="M155" i="96"/>
  <c r="M58" i="96"/>
  <c r="M47" i="96"/>
  <c r="M9" i="96"/>
  <c r="M50" i="96"/>
  <c r="M62" i="96"/>
  <c r="M102" i="96"/>
  <c r="M97" i="96"/>
  <c r="M157" i="96"/>
  <c r="M8" i="96"/>
  <c r="M163" i="96"/>
  <c r="M180" i="96"/>
  <c r="M162" i="96"/>
  <c r="M69" i="96"/>
  <c r="M24" i="96"/>
  <c r="M66" i="96"/>
  <c r="M40" i="96"/>
  <c r="M103" i="96"/>
  <c r="M107" i="96"/>
  <c r="M111" i="96"/>
  <c r="M115" i="96"/>
  <c r="M119" i="96"/>
  <c r="M175" i="96"/>
  <c r="M52" i="96"/>
  <c r="M48" i="96"/>
  <c r="M174" i="96"/>
  <c r="M153" i="96"/>
  <c r="M56" i="96"/>
  <c r="M25" i="96"/>
  <c r="M186" i="96"/>
  <c r="M16" i="96"/>
  <c r="M189" i="96"/>
  <c r="M159" i="96"/>
  <c r="M17" i="96"/>
  <c r="M59" i="96"/>
  <c r="M19" i="96"/>
  <c r="M187" i="96"/>
  <c r="M6" i="96"/>
  <c r="M178" i="96"/>
  <c r="M156" i="96"/>
  <c r="M182" i="96"/>
  <c r="M51" i="96"/>
  <c r="M183" i="96"/>
  <c r="M188" i="96"/>
  <c r="M23" i="96"/>
  <c r="M54" i="96"/>
  <c r="M184" i="96"/>
  <c r="M11" i="96"/>
  <c r="M171" i="96"/>
  <c r="M176" i="96"/>
  <c r="M46" i="96"/>
  <c r="M49" i="96"/>
  <c r="M105" i="96"/>
  <c r="M109" i="96"/>
  <c r="M113" i="96"/>
  <c r="M117" i="96"/>
  <c r="M121" i="96"/>
  <c r="M125" i="96"/>
  <c r="M170" i="96"/>
  <c r="M185" i="96"/>
  <c r="M18" i="96"/>
  <c r="M166" i="96"/>
  <c r="M181" i="96"/>
  <c r="M10" i="96"/>
  <c r="M168" i="96"/>
  <c r="M164" i="96"/>
  <c r="M74" i="96"/>
  <c r="M179" i="96"/>
  <c r="M160" i="96"/>
  <c r="M172" i="96"/>
  <c r="M165" i="96"/>
  <c r="M177" i="96"/>
  <c r="M158" i="96"/>
  <c r="M77" i="96"/>
  <c r="M104" i="96"/>
  <c r="M112" i="96"/>
  <c r="M120" i="96"/>
  <c r="M126" i="96"/>
  <c r="M100" i="96"/>
  <c r="M142" i="96"/>
  <c r="M146" i="96"/>
  <c r="M127" i="96"/>
  <c r="M101" i="96"/>
  <c r="M70" i="96"/>
  <c r="M128" i="96"/>
  <c r="M145" i="96"/>
  <c r="M129" i="96"/>
  <c r="M12" i="96"/>
  <c r="M106" i="96"/>
  <c r="M114" i="96"/>
  <c r="M122" i="96"/>
  <c r="M98" i="96"/>
  <c r="M133" i="96"/>
  <c r="M38" i="96"/>
  <c r="M108" i="96"/>
  <c r="M116" i="96"/>
  <c r="M123" i="96"/>
  <c r="M45" i="96"/>
  <c r="M39" i="96"/>
  <c r="M20" i="96"/>
  <c r="M124" i="96"/>
  <c r="M138" i="96"/>
  <c r="M139" i="96"/>
  <c r="M43" i="96"/>
  <c r="M132" i="96"/>
  <c r="M55" i="96"/>
  <c r="M61" i="96"/>
  <c r="M110" i="96"/>
  <c r="M118" i="96"/>
  <c r="M130" i="96"/>
  <c r="M99" i="96"/>
  <c r="M141" i="96"/>
  <c r="M144" i="96"/>
  <c r="M136" i="96"/>
  <c r="M134" i="96"/>
  <c r="M42" i="96"/>
  <c r="M152" i="96"/>
  <c r="M143" i="96"/>
  <c r="M34" i="96"/>
  <c r="M26" i="96"/>
  <c r="M22" i="96"/>
  <c r="M14" i="96"/>
  <c r="P119" i="152"/>
  <c r="P53" i="152"/>
  <c r="P111" i="152"/>
  <c r="P73" i="152"/>
  <c r="P19" i="152"/>
  <c r="P150" i="152"/>
  <c r="P103" i="152"/>
  <c r="P32" i="152"/>
  <c r="P58" i="152"/>
  <c r="P10" i="152"/>
  <c r="P18" i="152"/>
  <c r="P7" i="152"/>
  <c r="P52" i="152"/>
  <c r="P88" i="152"/>
  <c r="M28" i="111"/>
  <c r="M81" i="111"/>
  <c r="M131" i="111"/>
  <c r="M139" i="111"/>
  <c r="M36" i="111"/>
  <c r="M33" i="111"/>
  <c r="M37" i="111"/>
  <c r="M132" i="111"/>
  <c r="M30" i="111"/>
  <c r="M137" i="111"/>
  <c r="M27" i="111"/>
  <c r="M141" i="111"/>
  <c r="M31" i="111"/>
  <c r="M87" i="111"/>
  <c r="M95" i="111"/>
  <c r="M111" i="111"/>
  <c r="M127" i="111"/>
  <c r="M19" i="111"/>
  <c r="M152" i="111"/>
  <c r="M41" i="111"/>
  <c r="M145" i="111"/>
  <c r="M44" i="111"/>
  <c r="M133" i="111"/>
  <c r="M119" i="111"/>
  <c r="M11" i="111"/>
  <c r="M103" i="111"/>
  <c r="M178" i="111"/>
  <c r="M181" i="111"/>
  <c r="M189" i="111"/>
  <c r="M191" i="111"/>
  <c r="M162" i="111"/>
  <c r="M165" i="111"/>
  <c r="M180" i="111"/>
  <c r="M173" i="111"/>
  <c r="M159" i="111"/>
  <c r="M175" i="111"/>
  <c r="M184" i="111"/>
  <c r="M164" i="111"/>
  <c r="M163" i="111"/>
  <c r="M157" i="111"/>
  <c r="M188" i="111"/>
  <c r="M176" i="111"/>
  <c r="M153" i="111"/>
  <c r="M190" i="111"/>
  <c r="M169" i="111"/>
  <c r="M172" i="111"/>
  <c r="M158" i="111"/>
  <c r="M167" i="111"/>
  <c r="M156" i="111"/>
  <c r="M183" i="111"/>
  <c r="M170" i="111"/>
  <c r="M187" i="111"/>
  <c r="M154" i="111"/>
  <c r="M185" i="111"/>
  <c r="M182" i="111"/>
  <c r="M155" i="111"/>
  <c r="M179" i="111"/>
  <c r="M160" i="111"/>
  <c r="M168" i="111"/>
  <c r="M171" i="111"/>
  <c r="M174" i="111"/>
  <c r="M186" i="111"/>
  <c r="M62" i="111"/>
  <c r="M18" i="111"/>
  <c r="M177" i="111"/>
  <c r="M56" i="111"/>
  <c r="M161" i="111"/>
  <c r="M150" i="111"/>
  <c r="M166" i="111"/>
  <c r="M147" i="111"/>
  <c r="M73" i="111"/>
  <c r="M86" i="111"/>
  <c r="M135" i="111"/>
  <c r="M92" i="111"/>
  <c r="M25" i="111"/>
  <c r="M94" i="111"/>
  <c r="M23" i="111"/>
  <c r="M115" i="111"/>
  <c r="M77" i="111"/>
  <c r="M53" i="111"/>
  <c r="M85" i="111"/>
  <c r="M74" i="111"/>
  <c r="M40" i="111"/>
  <c r="M75" i="111"/>
  <c r="M20" i="111"/>
  <c r="M112" i="111"/>
  <c r="M138" i="111"/>
  <c r="M83" i="111"/>
  <c r="M12" i="111"/>
  <c r="M120" i="111"/>
  <c r="M134" i="111"/>
  <c r="M124" i="111"/>
  <c r="M71" i="111"/>
  <c r="M52" i="111"/>
  <c r="M15" i="111"/>
  <c r="M107" i="111"/>
  <c r="M48" i="111"/>
  <c r="M143" i="111"/>
  <c r="M80" i="111"/>
  <c r="M10" i="111"/>
  <c r="M118" i="111"/>
  <c r="M108" i="111"/>
  <c r="M67" i="111"/>
  <c r="M64" i="111"/>
  <c r="M7" i="111"/>
  <c r="M99" i="111"/>
  <c r="M136" i="111"/>
  <c r="M32" i="111"/>
  <c r="M121" i="111"/>
  <c r="M104" i="111"/>
  <c r="M38" i="111"/>
  <c r="M65" i="111"/>
  <c r="M129" i="111"/>
  <c r="M42" i="111"/>
  <c r="M63" i="111"/>
  <c r="M14" i="111"/>
  <c r="M22" i="111"/>
  <c r="M96" i="111"/>
  <c r="M29" i="111"/>
  <c r="M116" i="111"/>
  <c r="M105" i="111"/>
  <c r="M102" i="111"/>
  <c r="M16" i="111"/>
  <c r="M57" i="111"/>
  <c r="M113" i="111"/>
  <c r="M59" i="111"/>
  <c r="M106" i="111"/>
  <c r="M122" i="111"/>
  <c r="M130" i="111"/>
  <c r="M34" i="111"/>
  <c r="M72" i="111"/>
  <c r="M84" i="111"/>
  <c r="M45" i="111"/>
  <c r="M100" i="111"/>
  <c r="M93" i="111"/>
  <c r="M90" i="111"/>
  <c r="M49" i="111"/>
  <c r="M97" i="111"/>
  <c r="M55" i="111"/>
  <c r="M151" i="111"/>
  <c r="M98" i="111"/>
  <c r="M114" i="111"/>
  <c r="M126" i="111"/>
  <c r="M128" i="111"/>
  <c r="M60" i="111"/>
  <c r="M26" i="111"/>
  <c r="M89" i="111"/>
  <c r="M24" i="111"/>
  <c r="M69" i="111"/>
  <c r="M91" i="111"/>
  <c r="M21" i="111"/>
  <c r="M76" i="111"/>
  <c r="M51" i="111"/>
  <c r="M142" i="111"/>
  <c r="M6" i="111"/>
  <c r="M110" i="111"/>
  <c r="M123" i="111"/>
  <c r="M68" i="111"/>
  <c r="M8" i="111"/>
  <c r="M61" i="111"/>
  <c r="M13" i="111"/>
  <c r="M88" i="111"/>
  <c r="M146" i="111"/>
  <c r="M79" i="111"/>
  <c r="M43" i="111"/>
  <c r="M47" i="111"/>
  <c r="M46" i="111"/>
  <c r="M58" i="111"/>
  <c r="M35" i="111"/>
  <c r="M39" i="111"/>
  <c r="M78" i="111"/>
  <c r="M149" i="111"/>
  <c r="M117" i="111"/>
  <c r="M9" i="111"/>
  <c r="M109" i="111"/>
  <c r="M82" i="111"/>
  <c r="M66" i="111"/>
  <c r="M144" i="111"/>
  <c r="M17" i="111"/>
  <c r="M101" i="111"/>
  <c r="M125" i="111"/>
  <c r="M50" i="111"/>
  <c r="M148" i="111"/>
  <c r="M54" i="111"/>
  <c r="M140" i="111"/>
  <c r="M70" i="111"/>
  <c r="P81" i="132"/>
  <c r="P81" i="39" s="1"/>
  <c r="N51" i="150" s="1"/>
  <c r="P117" i="132"/>
  <c r="P117" i="39" s="1"/>
  <c r="N87" i="150" s="1"/>
  <c r="P80" i="132"/>
  <c r="P80" i="39" s="1"/>
  <c r="N50" i="150" s="1"/>
  <c r="P86" i="132"/>
  <c r="P86" i="39" s="1"/>
  <c r="N56" i="150" s="1"/>
  <c r="P134" i="132"/>
  <c r="P134" i="39" s="1"/>
  <c r="N104" i="150" s="1"/>
  <c r="P84" i="132"/>
  <c r="P84" i="39" s="1"/>
  <c r="N54" i="150" s="1"/>
  <c r="P98" i="132"/>
  <c r="P98" i="39" s="1"/>
  <c r="N68" i="150" s="1"/>
  <c r="P128" i="132"/>
  <c r="P128" i="39" s="1"/>
  <c r="N98" i="150" s="1"/>
  <c r="P51" i="132"/>
  <c r="P51" i="39" s="1"/>
  <c r="N21" i="150" s="1"/>
  <c r="P21" i="132"/>
  <c r="P21" i="39" s="1"/>
  <c r="P79" i="132"/>
  <c r="P79" i="39" s="1"/>
  <c r="N49" i="150" s="1"/>
  <c r="P150" i="132"/>
  <c r="P150" i="39" s="1"/>
  <c r="P58" i="132"/>
  <c r="P58" i="39" s="1"/>
  <c r="N28" i="150" s="1"/>
  <c r="O2" i="132"/>
  <c r="P83" i="132" s="1"/>
  <c r="P83" i="39" s="1"/>
  <c r="N53" i="150" s="1"/>
  <c r="P38" i="132"/>
  <c r="P38" i="39" s="1"/>
  <c r="N8" i="150" s="1"/>
  <c r="P119" i="120"/>
  <c r="I119" i="39" s="1"/>
  <c r="G89" i="150" s="1"/>
  <c r="P125" i="120"/>
  <c r="I125" i="39" s="1"/>
  <c r="G95" i="150" s="1"/>
  <c r="P116" i="120"/>
  <c r="I116" i="39" s="1"/>
  <c r="G86" i="150" s="1"/>
  <c r="P16" i="120"/>
  <c r="I16" i="39" s="1"/>
  <c r="P90" i="120"/>
  <c r="I90" i="39" s="1"/>
  <c r="G60" i="150" s="1"/>
  <c r="P23" i="120"/>
  <c r="I23" i="39" s="1"/>
  <c r="P185" i="120"/>
  <c r="P167" i="120"/>
  <c r="P152" i="120"/>
  <c r="I152" i="39" s="1"/>
  <c r="P62" i="152"/>
  <c r="P98" i="116"/>
  <c r="H98" i="39" s="1"/>
  <c r="F68" i="150" s="1"/>
  <c r="O2" i="116"/>
  <c r="P106" i="116" s="1"/>
  <c r="H106" i="39" s="1"/>
  <c r="F76" i="150" s="1"/>
  <c r="P38" i="116"/>
  <c r="H38" i="39" s="1"/>
  <c r="F8" i="150" s="1"/>
  <c r="P75" i="116"/>
  <c r="H75" i="39" s="1"/>
  <c r="F45" i="150" s="1"/>
  <c r="P96" i="152"/>
  <c r="P91" i="152"/>
  <c r="M140" i="95"/>
  <c r="M100" i="95"/>
  <c r="M64" i="95"/>
  <c r="M115" i="95"/>
  <c r="M113" i="95"/>
  <c r="M132" i="95"/>
  <c r="M76" i="95"/>
  <c r="M137" i="95"/>
  <c r="M27" i="95"/>
  <c r="M31" i="95"/>
  <c r="M35" i="95"/>
  <c r="M150" i="95"/>
  <c r="M28" i="95"/>
  <c r="M32" i="95"/>
  <c r="M147" i="95"/>
  <c r="M151" i="95"/>
  <c r="M97" i="95"/>
  <c r="M53" i="95"/>
  <c r="M129" i="95"/>
  <c r="M29" i="95"/>
  <c r="M33" i="95"/>
  <c r="M148" i="95"/>
  <c r="M92" i="95"/>
  <c r="M124" i="95"/>
  <c r="M149" i="95"/>
  <c r="M26" i="95"/>
  <c r="M12" i="95"/>
  <c r="M30" i="95"/>
  <c r="M20" i="95"/>
  <c r="M34" i="95"/>
  <c r="M157" i="95"/>
  <c r="M185" i="95"/>
  <c r="M171" i="95"/>
  <c r="M188" i="95"/>
  <c r="M184" i="95"/>
  <c r="M169" i="95"/>
  <c r="M155" i="95"/>
  <c r="M168" i="95"/>
  <c r="M153" i="95"/>
  <c r="M181" i="95"/>
  <c r="M183" i="95"/>
  <c r="M165" i="95"/>
  <c r="M167" i="95"/>
  <c r="M193" i="95"/>
  <c r="M187" i="95"/>
  <c r="M191" i="95"/>
  <c r="M177" i="95"/>
  <c r="M189" i="95"/>
  <c r="M175" i="95"/>
  <c r="M161" i="95"/>
  <c r="M173" i="95"/>
  <c r="M159" i="95"/>
  <c r="M190" i="95"/>
  <c r="M192" i="95"/>
  <c r="M186" i="95"/>
  <c r="M16" i="95"/>
  <c r="M178" i="95"/>
  <c r="M166" i="95"/>
  <c r="M172" i="95"/>
  <c r="M158" i="95"/>
  <c r="M156" i="95"/>
  <c r="M179" i="95"/>
  <c r="M13" i="95"/>
  <c r="M182" i="95"/>
  <c r="M164" i="95"/>
  <c r="M174" i="95"/>
  <c r="M160" i="95"/>
  <c r="M170" i="95"/>
  <c r="M162" i="95"/>
  <c r="M24" i="95"/>
  <c r="M163" i="95"/>
  <c r="M180" i="95"/>
  <c r="M154" i="95"/>
  <c r="M176" i="95"/>
  <c r="M19" i="95"/>
  <c r="M9" i="95"/>
  <c r="M69" i="95"/>
  <c r="M112" i="95"/>
  <c r="M84" i="95"/>
  <c r="M55" i="95"/>
  <c r="M91" i="95"/>
  <c r="M43" i="95"/>
  <c r="M120" i="95"/>
  <c r="M139" i="95"/>
  <c r="M130" i="95"/>
  <c r="M46" i="95"/>
  <c r="M58" i="95"/>
  <c r="M142" i="95"/>
  <c r="M11" i="95"/>
  <c r="M121" i="95"/>
  <c r="M126" i="95"/>
  <c r="M68" i="95"/>
  <c r="M141" i="95"/>
  <c r="M81" i="95"/>
  <c r="M41" i="95"/>
  <c r="M63" i="95"/>
  <c r="M106" i="95"/>
  <c r="M101" i="95"/>
  <c r="M127" i="95"/>
  <c r="M144" i="95"/>
  <c r="M45" i="95"/>
  <c r="M51" i="95"/>
  <c r="M8" i="95"/>
  <c r="M22" i="95"/>
  <c r="M14" i="95"/>
  <c r="M118" i="95"/>
  <c r="M108" i="95"/>
  <c r="M123" i="95"/>
  <c r="M133" i="95"/>
  <c r="M71" i="95"/>
  <c r="M52" i="95"/>
  <c r="M103" i="95"/>
  <c r="M88" i="95"/>
  <c r="M39" i="95"/>
  <c r="M110" i="95"/>
  <c r="M44" i="95"/>
  <c r="M23" i="95"/>
  <c r="M6" i="95"/>
  <c r="M17" i="95"/>
  <c r="M102" i="95"/>
  <c r="M105" i="95"/>
  <c r="M77" i="95"/>
  <c r="M82" i="95"/>
  <c r="M119" i="95"/>
  <c r="M49" i="95"/>
  <c r="M86" i="95"/>
  <c r="M70" i="95"/>
  <c r="M98" i="95"/>
  <c r="M74" i="95"/>
  <c r="M146" i="95"/>
  <c r="M15" i="95"/>
  <c r="M99" i="95"/>
  <c r="M48" i="95"/>
  <c r="M60" i="95"/>
  <c r="M107" i="95"/>
  <c r="M116" i="95"/>
  <c r="M114" i="95"/>
  <c r="M145" i="95"/>
  <c r="M83" i="95"/>
  <c r="M67" i="95"/>
  <c r="M95" i="95"/>
  <c r="M136" i="95"/>
  <c r="M7" i="95"/>
  <c r="M152" i="95"/>
  <c r="M80" i="95"/>
  <c r="M66" i="95"/>
  <c r="M94" i="95"/>
  <c r="M138" i="95"/>
  <c r="M111" i="95"/>
  <c r="M128" i="95"/>
  <c r="M135" i="95"/>
  <c r="M78" i="95"/>
  <c r="M62" i="95"/>
  <c r="M72" i="95"/>
  <c r="M56" i="95"/>
  <c r="M50" i="95"/>
  <c r="M85" i="95"/>
  <c r="M122" i="95"/>
  <c r="M79" i="95"/>
  <c r="M109" i="95"/>
  <c r="M47" i="95"/>
  <c r="M59" i="95"/>
  <c r="M54" i="95"/>
  <c r="M90" i="95"/>
  <c r="M21" i="95"/>
  <c r="M25" i="95"/>
  <c r="M36" i="95"/>
  <c r="M75" i="95"/>
  <c r="M87" i="95"/>
  <c r="M104" i="95"/>
  <c r="M65" i="95"/>
  <c r="M96" i="95"/>
  <c r="M131" i="95"/>
  <c r="M38" i="95"/>
  <c r="M134" i="95"/>
  <c r="M89" i="95"/>
  <c r="M42" i="95"/>
  <c r="M37" i="95"/>
  <c r="M143" i="95"/>
  <c r="M73" i="95"/>
  <c r="M93" i="95"/>
  <c r="M10" i="95"/>
  <c r="M117" i="95"/>
  <c r="M61" i="95"/>
  <c r="M125" i="95"/>
  <c r="M57" i="95"/>
  <c r="M18" i="95"/>
  <c r="M40" i="95"/>
  <c r="P45" i="116"/>
  <c r="H45" i="39" s="1"/>
  <c r="F15" i="150" s="1"/>
  <c r="P42" i="116"/>
  <c r="H42" i="39" s="1"/>
  <c r="F12" i="150" s="1"/>
  <c r="P153" i="116"/>
  <c r="P125" i="116"/>
  <c r="H125" i="39" s="1"/>
  <c r="F95" i="150" s="1"/>
  <c r="P104" i="116"/>
  <c r="H104" i="39" s="1"/>
  <c r="F74" i="150" s="1"/>
  <c r="P182" i="116"/>
  <c r="P144" i="152"/>
  <c r="P53" i="116"/>
  <c r="H53" i="39" s="1"/>
  <c r="F23" i="150" s="1"/>
  <c r="P61" i="116"/>
  <c r="H61" i="39" s="1"/>
  <c r="F31" i="150" s="1"/>
  <c r="P85" i="116"/>
  <c r="H85" i="39" s="1"/>
  <c r="F55" i="150" s="1"/>
  <c r="P96" i="116"/>
  <c r="H96" i="39" s="1"/>
  <c r="F66" i="150" s="1"/>
  <c r="P111" i="116"/>
  <c r="H111" i="39" s="1"/>
  <c r="F81" i="150" s="1"/>
  <c r="P65" i="116"/>
  <c r="H65" i="39" s="1"/>
  <c r="F35" i="150" s="1"/>
  <c r="P18" i="116"/>
  <c r="H18" i="39" s="1"/>
  <c r="P185" i="116"/>
  <c r="P126" i="116"/>
  <c r="H126" i="39" s="1"/>
  <c r="F96" i="150" s="1"/>
  <c r="P25" i="116"/>
  <c r="H25" i="39" s="1"/>
  <c r="P123" i="116"/>
  <c r="H123" i="39" s="1"/>
  <c r="F93" i="150" s="1"/>
  <c r="P164" i="116"/>
  <c r="P184" i="116"/>
  <c r="P167" i="116"/>
  <c r="P33" i="116"/>
  <c r="H33" i="39" s="1"/>
  <c r="P27" i="116"/>
  <c r="H27" i="39" s="1"/>
  <c r="P138" i="116"/>
  <c r="H138" i="39" s="1"/>
  <c r="F108" i="150" s="1"/>
  <c r="P83" i="152"/>
  <c r="P140" i="152"/>
  <c r="P36" i="152"/>
  <c r="P51" i="152"/>
  <c r="P107" i="152"/>
  <c r="P100" i="152"/>
  <c r="P101" i="152"/>
  <c r="P27" i="152"/>
  <c r="P115" i="152"/>
  <c r="P134" i="152"/>
  <c r="P12" i="152"/>
  <c r="P116" i="152"/>
  <c r="P66" i="152"/>
  <c r="P8" i="152"/>
  <c r="P23" i="152"/>
  <c r="P86" i="152"/>
  <c r="P94" i="152"/>
  <c r="P93" i="132"/>
  <c r="P93" i="39" s="1"/>
  <c r="N63" i="150" s="1"/>
  <c r="P89" i="132"/>
  <c r="P89" i="39" s="1"/>
  <c r="N59" i="150" s="1"/>
  <c r="P118" i="132"/>
  <c r="P118" i="39" s="1"/>
  <c r="N88" i="150" s="1"/>
  <c r="P109" i="132"/>
  <c r="P109" i="39" s="1"/>
  <c r="N79" i="150" s="1"/>
  <c r="P131" i="132"/>
  <c r="P131" i="39" s="1"/>
  <c r="N101" i="150" s="1"/>
  <c r="P122" i="132"/>
  <c r="P122" i="39" s="1"/>
  <c r="N92" i="150" s="1"/>
  <c r="P44" i="132"/>
  <c r="P44" i="39" s="1"/>
  <c r="N14" i="150" s="1"/>
  <c r="P144" i="132"/>
  <c r="P144" i="39" s="1"/>
  <c r="N114" i="150" s="1"/>
  <c r="P12" i="132"/>
  <c r="P12" i="39" s="1"/>
  <c r="P61" i="132"/>
  <c r="P61" i="39" s="1"/>
  <c r="N31" i="150" s="1"/>
  <c r="P46" i="132"/>
  <c r="P46" i="39" s="1"/>
  <c r="P124" i="132"/>
  <c r="P124" i="39" s="1"/>
  <c r="N94" i="150" s="1"/>
  <c r="P6" i="132"/>
  <c r="P6" i="39" s="1"/>
  <c r="P9" i="132"/>
  <c r="P9" i="39" s="1"/>
  <c r="P60" i="132"/>
  <c r="P60" i="39" s="1"/>
  <c r="N30" i="150" s="1"/>
  <c r="P30" i="132"/>
  <c r="P30" i="39" s="1"/>
  <c r="P28" i="132"/>
  <c r="P28" i="39" s="1"/>
  <c r="P63" i="132"/>
  <c r="P63" i="39" s="1"/>
  <c r="N33" i="150" s="1"/>
  <c r="P175" i="121"/>
  <c r="P110" i="120"/>
  <c r="I110" i="39" s="1"/>
  <c r="G80" i="150" s="1"/>
  <c r="P117" i="120"/>
  <c r="I117" i="39" s="1"/>
  <c r="G87" i="150" s="1"/>
  <c r="P108" i="120"/>
  <c r="I108" i="39" s="1"/>
  <c r="G78" i="150" s="1"/>
  <c r="P142" i="120"/>
  <c r="I142" i="39" s="1"/>
  <c r="G112" i="150" s="1"/>
  <c r="P114" i="120"/>
  <c r="I114" i="39" s="1"/>
  <c r="G84" i="150" s="1"/>
  <c r="O2" i="120"/>
  <c r="P96" i="120" s="1"/>
  <c r="I96" i="39" s="1"/>
  <c r="G66" i="150" s="1"/>
  <c r="P38" i="120"/>
  <c r="I38" i="39" s="1"/>
  <c r="G8" i="150" s="1"/>
  <c r="P92" i="120"/>
  <c r="I92" i="39" s="1"/>
  <c r="G62" i="150" s="1"/>
  <c r="P51" i="120"/>
  <c r="I51" i="39" s="1"/>
  <c r="G21" i="150" s="1"/>
  <c r="P82" i="120"/>
  <c r="I82" i="39" s="1"/>
  <c r="G52" i="150" s="1"/>
  <c r="P12" i="120"/>
  <c r="I12" i="39" s="1"/>
  <c r="P70" i="120"/>
  <c r="I70" i="39" s="1"/>
  <c r="G40" i="150" s="1"/>
  <c r="P78" i="120"/>
  <c r="I78" i="39" s="1"/>
  <c r="G48" i="150" s="1"/>
  <c r="P24" i="120"/>
  <c r="I24" i="39" s="1"/>
  <c r="P22" i="120"/>
  <c r="I22" i="39" s="1"/>
  <c r="P63" i="120"/>
  <c r="I63" i="39" s="1"/>
  <c r="G33" i="150" s="1"/>
  <c r="P166" i="120"/>
  <c r="P164" i="120"/>
  <c r="P60" i="120"/>
  <c r="I60" i="39" s="1"/>
  <c r="G30" i="150" s="1"/>
  <c r="P147" i="120"/>
  <c r="I147" i="39" s="1"/>
  <c r="P135" i="120"/>
  <c r="I135" i="39" s="1"/>
  <c r="G105" i="150" s="1"/>
  <c r="P89" i="152"/>
  <c r="P44" i="116"/>
  <c r="H44" i="39" s="1"/>
  <c r="F14" i="150" s="1"/>
  <c r="P83" i="116"/>
  <c r="H83" i="39" s="1"/>
  <c r="F53" i="150" s="1"/>
  <c r="P62" i="116"/>
  <c r="H62" i="39" s="1"/>
  <c r="F32" i="150" s="1"/>
  <c r="P178" i="116"/>
  <c r="P166" i="116"/>
  <c r="P135" i="152"/>
  <c r="M141" i="134"/>
  <c r="M133" i="134"/>
  <c r="M129" i="134"/>
  <c r="M128" i="134"/>
  <c r="M127" i="134"/>
  <c r="M126" i="134"/>
  <c r="M125" i="134"/>
  <c r="M124" i="134"/>
  <c r="M123" i="134"/>
  <c r="M122" i="134"/>
  <c r="M121" i="134"/>
  <c r="M120" i="134"/>
  <c r="M119" i="134"/>
  <c r="M118" i="134"/>
  <c r="M117" i="134"/>
  <c r="M116" i="134"/>
  <c r="M115" i="134"/>
  <c r="M114" i="134"/>
  <c r="M113" i="134"/>
  <c r="M112" i="134"/>
  <c r="M111" i="134"/>
  <c r="M110" i="134"/>
  <c r="M109" i="134"/>
  <c r="M108" i="134"/>
  <c r="M107" i="134"/>
  <c r="M106" i="134"/>
  <c r="M105" i="134"/>
  <c r="M104" i="134"/>
  <c r="M143" i="134"/>
  <c r="M36" i="134"/>
  <c r="M135" i="134"/>
  <c r="M99" i="134"/>
  <c r="M74" i="134"/>
  <c r="M66" i="134"/>
  <c r="M72" i="134"/>
  <c r="M49" i="134"/>
  <c r="M79" i="134"/>
  <c r="M77" i="134"/>
  <c r="M37" i="134"/>
  <c r="M69" i="134"/>
  <c r="M51" i="134"/>
  <c r="M47" i="134"/>
  <c r="M153" i="134"/>
  <c r="M40" i="134"/>
  <c r="M61" i="134"/>
  <c r="M52" i="134"/>
  <c r="M147" i="134"/>
  <c r="M41" i="134"/>
  <c r="M149" i="134"/>
  <c r="M151" i="134"/>
  <c r="M9" i="134"/>
  <c r="M32" i="134"/>
  <c r="M10" i="134"/>
  <c r="M26" i="134"/>
  <c r="M29" i="134"/>
  <c r="M28" i="134"/>
  <c r="M30" i="134"/>
  <c r="M33" i="134"/>
  <c r="M31" i="134"/>
  <c r="M150" i="134"/>
  <c r="M34" i="134"/>
  <c r="M14" i="134"/>
  <c r="M17" i="134"/>
  <c r="M48" i="134"/>
  <c r="M23" i="134"/>
  <c r="M156" i="134"/>
  <c r="M165" i="134"/>
  <c r="M75" i="134"/>
  <c r="M76" i="134"/>
  <c r="M86" i="134"/>
  <c r="M94" i="134"/>
  <c r="M158" i="134"/>
  <c r="M58" i="134"/>
  <c r="M89" i="134"/>
  <c r="M16" i="134"/>
  <c r="M157" i="134"/>
  <c r="M65" i="134"/>
  <c r="M68" i="134"/>
  <c r="M91" i="134"/>
  <c r="M11" i="134"/>
  <c r="M20" i="134"/>
  <c r="M7" i="134"/>
  <c r="M25" i="134"/>
  <c r="M53" i="134"/>
  <c r="M56" i="134"/>
  <c r="M170" i="134"/>
  <c r="M71" i="134"/>
  <c r="M159" i="134"/>
  <c r="M80" i="134"/>
  <c r="M88" i="134"/>
  <c r="M96" i="134"/>
  <c r="M78" i="134"/>
  <c r="M93" i="134"/>
  <c r="M24" i="134"/>
  <c r="M18" i="134"/>
  <c r="M60" i="134"/>
  <c r="M59" i="134"/>
  <c r="M164" i="134"/>
  <c r="M55" i="134"/>
  <c r="M168" i="134"/>
  <c r="M73" i="134"/>
  <c r="M8" i="134"/>
  <c r="M6" i="134"/>
  <c r="M21" i="134"/>
  <c r="M152" i="134"/>
  <c r="M161" i="134"/>
  <c r="M13" i="134"/>
  <c r="M44" i="134"/>
  <c r="M38" i="134"/>
  <c r="M83" i="134"/>
  <c r="M98" i="134"/>
  <c r="M15" i="134"/>
  <c r="M46" i="134"/>
  <c r="M63" i="134"/>
  <c r="M64" i="134"/>
  <c r="M166" i="134"/>
  <c r="M54" i="134"/>
  <c r="M62" i="134"/>
  <c r="M19" i="134"/>
  <c r="M160" i="134"/>
  <c r="M12" i="134"/>
  <c r="M22" i="134"/>
  <c r="M162" i="134"/>
  <c r="M50" i="134"/>
  <c r="M169" i="134"/>
  <c r="M154" i="134"/>
  <c r="M67" i="134"/>
  <c r="M92" i="134"/>
  <c r="M97" i="134"/>
  <c r="M100" i="134"/>
  <c r="M140" i="134"/>
  <c r="M139" i="134"/>
  <c r="M130" i="134"/>
  <c r="M138" i="134"/>
  <c r="M70" i="134"/>
  <c r="M103" i="134"/>
  <c r="M137" i="134"/>
  <c r="M102" i="134"/>
  <c r="M101" i="134"/>
  <c r="M42" i="134"/>
  <c r="M43" i="134"/>
  <c r="M39" i="134"/>
  <c r="M134" i="134"/>
  <c r="M144" i="134"/>
  <c r="M82" i="134"/>
  <c r="M81" i="134"/>
  <c r="M145" i="134"/>
  <c r="M45" i="134"/>
  <c r="M132" i="134"/>
  <c r="M84" i="134"/>
  <c r="M85" i="134"/>
  <c r="M131" i="134"/>
  <c r="M87" i="134"/>
  <c r="M142" i="134"/>
  <c r="M57" i="134"/>
  <c r="M163" i="134"/>
  <c r="M90" i="134"/>
  <c r="M95" i="134"/>
  <c r="M146" i="134"/>
  <c r="M148" i="134"/>
  <c r="M167" i="134"/>
  <c r="M136" i="134"/>
  <c r="M27" i="134"/>
  <c r="M155" i="134"/>
  <c r="M35" i="134"/>
  <c r="P135" i="116"/>
  <c r="H135" i="39" s="1"/>
  <c r="F105" i="150" s="1"/>
  <c r="P93" i="116"/>
  <c r="H93" i="39" s="1"/>
  <c r="F63" i="150" s="1"/>
  <c r="P54" i="116"/>
  <c r="H54" i="39" s="1"/>
  <c r="F24" i="150" s="1"/>
  <c r="P66" i="116"/>
  <c r="H66" i="39" s="1"/>
  <c r="F36" i="150" s="1"/>
  <c r="P69" i="116"/>
  <c r="H69" i="39" s="1"/>
  <c r="F39" i="150" s="1"/>
  <c r="P151" i="116"/>
  <c r="H151" i="39" s="1"/>
  <c r="P165" i="116"/>
  <c r="P101" i="116"/>
  <c r="H101" i="39" s="1"/>
  <c r="F71" i="150" s="1"/>
  <c r="P30" i="116"/>
  <c r="H30" i="39" s="1"/>
  <c r="P142" i="152"/>
  <c r="P99" i="116"/>
  <c r="H99" i="39" s="1"/>
  <c r="F69" i="150" s="1"/>
  <c r="P12" i="116"/>
  <c r="H12" i="39" s="1"/>
  <c r="P79" i="116"/>
  <c r="H79" i="39" s="1"/>
  <c r="F49" i="150" s="1"/>
  <c r="P48" i="116"/>
  <c r="H48" i="39" s="1"/>
  <c r="F18" i="150" s="1"/>
  <c r="P76" i="116"/>
  <c r="H76" i="39" s="1"/>
  <c r="F46" i="150" s="1"/>
  <c r="P15" i="116"/>
  <c r="H15" i="39" s="1"/>
  <c r="P28" i="116"/>
  <c r="H28" i="39" s="1"/>
  <c r="P19" i="116"/>
  <c r="H19" i="39" s="1"/>
  <c r="P130" i="116"/>
  <c r="H130" i="39" s="1"/>
  <c r="F100" i="150" s="1"/>
  <c r="P109" i="116"/>
  <c r="H109" i="39" s="1"/>
  <c r="F79" i="150" s="1"/>
  <c r="P6" i="116"/>
  <c r="H6" i="39" s="1"/>
  <c r="P92" i="116"/>
  <c r="H92" i="39" s="1"/>
  <c r="F62" i="150" s="1"/>
  <c r="P60" i="116"/>
  <c r="H60" i="39" s="1"/>
  <c r="F30" i="150" s="1"/>
  <c r="P11" i="116"/>
  <c r="H11" i="39" s="1"/>
  <c r="P22" i="116"/>
  <c r="H22" i="39" s="1"/>
  <c r="P163" i="116"/>
  <c r="P158" i="116"/>
  <c r="P149" i="116"/>
  <c r="H149" i="39" s="1"/>
  <c r="P188" i="116"/>
  <c r="P171" i="116"/>
  <c r="P58" i="116"/>
  <c r="H58" i="39" s="1"/>
  <c r="F28" i="150" s="1"/>
  <c r="P37" i="116"/>
  <c r="H37" i="39" s="1"/>
  <c r="F7" i="150" s="1"/>
  <c r="P132" i="116"/>
  <c r="H132" i="39" s="1"/>
  <c r="F102" i="150" s="1"/>
  <c r="P104" i="152"/>
  <c r="P126" i="152"/>
  <c r="P80" i="152"/>
  <c r="P132" i="152"/>
  <c r="P130" i="152"/>
  <c r="P14" i="152"/>
  <c r="P122" i="152"/>
  <c r="P31" i="152"/>
  <c r="P90" i="152"/>
  <c r="P151" i="152"/>
  <c r="P56" i="152"/>
  <c r="P147" i="152"/>
  <c r="P16" i="152"/>
  <c r="P17" i="152"/>
  <c r="P28" i="152"/>
  <c r="P11" i="152"/>
  <c r="P102" i="152"/>
  <c r="P85" i="132"/>
  <c r="P85" i="39" s="1"/>
  <c r="N55" i="150" s="1"/>
  <c r="P138" i="132"/>
  <c r="P138" i="39" s="1"/>
  <c r="N108" i="150" s="1"/>
  <c r="P110" i="132"/>
  <c r="P110" i="39" s="1"/>
  <c r="N80" i="150" s="1"/>
  <c r="P57" i="132"/>
  <c r="P57" i="39" s="1"/>
  <c r="N27" i="150" s="1"/>
  <c r="P129" i="132"/>
  <c r="P129" i="39" s="1"/>
  <c r="N99" i="150" s="1"/>
  <c r="P114" i="132"/>
  <c r="P114" i="39" s="1"/>
  <c r="N84" i="150" s="1"/>
  <c r="P121" i="132"/>
  <c r="P121" i="39" s="1"/>
  <c r="N91" i="150" s="1"/>
  <c r="P73" i="132"/>
  <c r="P73" i="39" s="1"/>
  <c r="N43" i="150" s="1"/>
  <c r="P66" i="132"/>
  <c r="P66" i="39" s="1"/>
  <c r="N36" i="150" s="1"/>
  <c r="P139" i="132"/>
  <c r="P139" i="39" s="1"/>
  <c r="N109" i="150" s="1"/>
  <c r="P55" i="132"/>
  <c r="P55" i="39" s="1"/>
  <c r="N25" i="150" s="1"/>
  <c r="P120" i="132"/>
  <c r="P120" i="39" s="1"/>
  <c r="N90" i="150" s="1"/>
  <c r="P65" i="132"/>
  <c r="P65" i="39" s="1"/>
  <c r="N35" i="150" s="1"/>
  <c r="P127" i="132"/>
  <c r="P127" i="39" s="1"/>
  <c r="N97" i="150" s="1"/>
  <c r="P71" i="132"/>
  <c r="P71" i="39" s="1"/>
  <c r="N41" i="150" s="1"/>
  <c r="P76" i="132"/>
  <c r="P76" i="39" s="1"/>
  <c r="N46" i="150" s="1"/>
  <c r="P148" i="132"/>
  <c r="P148" i="39" s="1"/>
  <c r="P37" i="132"/>
  <c r="P37" i="39" s="1"/>
  <c r="N7" i="150" s="1"/>
  <c r="P159" i="121"/>
  <c r="O2" i="121"/>
  <c r="P21" i="121" s="1"/>
  <c r="M21" i="39" s="1"/>
  <c r="P173" i="121"/>
  <c r="P77" i="121"/>
  <c r="M77" i="39" s="1"/>
  <c r="K47" i="150" s="1"/>
  <c r="P74" i="121"/>
  <c r="M74" i="39" s="1"/>
  <c r="K44" i="150" s="1"/>
  <c r="P103" i="120"/>
  <c r="I103" i="39" s="1"/>
  <c r="G73" i="150" s="1"/>
  <c r="P134" i="120"/>
  <c r="I134" i="39" s="1"/>
  <c r="G104" i="150" s="1"/>
  <c r="P109" i="120"/>
  <c r="I109" i="39" s="1"/>
  <c r="G79" i="150" s="1"/>
  <c r="P101" i="120"/>
  <c r="I101" i="39" s="1"/>
  <c r="G71" i="150" s="1"/>
  <c r="P95" i="120"/>
  <c r="I95" i="39" s="1"/>
  <c r="G65" i="150" s="1"/>
  <c r="P106" i="120"/>
  <c r="I106" i="39" s="1"/>
  <c r="G76" i="150" s="1"/>
  <c r="P42" i="120"/>
  <c r="I42" i="39" s="1"/>
  <c r="G12" i="150" s="1"/>
  <c r="P112" i="120"/>
  <c r="I112" i="39" s="1"/>
  <c r="G82" i="150" s="1"/>
  <c r="P84" i="120"/>
  <c r="I84" i="39" s="1"/>
  <c r="G54" i="150" s="1"/>
  <c r="P15" i="120"/>
  <c r="I15" i="39" s="1"/>
  <c r="P52" i="120"/>
  <c r="I52" i="39" s="1"/>
  <c r="G22" i="150" s="1"/>
  <c r="P49" i="120"/>
  <c r="I49" i="39" s="1"/>
  <c r="G19" i="150" s="1"/>
  <c r="P73" i="120"/>
  <c r="I73" i="39" s="1"/>
  <c r="G43" i="150" s="1"/>
  <c r="P99" i="120"/>
  <c r="I99" i="39" s="1"/>
  <c r="G69" i="150" s="1"/>
  <c r="P57" i="120"/>
  <c r="I57" i="39" s="1"/>
  <c r="G27" i="150" s="1"/>
  <c r="P157" i="120"/>
  <c r="P178" i="120"/>
  <c r="P154" i="120"/>
  <c r="P188" i="120"/>
  <c r="P33" i="120"/>
  <c r="I33" i="39" s="1"/>
  <c r="P26" i="120"/>
  <c r="I26" i="39" s="1"/>
  <c r="P29" i="120"/>
  <c r="I29" i="39" s="1"/>
  <c r="P143" i="120"/>
  <c r="I143" i="39" s="1"/>
  <c r="G113" i="150" s="1"/>
  <c r="M146" i="122"/>
  <c r="M141" i="122"/>
  <c r="M144" i="122"/>
  <c r="M136" i="122"/>
  <c r="M37" i="122"/>
  <c r="M97" i="122"/>
  <c r="M95" i="122"/>
  <c r="M93" i="122"/>
  <c r="M91" i="122"/>
  <c r="M89" i="122"/>
  <c r="M87" i="122"/>
  <c r="M85" i="122"/>
  <c r="M83" i="122"/>
  <c r="M81" i="122"/>
  <c r="M72" i="122"/>
  <c r="M64" i="122"/>
  <c r="M79" i="122"/>
  <c r="M75" i="122"/>
  <c r="M67" i="122"/>
  <c r="M58" i="122"/>
  <c r="M73" i="122"/>
  <c r="M65" i="122"/>
  <c r="M96" i="122"/>
  <c r="M94" i="122"/>
  <c r="M92" i="122"/>
  <c r="M90" i="122"/>
  <c r="M88" i="122"/>
  <c r="M86" i="122"/>
  <c r="M84" i="122"/>
  <c r="M82" i="122"/>
  <c r="M80" i="122"/>
  <c r="M68" i="122"/>
  <c r="M55" i="122"/>
  <c r="M71" i="122"/>
  <c r="M63" i="122"/>
  <c r="M147" i="122"/>
  <c r="M8" i="122"/>
  <c r="M30" i="122"/>
  <c r="M148" i="122"/>
  <c r="M21" i="122"/>
  <c r="M34" i="122"/>
  <c r="M33" i="122"/>
  <c r="M36" i="122"/>
  <c r="M28" i="122"/>
  <c r="M35" i="122"/>
  <c r="M150" i="122"/>
  <c r="M31" i="122"/>
  <c r="M11" i="122"/>
  <c r="M32" i="122"/>
  <c r="M76" i="122"/>
  <c r="M159" i="122"/>
  <c r="M149" i="122"/>
  <c r="M27" i="122"/>
  <c r="M29" i="122"/>
  <c r="M26" i="122"/>
  <c r="M151" i="122"/>
  <c r="M178" i="122"/>
  <c r="M142" i="122"/>
  <c r="M174" i="122"/>
  <c r="M116" i="122"/>
  <c r="M177" i="122"/>
  <c r="M167" i="122"/>
  <c r="M123" i="122"/>
  <c r="M121" i="122"/>
  <c r="M120" i="122"/>
  <c r="M51" i="122"/>
  <c r="M118" i="122"/>
  <c r="M19" i="122"/>
  <c r="M103" i="122"/>
  <c r="M135" i="122"/>
  <c r="M153" i="122"/>
  <c r="M170" i="122"/>
  <c r="M158" i="122"/>
  <c r="M189" i="122"/>
  <c r="M161" i="122"/>
  <c r="M54" i="122"/>
  <c r="M164" i="122"/>
  <c r="M77" i="122"/>
  <c r="M12" i="122"/>
  <c r="M125" i="122"/>
  <c r="M113" i="122"/>
  <c r="M155" i="122"/>
  <c r="M182" i="122"/>
  <c r="M59" i="122"/>
  <c r="M48" i="122"/>
  <c r="M129" i="122"/>
  <c r="M69" i="122"/>
  <c r="M168" i="122"/>
  <c r="M126" i="122"/>
  <c r="M188" i="122"/>
  <c r="M7" i="122"/>
  <c r="M16" i="122"/>
  <c r="M98" i="122"/>
  <c r="M53" i="122"/>
  <c r="M45" i="122"/>
  <c r="M117" i="122"/>
  <c r="M105" i="122"/>
  <c r="M108" i="122"/>
  <c r="M173" i="122"/>
  <c r="M106" i="122"/>
  <c r="M15" i="122"/>
  <c r="M20" i="122"/>
  <c r="M9" i="122"/>
  <c r="M191" i="122"/>
  <c r="M56" i="122"/>
  <c r="M128" i="122"/>
  <c r="M109" i="122"/>
  <c r="M119" i="122"/>
  <c r="M166" i="122"/>
  <c r="M111" i="122"/>
  <c r="M107" i="122"/>
  <c r="M156" i="122"/>
  <c r="M10" i="122"/>
  <c r="M23" i="122"/>
  <c r="M18" i="122"/>
  <c r="M17" i="122"/>
  <c r="M175" i="122"/>
  <c r="M124" i="122"/>
  <c r="M163" i="122"/>
  <c r="M179" i="122"/>
  <c r="M49" i="122"/>
  <c r="M74" i="122"/>
  <c r="M114" i="122"/>
  <c r="M52" i="122"/>
  <c r="M61" i="122"/>
  <c r="M176" i="122"/>
  <c r="M13" i="122"/>
  <c r="M22" i="122"/>
  <c r="M6" i="122"/>
  <c r="M162" i="122"/>
  <c r="M145" i="122"/>
  <c r="M190" i="122"/>
  <c r="M187" i="122"/>
  <c r="M127" i="122"/>
  <c r="M154" i="122"/>
  <c r="M115" i="122"/>
  <c r="M112" i="122"/>
  <c r="M47" i="122"/>
  <c r="M60" i="122"/>
  <c r="M24" i="122"/>
  <c r="M25" i="122"/>
  <c r="M14" i="122"/>
  <c r="M185" i="122"/>
  <c r="M181" i="122"/>
  <c r="M171" i="122"/>
  <c r="M186" i="122"/>
  <c r="M183" i="122"/>
  <c r="M66" i="122"/>
  <c r="M152" i="122"/>
  <c r="M122" i="122"/>
  <c r="M62" i="122"/>
  <c r="M160" i="122"/>
  <c r="M104" i="122"/>
  <c r="M57" i="122"/>
  <c r="M172" i="122"/>
  <c r="M39" i="122"/>
  <c r="M132" i="122"/>
  <c r="M140" i="122"/>
  <c r="M40" i="122"/>
  <c r="M102" i="122"/>
  <c r="M138" i="122"/>
  <c r="M70" i="122"/>
  <c r="M101" i="122"/>
  <c r="M44" i="122"/>
  <c r="M134" i="122"/>
  <c r="M110" i="122"/>
  <c r="M78" i="122"/>
  <c r="M130" i="122"/>
  <c r="M41" i="122"/>
  <c r="M137" i="122"/>
  <c r="M46" i="122"/>
  <c r="M50" i="122"/>
  <c r="M133" i="122"/>
  <c r="M42" i="122"/>
  <c r="M184" i="122"/>
  <c r="M100" i="122"/>
  <c r="M139" i="122"/>
  <c r="M99" i="122"/>
  <c r="M143" i="122"/>
  <c r="M180" i="122"/>
  <c r="M43" i="122"/>
  <c r="M131" i="122"/>
  <c r="M169" i="122"/>
  <c r="M157" i="122"/>
  <c r="M38" i="122"/>
  <c r="M165" i="122"/>
  <c r="P80" i="116"/>
  <c r="H80" i="39" s="1"/>
  <c r="F50" i="150" s="1"/>
  <c r="P70" i="116"/>
  <c r="H70" i="39" s="1"/>
  <c r="F40" i="150" s="1"/>
  <c r="P88" i="116"/>
  <c r="H88" i="39" s="1"/>
  <c r="F58" i="150" s="1"/>
  <c r="P128" i="116"/>
  <c r="H128" i="39" s="1"/>
  <c r="F98" i="150" s="1"/>
  <c r="P63" i="116"/>
  <c r="H63" i="39" s="1"/>
  <c r="F33" i="150" s="1"/>
  <c r="P91" i="116"/>
  <c r="H91" i="39" s="1"/>
  <c r="F61" i="150" s="1"/>
  <c r="P113" i="116"/>
  <c r="H113" i="39" s="1"/>
  <c r="F83" i="150" s="1"/>
  <c r="P47" i="116"/>
  <c r="H47" i="39" s="1"/>
  <c r="F17" i="150" s="1"/>
  <c r="P64" i="116"/>
  <c r="H64" i="39" s="1"/>
  <c r="F34" i="150" s="1"/>
  <c r="P162" i="116"/>
  <c r="P169" i="116"/>
  <c r="P84" i="116"/>
  <c r="H84" i="39" s="1"/>
  <c r="F54" i="150" s="1"/>
  <c r="P119" i="116"/>
  <c r="H119" i="39" s="1"/>
  <c r="F89" i="150" s="1"/>
  <c r="P9" i="116"/>
  <c r="H9" i="39" s="1"/>
  <c r="P51" i="116"/>
  <c r="H51" i="39" s="1"/>
  <c r="F21" i="150" s="1"/>
  <c r="P161" i="116"/>
  <c r="P187" i="116"/>
  <c r="P172" i="116"/>
  <c r="P175" i="116"/>
  <c r="P186" i="116"/>
  <c r="P129" i="116"/>
  <c r="H129" i="39" s="1"/>
  <c r="F99" i="150" s="1"/>
  <c r="P136" i="116"/>
  <c r="H136" i="39" s="1"/>
  <c r="F106" i="150" s="1"/>
  <c r="P140" i="116"/>
  <c r="H140" i="39" s="1"/>
  <c r="F110" i="150" s="1"/>
  <c r="P60" i="152"/>
  <c r="P81" i="152"/>
  <c r="P74" i="152"/>
  <c r="P110" i="152"/>
  <c r="P45" i="152"/>
  <c r="P113" i="152"/>
  <c r="P42" i="152"/>
  <c r="P37" i="152"/>
  <c r="P112" i="152"/>
  <c r="P87" i="152"/>
  <c r="P133" i="152"/>
  <c r="P84" i="152"/>
  <c r="P24" i="152"/>
  <c r="P21" i="152"/>
  <c r="P35" i="152"/>
  <c r="P20" i="152"/>
  <c r="M43" i="93"/>
  <c r="M36" i="93"/>
  <c r="M26" i="93"/>
  <c r="M34" i="93"/>
  <c r="M149" i="93"/>
  <c r="M77" i="93"/>
  <c r="M91" i="93"/>
  <c r="M107" i="93"/>
  <c r="M123" i="93"/>
  <c r="M139" i="93"/>
  <c r="M27" i="93"/>
  <c r="M31" i="93"/>
  <c r="M35" i="93"/>
  <c r="M47" i="93"/>
  <c r="M55" i="93"/>
  <c r="M63" i="93"/>
  <c r="M68" i="93"/>
  <c r="M141" i="93"/>
  <c r="M66" i="93"/>
  <c r="M87" i="93"/>
  <c r="M103" i="93"/>
  <c r="M119" i="93"/>
  <c r="M131" i="93"/>
  <c r="M28" i="93"/>
  <c r="M32" i="93"/>
  <c r="M147" i="93"/>
  <c r="M69" i="93"/>
  <c r="M135" i="93"/>
  <c r="M99" i="93"/>
  <c r="M115" i="93"/>
  <c r="M145" i="93"/>
  <c r="M29" i="93"/>
  <c r="M33" i="93"/>
  <c r="M148" i="93"/>
  <c r="M83" i="93"/>
  <c r="M13" i="93"/>
  <c r="M182" i="93"/>
  <c r="M184" i="93"/>
  <c r="M170" i="93"/>
  <c r="M168" i="93"/>
  <c r="M180" i="93"/>
  <c r="M164" i="93"/>
  <c r="M176" i="93"/>
  <c r="M188" i="93"/>
  <c r="M178" i="93"/>
  <c r="M160" i="93"/>
  <c r="M172" i="93"/>
  <c r="M175" i="93"/>
  <c r="M162" i="93"/>
  <c r="M174" i="93"/>
  <c r="M163" i="93"/>
  <c r="M156" i="93"/>
  <c r="M158" i="93"/>
  <c r="M159" i="93"/>
  <c r="M186" i="93"/>
  <c r="M155" i="93"/>
  <c r="M179" i="93"/>
  <c r="M181" i="93"/>
  <c r="M64" i="93"/>
  <c r="M171" i="93"/>
  <c r="M169" i="93"/>
  <c r="M177" i="93"/>
  <c r="M153" i="93"/>
  <c r="M167" i="93"/>
  <c r="M173" i="93"/>
  <c r="M16" i="93"/>
  <c r="M165" i="93"/>
  <c r="M185" i="93"/>
  <c r="M161" i="93"/>
  <c r="M154" i="93"/>
  <c r="M187" i="93"/>
  <c r="M6" i="93"/>
  <c r="M166" i="93"/>
  <c r="M183" i="93"/>
  <c r="M189" i="93"/>
  <c r="M157" i="93"/>
  <c r="M24" i="93"/>
  <c r="M89" i="93"/>
  <c r="M101" i="93"/>
  <c r="M120" i="93"/>
  <c r="M45" i="93"/>
  <c r="M10" i="93"/>
  <c r="M46" i="93"/>
  <c r="M121" i="93"/>
  <c r="M18" i="93"/>
  <c r="M37" i="93"/>
  <c r="M44" i="93"/>
  <c r="M82" i="93"/>
  <c r="M40" i="93"/>
  <c r="M84" i="93"/>
  <c r="M21" i="93"/>
  <c r="M74" i="93"/>
  <c r="M25" i="93"/>
  <c r="M146" i="93"/>
  <c r="M81" i="93"/>
  <c r="M124" i="93"/>
  <c r="M126" i="93"/>
  <c r="M75" i="93"/>
  <c r="M39" i="93"/>
  <c r="M67" i="93"/>
  <c r="M22" i="93"/>
  <c r="M14" i="93"/>
  <c r="M72" i="93"/>
  <c r="M112" i="93"/>
  <c r="M110" i="93"/>
  <c r="M73" i="93"/>
  <c r="M138" i="93"/>
  <c r="M118" i="93"/>
  <c r="M54" i="93"/>
  <c r="M108" i="93"/>
  <c r="M23" i="93"/>
  <c r="M129" i="93"/>
  <c r="M15" i="93"/>
  <c r="M62" i="93"/>
  <c r="M109" i="93"/>
  <c r="M65" i="93"/>
  <c r="M94" i="93"/>
  <c r="M70" i="93"/>
  <c r="M142" i="93"/>
  <c r="M102" i="93"/>
  <c r="M8" i="93"/>
  <c r="M92" i="93"/>
  <c r="M20" i="93"/>
  <c r="M17" i="93"/>
  <c r="M122" i="93"/>
  <c r="M113" i="93"/>
  <c r="M137" i="93"/>
  <c r="M97" i="93"/>
  <c r="M48" i="93"/>
  <c r="M105" i="93"/>
  <c r="M57" i="93"/>
  <c r="M78" i="93"/>
  <c r="M60" i="93"/>
  <c r="M38" i="93"/>
  <c r="M41" i="93"/>
  <c r="M86" i="93"/>
  <c r="M80" i="93"/>
  <c r="M7" i="93"/>
  <c r="M12" i="93"/>
  <c r="M111" i="93"/>
  <c r="M95" i="93"/>
  <c r="M106" i="93"/>
  <c r="M90" i="93"/>
  <c r="M19" i="93"/>
  <c r="M51" i="93"/>
  <c r="M49" i="93"/>
  <c r="M61" i="93"/>
  <c r="M130" i="93"/>
  <c r="M58" i="93"/>
  <c r="M144" i="93"/>
  <c r="M96" i="93"/>
  <c r="M9" i="93"/>
  <c r="M104" i="93"/>
  <c r="M88" i="93"/>
  <c r="M79" i="93"/>
  <c r="M128" i="93"/>
  <c r="M151" i="93"/>
  <c r="M53" i="93"/>
  <c r="M114" i="93"/>
  <c r="M52" i="93"/>
  <c r="M116" i="93"/>
  <c r="M93" i="93"/>
  <c r="M117" i="93"/>
  <c r="M127" i="93"/>
  <c r="M85" i="93"/>
  <c r="M56" i="93"/>
  <c r="M59" i="93"/>
  <c r="M125" i="93"/>
  <c r="M152" i="93"/>
  <c r="M133" i="93"/>
  <c r="M132" i="93"/>
  <c r="M136" i="93"/>
  <c r="M76" i="93"/>
  <c r="M98" i="93"/>
  <c r="M50" i="93"/>
  <c r="M100" i="93"/>
  <c r="M143" i="93"/>
  <c r="M150" i="93"/>
  <c r="M42" i="93"/>
  <c r="M11" i="93"/>
  <c r="M30" i="93"/>
  <c r="M140" i="93"/>
  <c r="M134" i="93"/>
  <c r="M71" i="93"/>
  <c r="M148" i="135"/>
  <c r="M26" i="135"/>
  <c r="M34" i="135"/>
  <c r="M37" i="135"/>
  <c r="M96" i="135"/>
  <c r="M94" i="135"/>
  <c r="M92" i="135"/>
  <c r="M90" i="135"/>
  <c r="M88" i="135"/>
  <c r="M86" i="135"/>
  <c r="M84" i="135"/>
  <c r="M82" i="135"/>
  <c r="M80" i="135"/>
  <c r="M72" i="135"/>
  <c r="M64" i="135"/>
  <c r="M27" i="135"/>
  <c r="M31" i="135"/>
  <c r="M35" i="135"/>
  <c r="M75" i="135"/>
  <c r="M67" i="135"/>
  <c r="M59" i="135"/>
  <c r="M150" i="135"/>
  <c r="M28" i="135"/>
  <c r="M32" i="135"/>
  <c r="M73" i="135"/>
  <c r="M65" i="135"/>
  <c r="M71" i="135"/>
  <c r="M68" i="135"/>
  <c r="M147" i="135"/>
  <c r="M29" i="135"/>
  <c r="M63" i="135"/>
  <c r="M36" i="135"/>
  <c r="M97" i="135"/>
  <c r="M95" i="135"/>
  <c r="M93" i="135"/>
  <c r="M91" i="135"/>
  <c r="M89" i="135"/>
  <c r="M87" i="135"/>
  <c r="M85" i="135"/>
  <c r="M83" i="135"/>
  <c r="M81" i="135"/>
  <c r="M53" i="135"/>
  <c r="M33" i="135"/>
  <c r="M40" i="135"/>
  <c r="M76" i="135"/>
  <c r="M57" i="135"/>
  <c r="M21" i="135"/>
  <c r="M25" i="135"/>
  <c r="M10" i="135"/>
  <c r="M69" i="135"/>
  <c r="M66" i="135"/>
  <c r="M15" i="135"/>
  <c r="M55" i="135"/>
  <c r="M22" i="135"/>
  <c r="M56" i="135"/>
  <c r="M78" i="135"/>
  <c r="M16" i="135"/>
  <c r="M47" i="135"/>
  <c r="M24" i="135"/>
  <c r="M17" i="135"/>
  <c r="M149" i="135"/>
  <c r="M130" i="135"/>
  <c r="M50" i="135"/>
  <c r="M62" i="135"/>
  <c r="M102" i="135"/>
  <c r="M100" i="135"/>
  <c r="M79" i="135"/>
  <c r="M61" i="135"/>
  <c r="M41" i="135"/>
  <c r="M13" i="135"/>
  <c r="M152" i="135"/>
  <c r="M8" i="135"/>
  <c r="M132" i="135"/>
  <c r="M23" i="135"/>
  <c r="M6" i="135"/>
  <c r="M51" i="135"/>
  <c r="M14" i="135"/>
  <c r="M18" i="135"/>
  <c r="M60" i="135"/>
  <c r="M7" i="135"/>
  <c r="M58" i="135"/>
  <c r="M9" i="135"/>
  <c r="M54" i="135"/>
  <c r="M20" i="135"/>
  <c r="M12" i="135"/>
  <c r="M46" i="135"/>
  <c r="M77" i="135"/>
  <c r="M49" i="135"/>
  <c r="M52" i="135"/>
  <c r="M133" i="135"/>
  <c r="M134" i="135"/>
  <c r="M107" i="135"/>
  <c r="M111" i="135"/>
  <c r="M115" i="135"/>
  <c r="M119" i="135"/>
  <c r="M123" i="135"/>
  <c r="M127" i="135"/>
  <c r="M135" i="135"/>
  <c r="M48" i="135"/>
  <c r="M74" i="135"/>
  <c r="M103" i="135"/>
  <c r="M143" i="135"/>
  <c r="M104" i="135"/>
  <c r="M108" i="135"/>
  <c r="M112" i="135"/>
  <c r="M116" i="135"/>
  <c r="M120" i="135"/>
  <c r="M124" i="135"/>
  <c r="M128" i="135"/>
  <c r="M145" i="135"/>
  <c r="M45" i="135"/>
  <c r="M146" i="135"/>
  <c r="M140" i="135"/>
  <c r="M144" i="135"/>
  <c r="M70" i="135"/>
  <c r="M98" i="135"/>
  <c r="M105" i="135"/>
  <c r="M109" i="135"/>
  <c r="M113" i="135"/>
  <c r="M117" i="135"/>
  <c r="M121" i="135"/>
  <c r="M125" i="135"/>
  <c r="M129" i="135"/>
  <c r="M142" i="135"/>
  <c r="M43" i="135"/>
  <c r="M138" i="135"/>
  <c r="M141" i="135"/>
  <c r="M39" i="135"/>
  <c r="M99" i="135"/>
  <c r="M101" i="135"/>
  <c r="M137" i="135"/>
  <c r="M106" i="135"/>
  <c r="M110" i="135"/>
  <c r="M114" i="135"/>
  <c r="M118" i="135"/>
  <c r="M122" i="135"/>
  <c r="M126" i="135"/>
  <c r="M44" i="135"/>
  <c r="M131" i="135"/>
  <c r="M136" i="135"/>
  <c r="M42" i="135"/>
  <c r="M19" i="135"/>
  <c r="M30" i="135"/>
  <c r="M11" i="135"/>
  <c r="M139" i="135"/>
  <c r="M151" i="135"/>
  <c r="M38" i="135"/>
  <c r="P95" i="132"/>
  <c r="P95" i="39" s="1"/>
  <c r="N65" i="150" s="1"/>
  <c r="P126" i="132"/>
  <c r="P126" i="39" s="1"/>
  <c r="N96" i="150" s="1"/>
  <c r="P49" i="132"/>
  <c r="P49" i="39" s="1"/>
  <c r="N19" i="150" s="1"/>
  <c r="P132" i="132"/>
  <c r="P132" i="39" s="1"/>
  <c r="N102" i="150" s="1"/>
  <c r="P135" i="132"/>
  <c r="P135" i="39" s="1"/>
  <c r="N105" i="150" s="1"/>
  <c r="P106" i="132"/>
  <c r="P106" i="39" s="1"/>
  <c r="N76" i="150" s="1"/>
  <c r="P113" i="132"/>
  <c r="P113" i="39" s="1"/>
  <c r="N83" i="150" s="1"/>
  <c r="P75" i="132"/>
  <c r="P75" i="39" s="1"/>
  <c r="N45" i="150" s="1"/>
  <c r="P24" i="132"/>
  <c r="P24" i="39" s="1"/>
  <c r="P72" i="132"/>
  <c r="P72" i="39" s="1"/>
  <c r="N42" i="150" s="1"/>
  <c r="P52" i="132"/>
  <c r="P52" i="39" s="1"/>
  <c r="N22" i="150" s="1"/>
  <c r="P116" i="132"/>
  <c r="P116" i="39" s="1"/>
  <c r="N86" i="150" s="1"/>
  <c r="P59" i="132"/>
  <c r="P59" i="39" s="1"/>
  <c r="N29" i="150" s="1"/>
  <c r="P123" i="132"/>
  <c r="P123" i="39" s="1"/>
  <c r="N93" i="150" s="1"/>
  <c r="P19" i="132"/>
  <c r="P19" i="39" s="1"/>
  <c r="P33" i="132"/>
  <c r="P33" i="39" s="1"/>
  <c r="P34" i="132"/>
  <c r="P34" i="39" s="1"/>
  <c r="P54" i="132"/>
  <c r="P54" i="39" s="1"/>
  <c r="N24" i="150" s="1"/>
  <c r="P136" i="121"/>
  <c r="M136" i="39" s="1"/>
  <c r="K106" i="150" s="1"/>
  <c r="P109" i="121"/>
  <c r="M109" i="39" s="1"/>
  <c r="K79" i="150" s="1"/>
  <c r="P115" i="121"/>
  <c r="M115" i="39" s="1"/>
  <c r="K85" i="150" s="1"/>
  <c r="P164" i="121"/>
  <c r="P103" i="121"/>
  <c r="M103" i="39" s="1"/>
  <c r="K73" i="150" s="1"/>
  <c r="P45" i="121"/>
  <c r="M45" i="39" s="1"/>
  <c r="K15" i="150" s="1"/>
  <c r="P68" i="121"/>
  <c r="M68" i="39" s="1"/>
  <c r="K38" i="150" s="1"/>
  <c r="P153" i="121"/>
  <c r="P90" i="121"/>
  <c r="M90" i="39" s="1"/>
  <c r="K60" i="150" s="1"/>
  <c r="P161" i="121"/>
  <c r="P57" i="121"/>
  <c r="M57" i="39" s="1"/>
  <c r="K27" i="150" s="1"/>
  <c r="P86" i="121"/>
  <c r="M86" i="39" s="1"/>
  <c r="K56" i="150" s="1"/>
  <c r="P167" i="121"/>
  <c r="P55" i="121"/>
  <c r="M55" i="39" s="1"/>
  <c r="K25" i="150" s="1"/>
  <c r="P83" i="121"/>
  <c r="M83" i="39" s="1"/>
  <c r="K53" i="150" s="1"/>
  <c r="P190" i="121"/>
  <c r="P156" i="121"/>
  <c r="P48" i="121"/>
  <c r="M48" i="39" s="1"/>
  <c r="K18" i="150" s="1"/>
  <c r="P10" i="121"/>
  <c r="M10" i="39" s="1"/>
  <c r="P29" i="121"/>
  <c r="M29" i="39" s="1"/>
  <c r="P35" i="121"/>
  <c r="M35" i="39" s="1"/>
  <c r="P72" i="121"/>
  <c r="M72" i="39" s="1"/>
  <c r="K42" i="150" s="1"/>
  <c r="P141" i="121"/>
  <c r="M141" i="39" s="1"/>
  <c r="K111" i="150" s="1"/>
  <c r="P138" i="121"/>
  <c r="M138" i="39" s="1"/>
  <c r="K108" i="150" s="1"/>
  <c r="P45" i="120"/>
  <c r="I45" i="39" s="1"/>
  <c r="G15" i="150" s="1"/>
  <c r="P130" i="120"/>
  <c r="I130" i="39" s="1"/>
  <c r="G100" i="150" s="1"/>
  <c r="P137" i="120"/>
  <c r="I137" i="39" s="1"/>
  <c r="G107" i="150" s="1"/>
  <c r="P97" i="120"/>
  <c r="I97" i="39" s="1"/>
  <c r="G67" i="150" s="1"/>
  <c r="P87" i="120"/>
  <c r="I87" i="39" s="1"/>
  <c r="G57" i="150" s="1"/>
  <c r="P144" i="120"/>
  <c r="I144" i="39" s="1"/>
  <c r="G114" i="150" s="1"/>
  <c r="P93" i="120"/>
  <c r="I93" i="39" s="1"/>
  <c r="G63" i="150" s="1"/>
  <c r="P104" i="120"/>
  <c r="I104" i="39" s="1"/>
  <c r="G74" i="150" s="1"/>
  <c r="P64" i="120"/>
  <c r="I64" i="39" s="1"/>
  <c r="G34" i="150" s="1"/>
  <c r="P75" i="120"/>
  <c r="I75" i="39" s="1"/>
  <c r="G45" i="150" s="1"/>
  <c r="P7" i="120"/>
  <c r="I7" i="39" s="1"/>
  <c r="P173" i="120"/>
  <c r="P25" i="120"/>
  <c r="I25" i="39" s="1"/>
  <c r="P61" i="120"/>
  <c r="I61" i="39" s="1"/>
  <c r="G31" i="150" s="1"/>
  <c r="P11" i="120"/>
  <c r="I11" i="39" s="1"/>
  <c r="P158" i="120"/>
  <c r="P175" i="120"/>
  <c r="P156" i="120"/>
  <c r="P183" i="120"/>
  <c r="P37" i="120"/>
  <c r="I37" i="39" s="1"/>
  <c r="G7" i="150" s="1"/>
  <c r="P35" i="120"/>
  <c r="I35" i="39" s="1"/>
  <c r="P30" i="120"/>
  <c r="I30" i="39" s="1"/>
  <c r="P145" i="120"/>
  <c r="I145" i="39" s="1"/>
  <c r="G115" i="150" s="1"/>
  <c r="P77" i="116"/>
  <c r="H77" i="39" s="1"/>
  <c r="F47" i="150" s="1"/>
  <c r="P49" i="116"/>
  <c r="H49" i="39" s="1"/>
  <c r="F19" i="150" s="1"/>
  <c r="P55" i="116"/>
  <c r="H55" i="39" s="1"/>
  <c r="F25" i="150" s="1"/>
  <c r="P179" i="116"/>
  <c r="P150" i="116"/>
  <c r="H150" i="39" s="1"/>
  <c r="P134" i="116"/>
  <c r="H134" i="39" s="1"/>
  <c r="F104" i="150" s="1"/>
  <c r="P76" i="152"/>
  <c r="P26" i="152"/>
  <c r="P77" i="152"/>
  <c r="P65" i="152"/>
  <c r="P139" i="152"/>
  <c r="P13" i="152"/>
  <c r="P99" i="152"/>
  <c r="P152" i="152"/>
  <c r="P55" i="152"/>
  <c r="P33" i="152"/>
  <c r="P41" i="152"/>
  <c r="P29" i="152"/>
  <c r="P97" i="132"/>
  <c r="P97" i="39" s="1"/>
  <c r="N67" i="150" s="1"/>
  <c r="P62" i="132"/>
  <c r="P62" i="39" s="1"/>
  <c r="N32" i="150" s="1"/>
  <c r="P140" i="132"/>
  <c r="P140" i="39" s="1"/>
  <c r="N110" i="150" s="1"/>
  <c r="P40" i="132"/>
  <c r="P40" i="39" s="1"/>
  <c r="N10" i="150" s="1"/>
  <c r="P130" i="132"/>
  <c r="P130" i="39" s="1"/>
  <c r="N100" i="150" s="1"/>
  <c r="P56" i="132"/>
  <c r="P56" i="39" s="1"/>
  <c r="N26" i="150" s="1"/>
  <c r="P105" i="132"/>
  <c r="P105" i="39" s="1"/>
  <c r="N75" i="150" s="1"/>
  <c r="P78" i="132"/>
  <c r="P78" i="39" s="1"/>
  <c r="N48" i="150" s="1"/>
  <c r="P10" i="132"/>
  <c r="P10" i="39" s="1"/>
  <c r="P101" i="132"/>
  <c r="P101" i="39" s="1"/>
  <c r="N71" i="150" s="1"/>
  <c r="P15" i="132"/>
  <c r="P15" i="39" s="1"/>
  <c r="P112" i="132"/>
  <c r="P112" i="39" s="1"/>
  <c r="N82" i="150" s="1"/>
  <c r="P48" i="132"/>
  <c r="P48" i="39" s="1"/>
  <c r="N18" i="150" s="1"/>
  <c r="P119" i="132"/>
  <c r="P119" i="39" s="1"/>
  <c r="N89" i="150" s="1"/>
  <c r="P13" i="132"/>
  <c r="P13" i="39" s="1"/>
  <c r="P151" i="132"/>
  <c r="P151" i="39" s="1"/>
  <c r="P32" i="132"/>
  <c r="P32" i="39" s="1"/>
  <c r="P68" i="132"/>
  <c r="P68" i="39" s="1"/>
  <c r="N38" i="150" s="1"/>
  <c r="P101" i="121"/>
  <c r="M101" i="39" s="1"/>
  <c r="K71" i="150" s="1"/>
  <c r="P99" i="121"/>
  <c r="M99" i="39" s="1"/>
  <c r="K69" i="150" s="1"/>
  <c r="P107" i="121"/>
  <c r="M107" i="39" s="1"/>
  <c r="K77" i="150" s="1"/>
  <c r="P131" i="121"/>
  <c r="M131" i="39" s="1"/>
  <c r="K101" i="150" s="1"/>
  <c r="P135" i="121"/>
  <c r="M135" i="39" s="1"/>
  <c r="K105" i="150" s="1"/>
  <c r="P126" i="121"/>
  <c r="M126" i="39" s="1"/>
  <c r="K96" i="150" s="1"/>
  <c r="P165" i="121"/>
  <c r="P154" i="121"/>
  <c r="P65" i="121"/>
  <c r="M65" i="39" s="1"/>
  <c r="K35" i="150" s="1"/>
  <c r="P13" i="121"/>
  <c r="M13" i="39" s="1"/>
  <c r="P172" i="121"/>
  <c r="P93" i="121"/>
  <c r="M93" i="39" s="1"/>
  <c r="K63" i="150" s="1"/>
  <c r="P182" i="121"/>
  <c r="P84" i="121"/>
  <c r="M84" i="39" s="1"/>
  <c r="K54" i="150" s="1"/>
  <c r="P186" i="121"/>
  <c r="P51" i="121"/>
  <c r="M51" i="39" s="1"/>
  <c r="K21" i="150" s="1"/>
  <c r="P96" i="121"/>
  <c r="M96" i="39" s="1"/>
  <c r="K66" i="150" s="1"/>
  <c r="P79" i="121"/>
  <c r="M79" i="39" s="1"/>
  <c r="K49" i="150" s="1"/>
  <c r="P25" i="121"/>
  <c r="M25" i="39" s="1"/>
  <c r="P31" i="121"/>
  <c r="M31" i="39" s="1"/>
  <c r="P26" i="121"/>
  <c r="M26" i="39" s="1"/>
  <c r="P49" i="121"/>
  <c r="M49" i="39" s="1"/>
  <c r="K19" i="150" s="1"/>
  <c r="P36" i="121"/>
  <c r="M36" i="39" s="1"/>
  <c r="K6" i="150" s="1"/>
  <c r="P140" i="121"/>
  <c r="M140" i="39" s="1"/>
  <c r="K110" i="150" s="1"/>
  <c r="P39" i="120"/>
  <c r="I39" i="39" s="1"/>
  <c r="G9" i="150" s="1"/>
  <c r="P98" i="120"/>
  <c r="I98" i="39" s="1"/>
  <c r="G68" i="150" s="1"/>
  <c r="P89" i="120"/>
  <c r="I89" i="39" s="1"/>
  <c r="G59" i="150" s="1"/>
  <c r="P50" i="120"/>
  <c r="I50" i="39" s="1"/>
  <c r="G20" i="150" s="1"/>
  <c r="P79" i="120"/>
  <c r="I79" i="39" s="1"/>
  <c r="G49" i="150" s="1"/>
  <c r="P139" i="120"/>
  <c r="I139" i="39" s="1"/>
  <c r="G109" i="150" s="1"/>
  <c r="P85" i="120"/>
  <c r="I85" i="39" s="1"/>
  <c r="G55" i="150" s="1"/>
  <c r="P43" i="120"/>
  <c r="I43" i="39" s="1"/>
  <c r="G13" i="150" s="1"/>
  <c r="P13" i="120"/>
  <c r="I13" i="39" s="1"/>
  <c r="P72" i="120"/>
  <c r="I72" i="39" s="1"/>
  <c r="G42" i="150" s="1"/>
  <c r="P53" i="120"/>
  <c r="I53" i="39" s="1"/>
  <c r="G23" i="150" s="1"/>
  <c r="P47" i="120"/>
  <c r="I47" i="39" s="1"/>
  <c r="G17" i="150" s="1"/>
  <c r="P181" i="120"/>
  <c r="P48" i="120"/>
  <c r="I48" i="39" s="1"/>
  <c r="G18" i="150" s="1"/>
  <c r="P163" i="120"/>
  <c r="P161" i="120"/>
  <c r="P170" i="120"/>
  <c r="P151" i="120"/>
  <c r="I151" i="39" s="1"/>
  <c r="P159" i="120"/>
  <c r="P27" i="120"/>
  <c r="I27" i="39" s="1"/>
  <c r="P68" i="120"/>
  <c r="I68" i="39" s="1"/>
  <c r="G38" i="150" s="1"/>
  <c r="P31" i="120"/>
  <c r="I31" i="39" s="1"/>
  <c r="P138" i="120"/>
  <c r="I138" i="39" s="1"/>
  <c r="G108" i="150" s="1"/>
  <c r="P141" i="135" l="1"/>
  <c r="R141" i="39" s="1"/>
  <c r="P111" i="150" s="1"/>
  <c r="P131" i="93"/>
  <c r="G131" i="39" s="1"/>
  <c r="E101" i="150" s="1"/>
  <c r="P114" i="135"/>
  <c r="R114" i="39" s="1"/>
  <c r="P84" i="150" s="1"/>
  <c r="P138" i="135"/>
  <c r="R138" i="39" s="1"/>
  <c r="P108" i="150" s="1"/>
  <c r="P143" i="135"/>
  <c r="R143" i="39" s="1"/>
  <c r="P113" i="150" s="1"/>
  <c r="P13" i="135"/>
  <c r="R13" i="39" s="1"/>
  <c r="P130" i="135"/>
  <c r="R130" i="39" s="1"/>
  <c r="P100" i="150" s="1"/>
  <c r="P87" i="135"/>
  <c r="R87" i="39" s="1"/>
  <c r="P57" i="150" s="1"/>
  <c r="P94" i="135"/>
  <c r="R94" i="39" s="1"/>
  <c r="P64" i="150" s="1"/>
  <c r="P140" i="93"/>
  <c r="G140" i="39" s="1"/>
  <c r="E110" i="150" s="1"/>
  <c r="O2" i="93"/>
  <c r="P98" i="93" s="1"/>
  <c r="G98" i="39" s="1"/>
  <c r="E68" i="150" s="1"/>
  <c r="P113" i="93"/>
  <c r="G113" i="39" s="1"/>
  <c r="E83" i="150" s="1"/>
  <c r="P154" i="93"/>
  <c r="P177" i="93"/>
  <c r="P77" i="93"/>
  <c r="G77" i="39" s="1"/>
  <c r="E47" i="150" s="1"/>
  <c r="P169" i="122"/>
  <c r="P40" i="122"/>
  <c r="N40" i="39" s="1"/>
  <c r="L10" i="150" s="1"/>
  <c r="P13" i="122"/>
  <c r="N13" i="39" s="1"/>
  <c r="P163" i="122"/>
  <c r="P45" i="122"/>
  <c r="N45" i="39" s="1"/>
  <c r="L15" i="150" s="1"/>
  <c r="P123" i="122"/>
  <c r="N123" i="39" s="1"/>
  <c r="L93" i="150" s="1"/>
  <c r="P26" i="122"/>
  <c r="N26" i="39" s="1"/>
  <c r="P80" i="122"/>
  <c r="N80" i="39" s="1"/>
  <c r="L50" i="150" s="1"/>
  <c r="P59" i="121"/>
  <c r="M59" i="39" s="1"/>
  <c r="K29" i="150" s="1"/>
  <c r="P38" i="121"/>
  <c r="M38" i="39" s="1"/>
  <c r="K8" i="150" s="1"/>
  <c r="P94" i="121"/>
  <c r="M94" i="39" s="1"/>
  <c r="K64" i="150" s="1"/>
  <c r="P21" i="135"/>
  <c r="R21" i="39" s="1"/>
  <c r="P181" i="122"/>
  <c r="P117" i="122"/>
  <c r="N117" i="39" s="1"/>
  <c r="L87" i="150" s="1"/>
  <c r="P43" i="135"/>
  <c r="R43" i="39" s="1"/>
  <c r="P13" i="150" s="1"/>
  <c r="P105" i="135"/>
  <c r="R105" i="39" s="1"/>
  <c r="P75" i="150" s="1"/>
  <c r="P111" i="135"/>
  <c r="R111" i="39" s="1"/>
  <c r="P81" i="150" s="1"/>
  <c r="P149" i="135"/>
  <c r="R149" i="39" s="1"/>
  <c r="P55" i="135"/>
  <c r="R55" i="39" s="1"/>
  <c r="P25" i="150" s="1"/>
  <c r="P147" i="135"/>
  <c r="R147" i="39" s="1"/>
  <c r="P30" i="93"/>
  <c r="G30" i="39" s="1"/>
  <c r="P76" i="93"/>
  <c r="G76" i="39" s="1"/>
  <c r="E46" i="150" s="1"/>
  <c r="P58" i="93"/>
  <c r="G58" i="39" s="1"/>
  <c r="E28" i="150" s="1"/>
  <c r="P94" i="93"/>
  <c r="G94" i="39" s="1"/>
  <c r="E64" i="150" s="1"/>
  <c r="P54" i="93"/>
  <c r="G54" i="39" s="1"/>
  <c r="E24" i="150" s="1"/>
  <c r="P18" i="93"/>
  <c r="G18" i="39" s="1"/>
  <c r="P158" i="93"/>
  <c r="P178" i="93"/>
  <c r="P103" i="93"/>
  <c r="G103" i="39" s="1"/>
  <c r="E73" i="150" s="1"/>
  <c r="P42" i="122"/>
  <c r="N42" i="39" s="1"/>
  <c r="L12" i="150" s="1"/>
  <c r="P110" i="122"/>
  <c r="N110" i="39" s="1"/>
  <c r="L80" i="150" s="1"/>
  <c r="P14" i="122"/>
  <c r="N14" i="39" s="1"/>
  <c r="P111" i="122"/>
  <c r="N111" i="39" s="1"/>
  <c r="L81" i="150" s="1"/>
  <c r="P20" i="122"/>
  <c r="N20" i="39" s="1"/>
  <c r="P77" i="122"/>
  <c r="N77" i="39" s="1"/>
  <c r="L47" i="150" s="1"/>
  <c r="P150" i="122"/>
  <c r="N150" i="39" s="1"/>
  <c r="P30" i="122"/>
  <c r="N30" i="39" s="1"/>
  <c r="P81" i="122"/>
  <c r="N81" i="39" s="1"/>
  <c r="L51" i="150" s="1"/>
  <c r="P85" i="121"/>
  <c r="M85" i="39" s="1"/>
  <c r="K55" i="150" s="1"/>
  <c r="P152" i="121"/>
  <c r="M152" i="39" s="1"/>
  <c r="P40" i="121"/>
  <c r="M40" i="39" s="1"/>
  <c r="K10" i="150" s="1"/>
  <c r="P43" i="121"/>
  <c r="M43" i="39" s="1"/>
  <c r="K13" i="150" s="1"/>
  <c r="P176" i="121"/>
  <c r="P34" i="121"/>
  <c r="M34" i="39" s="1"/>
  <c r="P108" i="121"/>
  <c r="M108" i="39" s="1"/>
  <c r="K78" i="150" s="1"/>
  <c r="P56" i="121"/>
  <c r="M56" i="39" s="1"/>
  <c r="K26" i="150" s="1"/>
  <c r="P179" i="121"/>
  <c r="P128" i="121"/>
  <c r="M128" i="39" s="1"/>
  <c r="K98" i="150" s="1"/>
  <c r="P178" i="121"/>
  <c r="P30" i="121"/>
  <c r="M30" i="39" s="1"/>
  <c r="P111" i="121"/>
  <c r="M111" i="39" s="1"/>
  <c r="K81" i="150" s="1"/>
  <c r="P44" i="121"/>
  <c r="M44" i="39" s="1"/>
  <c r="K14" i="150" s="1"/>
  <c r="P53" i="121"/>
  <c r="M53" i="39" s="1"/>
  <c r="K23" i="150" s="1"/>
  <c r="P24" i="121"/>
  <c r="M24" i="39" s="1"/>
  <c r="P95" i="121"/>
  <c r="M95" i="39" s="1"/>
  <c r="K65" i="150" s="1"/>
  <c r="P110" i="121"/>
  <c r="M110" i="39" s="1"/>
  <c r="K80" i="150" s="1"/>
  <c r="P81" i="121"/>
  <c r="M81" i="39" s="1"/>
  <c r="K51" i="150" s="1"/>
  <c r="P69" i="121"/>
  <c r="M69" i="39" s="1"/>
  <c r="K39" i="150" s="1"/>
  <c r="P146" i="121"/>
  <c r="M146" i="39" s="1"/>
  <c r="K116" i="150" s="1"/>
  <c r="P166" i="121"/>
  <c r="P148" i="121"/>
  <c r="M148" i="39" s="1"/>
  <c r="P119" i="121"/>
  <c r="M119" i="39" s="1"/>
  <c r="K89" i="150" s="1"/>
  <c r="P22" i="121"/>
  <c r="M22" i="39" s="1"/>
  <c r="P32" i="121"/>
  <c r="M32" i="39" s="1"/>
  <c r="P62" i="121"/>
  <c r="M62" i="39" s="1"/>
  <c r="K32" i="150" s="1"/>
  <c r="P188" i="121"/>
  <c r="P66" i="121"/>
  <c r="M66" i="39" s="1"/>
  <c r="K36" i="150" s="1"/>
  <c r="P129" i="121"/>
  <c r="M129" i="39" s="1"/>
  <c r="K99" i="150" s="1"/>
  <c r="P177" i="121"/>
  <c r="P80" i="121"/>
  <c r="M80" i="39" s="1"/>
  <c r="K50" i="150" s="1"/>
  <c r="P192" i="121"/>
  <c r="P54" i="121"/>
  <c r="M54" i="39" s="1"/>
  <c r="K24" i="150" s="1"/>
  <c r="P143" i="121"/>
  <c r="M143" i="39" s="1"/>
  <c r="K113" i="150" s="1"/>
  <c r="P105" i="121"/>
  <c r="M105" i="39" s="1"/>
  <c r="K75" i="150" s="1"/>
  <c r="P50" i="121"/>
  <c r="M50" i="39" s="1"/>
  <c r="K20" i="150" s="1"/>
  <c r="P151" i="121"/>
  <c r="M151" i="39" s="1"/>
  <c r="P63" i="121"/>
  <c r="M63" i="39" s="1"/>
  <c r="K33" i="150" s="1"/>
  <c r="P181" i="121"/>
  <c r="P37" i="121"/>
  <c r="M37" i="39" s="1"/>
  <c r="K7" i="150" s="1"/>
  <c r="K11" i="149" s="1"/>
  <c r="P174" i="121"/>
  <c r="P78" i="121"/>
  <c r="M78" i="39" s="1"/>
  <c r="K48" i="150" s="1"/>
  <c r="P139" i="121"/>
  <c r="M139" i="39" s="1"/>
  <c r="K109" i="150" s="1"/>
  <c r="P124" i="121"/>
  <c r="M124" i="39" s="1"/>
  <c r="K94" i="150" s="1"/>
  <c r="P20" i="121"/>
  <c r="M20" i="39" s="1"/>
  <c r="P89" i="121"/>
  <c r="M89" i="39" s="1"/>
  <c r="K59" i="150" s="1"/>
  <c r="P8" i="121"/>
  <c r="M8" i="39" s="1"/>
  <c r="P52" i="121"/>
  <c r="M52" i="39" s="1"/>
  <c r="K22" i="150" s="1"/>
  <c r="P127" i="121"/>
  <c r="M127" i="39" s="1"/>
  <c r="K97" i="150" s="1"/>
  <c r="P15" i="121"/>
  <c r="M15" i="39" s="1"/>
  <c r="P149" i="121"/>
  <c r="M149" i="39" s="1"/>
  <c r="P92" i="121"/>
  <c r="M92" i="39" s="1"/>
  <c r="K62" i="150" s="1"/>
  <c r="P189" i="121"/>
  <c r="P145" i="121"/>
  <c r="M145" i="39" s="1"/>
  <c r="K115" i="150" s="1"/>
  <c r="P14" i="121"/>
  <c r="M14" i="39" s="1"/>
  <c r="P70" i="121"/>
  <c r="M70" i="39" s="1"/>
  <c r="K40" i="150" s="1"/>
  <c r="P16" i="121"/>
  <c r="M16" i="39" s="1"/>
  <c r="P98" i="121"/>
  <c r="M98" i="39" s="1"/>
  <c r="K68" i="150" s="1"/>
  <c r="P169" i="121"/>
  <c r="P147" i="121"/>
  <c r="M147" i="39" s="1"/>
  <c r="P134" i="121"/>
  <c r="M134" i="39" s="1"/>
  <c r="K104" i="150" s="1"/>
  <c r="P58" i="121"/>
  <c r="M58" i="39" s="1"/>
  <c r="K28" i="150" s="1"/>
  <c r="P67" i="121"/>
  <c r="M67" i="39" s="1"/>
  <c r="K37" i="150" s="1"/>
  <c r="P142" i="121"/>
  <c r="M142" i="39" s="1"/>
  <c r="K112" i="150" s="1"/>
  <c r="P91" i="121"/>
  <c r="M91" i="39" s="1"/>
  <c r="K61" i="150" s="1"/>
  <c r="P133" i="121"/>
  <c r="M133" i="39" s="1"/>
  <c r="K103" i="150" s="1"/>
  <c r="P104" i="121"/>
  <c r="M104" i="39" s="1"/>
  <c r="K74" i="150" s="1"/>
  <c r="P75" i="121"/>
  <c r="M75" i="39" s="1"/>
  <c r="K45" i="150" s="1"/>
  <c r="P121" i="121"/>
  <c r="M121" i="39" s="1"/>
  <c r="K91" i="150" s="1"/>
  <c r="P168" i="121"/>
  <c r="P11" i="121"/>
  <c r="M11" i="39" s="1"/>
  <c r="P116" i="121"/>
  <c r="M116" i="39" s="1"/>
  <c r="K86" i="150" s="1"/>
  <c r="P6" i="121"/>
  <c r="M6" i="39" s="1"/>
  <c r="P191" i="121"/>
  <c r="P73" i="121"/>
  <c r="M73" i="39" s="1"/>
  <c r="K43" i="150" s="1"/>
  <c r="P82" i="121"/>
  <c r="M82" i="39" s="1"/>
  <c r="K52" i="150" s="1"/>
  <c r="P137" i="121"/>
  <c r="M137" i="39" s="1"/>
  <c r="K107" i="150" s="1"/>
  <c r="P130" i="121"/>
  <c r="M130" i="39" s="1"/>
  <c r="K100" i="150" s="1"/>
  <c r="P162" i="121"/>
  <c r="P158" i="121"/>
  <c r="P144" i="121"/>
  <c r="M144" i="39" s="1"/>
  <c r="K114" i="150" s="1"/>
  <c r="P155" i="121"/>
  <c r="P19" i="121"/>
  <c r="M19" i="39" s="1"/>
  <c r="P39" i="121"/>
  <c r="M39" i="39" s="1"/>
  <c r="K9" i="150" s="1"/>
  <c r="P12" i="121"/>
  <c r="M12" i="39" s="1"/>
  <c r="P33" i="121"/>
  <c r="M33" i="39" s="1"/>
  <c r="P160" i="121"/>
  <c r="P60" i="121"/>
  <c r="M60" i="39" s="1"/>
  <c r="K30" i="150" s="1"/>
  <c r="P9" i="121"/>
  <c r="M9" i="39" s="1"/>
  <c r="P23" i="121"/>
  <c r="M23" i="39" s="1"/>
  <c r="P185" i="121"/>
  <c r="P42" i="121"/>
  <c r="M42" i="39" s="1"/>
  <c r="K12" i="150" s="1"/>
  <c r="P88" i="121"/>
  <c r="M88" i="39" s="1"/>
  <c r="K58" i="150" s="1"/>
  <c r="P17" i="121"/>
  <c r="M17" i="39" s="1"/>
  <c r="P118" i="121"/>
  <c r="M118" i="39" s="1"/>
  <c r="K88" i="150" s="1"/>
  <c r="P183" i="121"/>
  <c r="P61" i="121"/>
  <c r="M61" i="39" s="1"/>
  <c r="K31" i="150" s="1"/>
  <c r="P113" i="121"/>
  <c r="M113" i="39" s="1"/>
  <c r="K83" i="150" s="1"/>
  <c r="P187" i="121"/>
  <c r="P102" i="121"/>
  <c r="M102" i="39" s="1"/>
  <c r="K72" i="150" s="1"/>
  <c r="P100" i="121"/>
  <c r="M100" i="39" s="1"/>
  <c r="K70" i="150" s="1"/>
  <c r="P184" i="121"/>
  <c r="P87" i="121"/>
  <c r="M87" i="39" s="1"/>
  <c r="K57" i="150" s="1"/>
  <c r="P122" i="121"/>
  <c r="M122" i="39" s="1"/>
  <c r="K92" i="150" s="1"/>
  <c r="P171" i="121"/>
  <c r="P64" i="121"/>
  <c r="M64" i="39" s="1"/>
  <c r="K34" i="150" s="1"/>
  <c r="P71" i="121"/>
  <c r="M71" i="39" s="1"/>
  <c r="K41" i="150" s="1"/>
  <c r="P163" i="121"/>
  <c r="P152" i="135"/>
  <c r="R152" i="39" s="1"/>
  <c r="P96" i="93"/>
  <c r="G96" i="39" s="1"/>
  <c r="E66" i="150" s="1"/>
  <c r="P72" i="93"/>
  <c r="G72" i="39" s="1"/>
  <c r="E42" i="150" s="1"/>
  <c r="P125" i="122"/>
  <c r="N125" i="39" s="1"/>
  <c r="L95" i="150" s="1"/>
  <c r="P136" i="135"/>
  <c r="R136" i="39" s="1"/>
  <c r="P106" i="150" s="1"/>
  <c r="P142" i="135"/>
  <c r="R142" i="39" s="1"/>
  <c r="P112" i="150" s="1"/>
  <c r="P98" i="135"/>
  <c r="R98" i="39" s="1"/>
  <c r="P68" i="150" s="1"/>
  <c r="P74" i="135"/>
  <c r="R74" i="39" s="1"/>
  <c r="P44" i="150" s="1"/>
  <c r="P20" i="135"/>
  <c r="R20" i="39" s="1"/>
  <c r="P51" i="135"/>
  <c r="R51" i="39" s="1"/>
  <c r="P21" i="150" s="1"/>
  <c r="P17" i="135"/>
  <c r="R17" i="39" s="1"/>
  <c r="P15" i="135"/>
  <c r="R15" i="39" s="1"/>
  <c r="P91" i="135"/>
  <c r="R91" i="39" s="1"/>
  <c r="P61" i="150" s="1"/>
  <c r="P67" i="135"/>
  <c r="R67" i="39" s="1"/>
  <c r="P37" i="150" s="1"/>
  <c r="P82" i="135"/>
  <c r="R82" i="39" s="1"/>
  <c r="P52" i="150" s="1"/>
  <c r="P37" i="135"/>
  <c r="R37" i="39" s="1"/>
  <c r="P7" i="150" s="1"/>
  <c r="P136" i="93"/>
  <c r="G136" i="39" s="1"/>
  <c r="E106" i="150" s="1"/>
  <c r="P111" i="93"/>
  <c r="G111" i="39" s="1"/>
  <c r="E81" i="150" s="1"/>
  <c r="P78" i="93"/>
  <c r="G78" i="39" s="1"/>
  <c r="E48" i="150" s="1"/>
  <c r="P118" i="93"/>
  <c r="G118" i="39" s="1"/>
  <c r="E88" i="150" s="1"/>
  <c r="P157" i="93"/>
  <c r="P185" i="93"/>
  <c r="P188" i="93"/>
  <c r="P31" i="93"/>
  <c r="G31" i="39" s="1"/>
  <c r="P34" i="93"/>
  <c r="G34" i="39" s="1"/>
  <c r="P134" i="122"/>
  <c r="N134" i="39" s="1"/>
  <c r="L104" i="150" s="1"/>
  <c r="P187" i="122"/>
  <c r="P61" i="122"/>
  <c r="N61" i="39" s="1"/>
  <c r="L31" i="150" s="1"/>
  <c r="P15" i="122"/>
  <c r="N15" i="39" s="1"/>
  <c r="P103" i="122"/>
  <c r="N103" i="39" s="1"/>
  <c r="L73" i="150" s="1"/>
  <c r="P177" i="122"/>
  <c r="P8" i="122"/>
  <c r="N8" i="39" s="1"/>
  <c r="P37" i="122"/>
  <c r="N37" i="39" s="1"/>
  <c r="L7" i="150" s="1"/>
  <c r="P27" i="121"/>
  <c r="M27" i="39" s="1"/>
  <c r="P170" i="121"/>
  <c r="P112" i="121"/>
  <c r="M112" i="39" s="1"/>
  <c r="K82" i="150" s="1"/>
  <c r="P120" i="121"/>
  <c r="M120" i="39" s="1"/>
  <c r="K90" i="150" s="1"/>
  <c r="P57" i="95"/>
  <c r="K57" i="39" s="1"/>
  <c r="I27" i="150" s="1"/>
  <c r="P77" i="95"/>
  <c r="K77" i="39" s="1"/>
  <c r="I47" i="150" s="1"/>
  <c r="P166" i="95"/>
  <c r="P45" i="135"/>
  <c r="R45" i="39" s="1"/>
  <c r="P15" i="150" s="1"/>
  <c r="P56" i="135"/>
  <c r="R56" i="39" s="1"/>
  <c r="P26" i="150" s="1"/>
  <c r="P91" i="93"/>
  <c r="G91" i="39" s="1"/>
  <c r="E61" i="150" s="1"/>
  <c r="P100" i="122"/>
  <c r="N100" i="39" s="1"/>
  <c r="L70" i="150" s="1"/>
  <c r="O2" i="135"/>
  <c r="P109" i="135" s="1"/>
  <c r="R109" i="39" s="1"/>
  <c r="P79" i="150" s="1"/>
  <c r="P38" i="135"/>
  <c r="R38" i="39" s="1"/>
  <c r="P8" i="150" s="1"/>
  <c r="P131" i="135"/>
  <c r="R131" i="39" s="1"/>
  <c r="P101" i="150" s="1"/>
  <c r="P137" i="135"/>
  <c r="R137" i="39" s="1"/>
  <c r="P107" i="150" s="1"/>
  <c r="P129" i="135"/>
  <c r="R129" i="39" s="1"/>
  <c r="P99" i="150" s="1"/>
  <c r="P70" i="135"/>
  <c r="R70" i="39" s="1"/>
  <c r="P40" i="150" s="1"/>
  <c r="P120" i="135"/>
  <c r="R120" i="39" s="1"/>
  <c r="P90" i="150" s="1"/>
  <c r="P48" i="135"/>
  <c r="R48" i="39" s="1"/>
  <c r="P18" i="150" s="1"/>
  <c r="P134" i="135"/>
  <c r="R134" i="39" s="1"/>
  <c r="P104" i="150" s="1"/>
  <c r="P54" i="135"/>
  <c r="R54" i="39" s="1"/>
  <c r="P24" i="150" s="1"/>
  <c r="P6" i="135"/>
  <c r="R6" i="39" s="1"/>
  <c r="P79" i="135"/>
  <c r="R79" i="39" s="1"/>
  <c r="P49" i="150" s="1"/>
  <c r="P24" i="135"/>
  <c r="R24" i="39" s="1"/>
  <c r="P66" i="135"/>
  <c r="R66" i="39" s="1"/>
  <c r="P36" i="150" s="1"/>
  <c r="P33" i="135"/>
  <c r="R33" i="39" s="1"/>
  <c r="P93" i="135"/>
  <c r="R93" i="39" s="1"/>
  <c r="P63" i="150" s="1"/>
  <c r="P71" i="135"/>
  <c r="R71" i="39" s="1"/>
  <c r="P41" i="150" s="1"/>
  <c r="P75" i="135"/>
  <c r="R75" i="39" s="1"/>
  <c r="P45" i="150" s="1"/>
  <c r="P84" i="135"/>
  <c r="R84" i="39" s="1"/>
  <c r="P54" i="150" s="1"/>
  <c r="P34" i="135"/>
  <c r="R34" i="39" s="1"/>
  <c r="P42" i="93"/>
  <c r="G42" i="39" s="1"/>
  <c r="E12" i="150" s="1"/>
  <c r="P79" i="93"/>
  <c r="G79" i="39" s="1"/>
  <c r="E49" i="150" s="1"/>
  <c r="P20" i="93"/>
  <c r="G20" i="39" s="1"/>
  <c r="P109" i="93"/>
  <c r="G109" i="39" s="1"/>
  <c r="E79" i="150" s="1"/>
  <c r="P21" i="93"/>
  <c r="G21" i="39" s="1"/>
  <c r="P64" i="93"/>
  <c r="G64" i="39" s="1"/>
  <c r="E34" i="150" s="1"/>
  <c r="P163" i="93"/>
  <c r="P69" i="93"/>
  <c r="G69" i="39" s="1"/>
  <c r="E39" i="150" s="1"/>
  <c r="P180" i="122"/>
  <c r="P50" i="122"/>
  <c r="N50" i="39" s="1"/>
  <c r="L20" i="150" s="1"/>
  <c r="P66" i="122"/>
  <c r="N66" i="39" s="1"/>
  <c r="L36" i="150" s="1"/>
  <c r="P17" i="122"/>
  <c r="N17" i="39" s="1"/>
  <c r="P119" i="122"/>
  <c r="N119" i="39" s="1"/>
  <c r="L89" i="150" s="1"/>
  <c r="P59" i="122"/>
  <c r="N59" i="39" s="1"/>
  <c r="L29" i="150" s="1"/>
  <c r="P149" i="122"/>
  <c r="N149" i="39" s="1"/>
  <c r="P28" i="122"/>
  <c r="N28" i="39" s="1"/>
  <c r="P58" i="122"/>
  <c r="N58" i="39" s="1"/>
  <c r="L28" i="150" s="1"/>
  <c r="P18" i="121"/>
  <c r="M18" i="39" s="1"/>
  <c r="P7" i="121"/>
  <c r="M7" i="39" s="1"/>
  <c r="P106" i="121"/>
  <c r="M106" i="39" s="1"/>
  <c r="K76" i="150" s="1"/>
  <c r="O2" i="134"/>
  <c r="P146" i="134" s="1"/>
  <c r="Q146" i="39" s="1"/>
  <c r="O116" i="150" s="1"/>
  <c r="P10" i="134"/>
  <c r="Q10" i="39" s="1"/>
  <c r="P114" i="121"/>
  <c r="M114" i="39" s="1"/>
  <c r="K84" i="150" s="1"/>
  <c r="P30" i="135"/>
  <c r="R30" i="39" s="1"/>
  <c r="P77" i="135"/>
  <c r="R77" i="39" s="1"/>
  <c r="P47" i="150" s="1"/>
  <c r="P28" i="135"/>
  <c r="R28" i="39" s="1"/>
  <c r="P90" i="93"/>
  <c r="G90" i="39" s="1"/>
  <c r="E60" i="150" s="1"/>
  <c r="P191" i="122"/>
  <c r="P151" i="122"/>
  <c r="N151" i="39" s="1"/>
  <c r="P151" i="135"/>
  <c r="R151" i="39" s="1"/>
  <c r="P44" i="135"/>
  <c r="R44" i="39" s="1"/>
  <c r="P14" i="150" s="1"/>
  <c r="P101" i="135"/>
  <c r="R101" i="39" s="1"/>
  <c r="P71" i="150" s="1"/>
  <c r="P125" i="135"/>
  <c r="R125" i="39" s="1"/>
  <c r="P95" i="150" s="1"/>
  <c r="P144" i="135"/>
  <c r="R144" i="39" s="1"/>
  <c r="P114" i="150" s="1"/>
  <c r="P116" i="135"/>
  <c r="R116" i="39" s="1"/>
  <c r="P86" i="150" s="1"/>
  <c r="P135" i="135"/>
  <c r="R135" i="39" s="1"/>
  <c r="P105" i="150" s="1"/>
  <c r="P133" i="135"/>
  <c r="R133" i="39" s="1"/>
  <c r="P103" i="150" s="1"/>
  <c r="P9" i="135"/>
  <c r="R9" i="39" s="1"/>
  <c r="P23" i="135"/>
  <c r="R23" i="39" s="1"/>
  <c r="P100" i="135"/>
  <c r="R100" i="39" s="1"/>
  <c r="P70" i="150" s="1"/>
  <c r="P47" i="135"/>
  <c r="R47" i="39" s="1"/>
  <c r="P17" i="150" s="1"/>
  <c r="P69" i="135"/>
  <c r="R69" i="39" s="1"/>
  <c r="P39" i="150" s="1"/>
  <c r="P53" i="135"/>
  <c r="R53" i="39" s="1"/>
  <c r="P23" i="150" s="1"/>
  <c r="P95" i="135"/>
  <c r="R95" i="39" s="1"/>
  <c r="P65" i="150" s="1"/>
  <c r="P65" i="135"/>
  <c r="R65" i="39" s="1"/>
  <c r="P35" i="150" s="1"/>
  <c r="P35" i="135"/>
  <c r="R35" i="39" s="1"/>
  <c r="P86" i="135"/>
  <c r="R86" i="39" s="1"/>
  <c r="P56" i="150" s="1"/>
  <c r="P26" i="135"/>
  <c r="R26" i="39" s="1"/>
  <c r="P150" i="93"/>
  <c r="G150" i="39" s="1"/>
  <c r="P88" i="93"/>
  <c r="G88" i="39" s="1"/>
  <c r="E58" i="150" s="1"/>
  <c r="P92" i="93"/>
  <c r="G92" i="39" s="1"/>
  <c r="E62" i="150" s="1"/>
  <c r="P62" i="93"/>
  <c r="G62" i="39" s="1"/>
  <c r="E32" i="150" s="1"/>
  <c r="P84" i="93"/>
  <c r="G84" i="39" s="1"/>
  <c r="E54" i="150" s="1"/>
  <c r="P181" i="93"/>
  <c r="P174" i="93"/>
  <c r="P147" i="93"/>
  <c r="G147" i="39" s="1"/>
  <c r="P143" i="122"/>
  <c r="N143" i="39" s="1"/>
  <c r="L113" i="150" s="1"/>
  <c r="P46" i="122"/>
  <c r="N46" i="39" s="1"/>
  <c r="P183" i="122"/>
  <c r="P18" i="122"/>
  <c r="N18" i="39" s="1"/>
  <c r="P109" i="122"/>
  <c r="N109" i="39" s="1"/>
  <c r="L79" i="150" s="1"/>
  <c r="P182" i="122"/>
  <c r="P159" i="122"/>
  <c r="P36" i="122"/>
  <c r="N36" i="39" s="1"/>
  <c r="L6" i="150" s="1"/>
  <c r="P67" i="122"/>
  <c r="N67" i="39" s="1"/>
  <c r="L37" i="150" s="1"/>
  <c r="P193" i="121"/>
  <c r="P180" i="121"/>
  <c r="P123" i="121"/>
  <c r="M123" i="39" s="1"/>
  <c r="K93" i="150" s="1"/>
  <c r="P44" i="134"/>
  <c r="Q44" i="39" s="1"/>
  <c r="O14" i="150" s="1"/>
  <c r="P40" i="134"/>
  <c r="Q40" i="39" s="1"/>
  <c r="O10" i="150" s="1"/>
  <c r="P150" i="121"/>
  <c r="M150" i="39" s="1"/>
  <c r="P125" i="121"/>
  <c r="M125" i="39" s="1"/>
  <c r="K95" i="150" s="1"/>
  <c r="P61" i="95"/>
  <c r="K61" i="39" s="1"/>
  <c r="I31" i="150" s="1"/>
  <c r="P102" i="95"/>
  <c r="K102" i="39" s="1"/>
  <c r="I72" i="150" s="1"/>
  <c r="P16" i="95"/>
  <c r="K16" i="39" s="1"/>
  <c r="P118" i="135"/>
  <c r="R118" i="39" s="1"/>
  <c r="P88" i="150" s="1"/>
  <c r="P60" i="135"/>
  <c r="R60" i="39" s="1"/>
  <c r="P30" i="150" s="1"/>
  <c r="P63" i="135"/>
  <c r="R63" i="39" s="1"/>
  <c r="P33" i="150" s="1"/>
  <c r="P170" i="93"/>
  <c r="P102" i="122"/>
  <c r="N102" i="39" s="1"/>
  <c r="L72" i="150" s="1"/>
  <c r="P64" i="122"/>
  <c r="N64" i="39" s="1"/>
  <c r="L34" i="150" s="1"/>
  <c r="P139" i="135"/>
  <c r="R139" i="39" s="1"/>
  <c r="P109" i="150" s="1"/>
  <c r="P126" i="135"/>
  <c r="R126" i="39" s="1"/>
  <c r="P96" i="150" s="1"/>
  <c r="P99" i="135"/>
  <c r="R99" i="39" s="1"/>
  <c r="P69" i="150" s="1"/>
  <c r="P121" i="135"/>
  <c r="R121" i="39" s="1"/>
  <c r="P91" i="150" s="1"/>
  <c r="P140" i="135"/>
  <c r="R140" i="39" s="1"/>
  <c r="P110" i="150" s="1"/>
  <c r="P112" i="135"/>
  <c r="R112" i="39" s="1"/>
  <c r="P82" i="150" s="1"/>
  <c r="P127" i="135"/>
  <c r="R127" i="39" s="1"/>
  <c r="P97" i="150" s="1"/>
  <c r="P52" i="135"/>
  <c r="R52" i="39" s="1"/>
  <c r="P22" i="150" s="1"/>
  <c r="P58" i="135"/>
  <c r="R58" i="39" s="1"/>
  <c r="P28" i="150" s="1"/>
  <c r="P132" i="135"/>
  <c r="R132" i="39" s="1"/>
  <c r="P102" i="150" s="1"/>
  <c r="P102" i="135"/>
  <c r="R102" i="39" s="1"/>
  <c r="P72" i="150" s="1"/>
  <c r="P16" i="135"/>
  <c r="R16" i="39" s="1"/>
  <c r="P10" i="135"/>
  <c r="R10" i="39" s="1"/>
  <c r="P81" i="135"/>
  <c r="R81" i="39" s="1"/>
  <c r="P51" i="150" s="1"/>
  <c r="P97" i="135"/>
  <c r="R97" i="39" s="1"/>
  <c r="P67" i="150" s="1"/>
  <c r="P73" i="135"/>
  <c r="R73" i="39" s="1"/>
  <c r="P43" i="150" s="1"/>
  <c r="P31" i="135"/>
  <c r="R31" i="39" s="1"/>
  <c r="P88" i="135"/>
  <c r="R88" i="39" s="1"/>
  <c r="P58" i="150" s="1"/>
  <c r="P148" i="135"/>
  <c r="R148" i="39" s="1"/>
  <c r="P152" i="93"/>
  <c r="G152" i="39" s="1"/>
  <c r="P80" i="93"/>
  <c r="G80" i="39" s="1"/>
  <c r="E50" i="150" s="1"/>
  <c r="P48" i="93"/>
  <c r="G48" i="39" s="1"/>
  <c r="E18" i="150" s="1"/>
  <c r="P110" i="93"/>
  <c r="G110" i="39" s="1"/>
  <c r="E80" i="150" s="1"/>
  <c r="P166" i="93"/>
  <c r="P173" i="93"/>
  <c r="P180" i="93"/>
  <c r="P123" i="93"/>
  <c r="G123" i="39" s="1"/>
  <c r="E93" i="150" s="1"/>
  <c r="P43" i="93"/>
  <c r="G43" i="39" s="1"/>
  <c r="E13" i="150" s="1"/>
  <c r="P137" i="122"/>
  <c r="N137" i="39" s="1"/>
  <c r="L107" i="150" s="1"/>
  <c r="P47" i="122"/>
  <c r="N47" i="39" s="1"/>
  <c r="L17" i="150" s="1"/>
  <c r="P162" i="122"/>
  <c r="P128" i="122"/>
  <c r="N128" i="39" s="1"/>
  <c r="L98" i="150" s="1"/>
  <c r="P189" i="122"/>
  <c r="P51" i="122"/>
  <c r="N51" i="39" s="1"/>
  <c r="L21" i="150" s="1"/>
  <c r="P33" i="122"/>
  <c r="N33" i="39" s="1"/>
  <c r="P89" i="122"/>
  <c r="N89" i="39" s="1"/>
  <c r="L59" i="150" s="1"/>
  <c r="P141" i="122"/>
  <c r="N141" i="39" s="1"/>
  <c r="L111" i="150" s="1"/>
  <c r="P41" i="121"/>
  <c r="M41" i="39" s="1"/>
  <c r="K11" i="150" s="1"/>
  <c r="P157" i="121"/>
  <c r="P117" i="121"/>
  <c r="M117" i="39" s="1"/>
  <c r="K87" i="150" s="1"/>
  <c r="P140" i="134"/>
  <c r="Q140" i="39" s="1"/>
  <c r="O110" i="150" s="1"/>
  <c r="P165" i="134"/>
  <c r="P129" i="134"/>
  <c r="Q129" i="39" s="1"/>
  <c r="O99" i="150" s="1"/>
  <c r="P28" i="121"/>
  <c r="M28" i="39" s="1"/>
  <c r="P119" i="135"/>
  <c r="R119" i="39" s="1"/>
  <c r="P89" i="150" s="1"/>
  <c r="P85" i="135"/>
  <c r="R85" i="39" s="1"/>
  <c r="P55" i="150" s="1"/>
  <c r="P55" i="93"/>
  <c r="G55" i="39" s="1"/>
  <c r="E25" i="150" s="1"/>
  <c r="P157" i="122"/>
  <c r="P68" i="122"/>
  <c r="N68" i="39" s="1"/>
  <c r="L38" i="150" s="1"/>
  <c r="P11" i="135"/>
  <c r="R11" i="39" s="1"/>
  <c r="P122" i="135"/>
  <c r="R122" i="39" s="1"/>
  <c r="P92" i="150" s="1"/>
  <c r="P39" i="135"/>
  <c r="R39" i="39" s="1"/>
  <c r="P9" i="150" s="1"/>
  <c r="P117" i="135"/>
  <c r="R117" i="39" s="1"/>
  <c r="P87" i="150" s="1"/>
  <c r="P146" i="135"/>
  <c r="R146" i="39" s="1"/>
  <c r="P116" i="150" s="1"/>
  <c r="P108" i="135"/>
  <c r="R108" i="39" s="1"/>
  <c r="P78" i="150" s="1"/>
  <c r="P123" i="135"/>
  <c r="R123" i="39" s="1"/>
  <c r="P93" i="150" s="1"/>
  <c r="P49" i="135"/>
  <c r="R49" i="39" s="1"/>
  <c r="P19" i="150" s="1"/>
  <c r="P7" i="135"/>
  <c r="R7" i="39" s="1"/>
  <c r="P8" i="135"/>
  <c r="R8" i="39" s="1"/>
  <c r="P62" i="135"/>
  <c r="R62" i="39" s="1"/>
  <c r="P32" i="150" s="1"/>
  <c r="P78" i="135"/>
  <c r="R78" i="39" s="1"/>
  <c r="P48" i="150" s="1"/>
  <c r="P25" i="135"/>
  <c r="R25" i="39" s="1"/>
  <c r="P83" i="135"/>
  <c r="R83" i="39" s="1"/>
  <c r="P53" i="150" s="1"/>
  <c r="P36" i="135"/>
  <c r="R36" i="39" s="1"/>
  <c r="P6" i="150" s="1"/>
  <c r="P32" i="135"/>
  <c r="R32" i="39" s="1"/>
  <c r="P27" i="135"/>
  <c r="R27" i="39" s="1"/>
  <c r="P90" i="135"/>
  <c r="R90" i="39" s="1"/>
  <c r="P60" i="150" s="1"/>
  <c r="P100" i="93"/>
  <c r="G100" i="39" s="1"/>
  <c r="E70" i="150" s="1"/>
  <c r="P19" i="93"/>
  <c r="G19" i="39" s="1"/>
  <c r="P86" i="93"/>
  <c r="G86" i="39" s="1"/>
  <c r="E56" i="150" s="1"/>
  <c r="P129" i="93"/>
  <c r="G129" i="39" s="1"/>
  <c r="E99" i="150" s="1"/>
  <c r="P120" i="93"/>
  <c r="G120" i="39" s="1"/>
  <c r="E90" i="150" s="1"/>
  <c r="P6" i="93"/>
  <c r="G6" i="39" s="1"/>
  <c r="P175" i="93"/>
  <c r="P63" i="93"/>
  <c r="G63" i="39" s="1"/>
  <c r="E33" i="150" s="1"/>
  <c r="P107" i="93"/>
  <c r="G107" i="39" s="1"/>
  <c r="E77" i="150" s="1"/>
  <c r="O2" i="122"/>
  <c r="P160" i="122" s="1"/>
  <c r="P139" i="122"/>
  <c r="N139" i="39" s="1"/>
  <c r="L109" i="150" s="1"/>
  <c r="P138" i="122"/>
  <c r="N138" i="39" s="1"/>
  <c r="L108" i="150" s="1"/>
  <c r="P171" i="122"/>
  <c r="P112" i="122"/>
  <c r="N112" i="39" s="1"/>
  <c r="L82" i="150" s="1"/>
  <c r="P49" i="122"/>
  <c r="N49" i="39" s="1"/>
  <c r="L19" i="150" s="1"/>
  <c r="P10" i="122"/>
  <c r="N10" i="39" s="1"/>
  <c r="P105" i="122"/>
  <c r="N105" i="39" s="1"/>
  <c r="L75" i="150" s="1"/>
  <c r="P113" i="122"/>
  <c r="N113" i="39" s="1"/>
  <c r="L83" i="150" s="1"/>
  <c r="P158" i="122"/>
  <c r="P178" i="122"/>
  <c r="P32" i="122"/>
  <c r="N32" i="39" s="1"/>
  <c r="P55" i="122"/>
  <c r="N55" i="39" s="1"/>
  <c r="L25" i="150" s="1"/>
  <c r="P79" i="122"/>
  <c r="N79" i="39" s="1"/>
  <c r="L49" i="150" s="1"/>
  <c r="P91" i="122"/>
  <c r="N91" i="39" s="1"/>
  <c r="L61" i="150" s="1"/>
  <c r="P132" i="121"/>
  <c r="M132" i="39" s="1"/>
  <c r="K102" i="150" s="1"/>
  <c r="P47" i="121"/>
  <c r="M47" i="39" s="1"/>
  <c r="K17" i="150" s="1"/>
  <c r="P76" i="121"/>
  <c r="M76" i="39" s="1"/>
  <c r="K46" i="150" s="1"/>
  <c r="P97" i="121"/>
  <c r="M97" i="39" s="1"/>
  <c r="K67" i="150" s="1"/>
  <c r="P46" i="121"/>
  <c r="M46" i="39" s="1"/>
  <c r="P167" i="95"/>
  <c r="P184" i="95"/>
  <c r="P35" i="95"/>
  <c r="K35" i="39" s="1"/>
  <c r="P35" i="111"/>
  <c r="F35" i="39" s="1"/>
  <c r="P13" i="111"/>
  <c r="F13" i="39" s="1"/>
  <c r="P49" i="111"/>
  <c r="F49" i="39" s="1"/>
  <c r="D19" i="150" s="1"/>
  <c r="P7" i="111"/>
  <c r="F7" i="39" s="1"/>
  <c r="P48" i="111"/>
  <c r="F48" i="39" s="1"/>
  <c r="D18" i="150" s="1"/>
  <c r="P135" i="111"/>
  <c r="F135" i="39" s="1"/>
  <c r="D105" i="150" s="1"/>
  <c r="P188" i="111"/>
  <c r="P180" i="111"/>
  <c r="P30" i="111"/>
  <c r="F30" i="39" s="1"/>
  <c r="P26" i="116"/>
  <c r="H26" i="39" s="1"/>
  <c r="P144" i="96"/>
  <c r="L144" i="39" s="1"/>
  <c r="J114" i="150" s="1"/>
  <c r="P132" i="96"/>
  <c r="L132" i="39" s="1"/>
  <c r="J102" i="150" s="1"/>
  <c r="P146" i="96"/>
  <c r="L146" i="39" s="1"/>
  <c r="J116" i="150" s="1"/>
  <c r="P171" i="96"/>
  <c r="P182" i="96"/>
  <c r="P40" i="96"/>
  <c r="L40" i="39" s="1"/>
  <c r="J10" i="150" s="1"/>
  <c r="P83" i="96"/>
  <c r="L83" i="39" s="1"/>
  <c r="J53" i="150" s="1"/>
  <c r="P36" i="96"/>
  <c r="L36" i="39" s="1"/>
  <c r="J6" i="150" s="1"/>
  <c r="P90" i="96"/>
  <c r="L90" i="39" s="1"/>
  <c r="J60" i="150" s="1"/>
  <c r="P33" i="131"/>
  <c r="O33" i="39" s="1"/>
  <c r="P117" i="131"/>
  <c r="O117" i="39" s="1"/>
  <c r="M87" i="150" s="1"/>
  <c r="P80" i="131"/>
  <c r="O80" i="39" s="1"/>
  <c r="M50" i="150" s="1"/>
  <c r="P103" i="131"/>
  <c r="O103" i="39" s="1"/>
  <c r="M73" i="150" s="1"/>
  <c r="P119" i="131"/>
  <c r="O119" i="39" s="1"/>
  <c r="M89" i="150" s="1"/>
  <c r="P114" i="131"/>
  <c r="O114" i="39" s="1"/>
  <c r="M84" i="150" s="1"/>
  <c r="P59" i="131"/>
  <c r="O59" i="39" s="1"/>
  <c r="M29" i="150" s="1"/>
  <c r="P46" i="131"/>
  <c r="O46" i="39" s="1"/>
  <c r="P15" i="131"/>
  <c r="O15" i="39" s="1"/>
  <c r="P65" i="131"/>
  <c r="O65" i="39" s="1"/>
  <c r="M35" i="150" s="1"/>
  <c r="P20" i="131"/>
  <c r="O20" i="39" s="1"/>
  <c r="O2" i="131"/>
  <c r="P120" i="131" s="1"/>
  <c r="O120" i="39" s="1"/>
  <c r="M90" i="150" s="1"/>
  <c r="P38" i="131"/>
  <c r="O38" i="39" s="1"/>
  <c r="M8" i="150" s="1"/>
  <c r="P142" i="131"/>
  <c r="O142" i="39" s="1"/>
  <c r="M112" i="150" s="1"/>
  <c r="P182" i="120"/>
  <c r="P74" i="120"/>
  <c r="I74" i="39" s="1"/>
  <c r="G44" i="150" s="1"/>
  <c r="P126" i="120"/>
  <c r="I126" i="39" s="1"/>
  <c r="G96" i="150" s="1"/>
  <c r="P11" i="132"/>
  <c r="P11" i="39" s="1"/>
  <c r="P145" i="132"/>
  <c r="P145" i="39" s="1"/>
  <c r="N115" i="150" s="1"/>
  <c r="P154" i="116"/>
  <c r="P14" i="116"/>
  <c r="H14" i="39" s="1"/>
  <c r="P78" i="116"/>
  <c r="H78" i="39" s="1"/>
  <c r="F48" i="150" s="1"/>
  <c r="P143" i="151"/>
  <c r="S143" i="39" s="1"/>
  <c r="Q113" i="150" s="1"/>
  <c r="P49" i="151"/>
  <c r="S49" i="39" s="1"/>
  <c r="Q19" i="150" s="1"/>
  <c r="P14" i="120"/>
  <c r="I14" i="39" s="1"/>
  <c r="P46" i="120"/>
  <c r="I46" i="39" s="1"/>
  <c r="P123" i="120"/>
  <c r="I123" i="39" s="1"/>
  <c r="G93" i="150" s="1"/>
  <c r="P111" i="132"/>
  <c r="P111" i="39" s="1"/>
  <c r="N81" i="150" s="1"/>
  <c r="P133" i="132"/>
  <c r="P133" i="39" s="1"/>
  <c r="N103" i="150" s="1"/>
  <c r="P145" i="152"/>
  <c r="P139" i="116"/>
  <c r="H139" i="39" s="1"/>
  <c r="F109" i="150" s="1"/>
  <c r="P177" i="116"/>
  <c r="P46" i="116"/>
  <c r="H46" i="39" s="1"/>
  <c r="P127" i="105"/>
  <c r="E127" i="39" s="1"/>
  <c r="P59" i="105"/>
  <c r="E59" i="39" s="1"/>
  <c r="P84" i="105"/>
  <c r="E84" i="39" s="1"/>
  <c r="P110" i="105"/>
  <c r="E110" i="39" s="1"/>
  <c r="P45" i="105"/>
  <c r="E45" i="39" s="1"/>
  <c r="P185" i="105"/>
  <c r="P32" i="105"/>
  <c r="E32" i="39" s="1"/>
  <c r="P26" i="105"/>
  <c r="E26" i="39" s="1"/>
  <c r="P36" i="120"/>
  <c r="I36" i="39" s="1"/>
  <c r="G6" i="150" s="1"/>
  <c r="P189" i="120"/>
  <c r="P121" i="120"/>
  <c r="I121" i="39" s="1"/>
  <c r="G91" i="150" s="1"/>
  <c r="P29" i="132"/>
  <c r="P29" i="39" s="1"/>
  <c r="P67" i="132"/>
  <c r="P67" i="39" s="1"/>
  <c r="N37" i="150" s="1"/>
  <c r="P47" i="152"/>
  <c r="P142" i="116"/>
  <c r="H142" i="39" s="1"/>
  <c r="F112" i="150" s="1"/>
  <c r="P173" i="116"/>
  <c r="P114" i="116"/>
  <c r="H114" i="39" s="1"/>
  <c r="F84" i="150" s="1"/>
  <c r="P15" i="94"/>
  <c r="J15" i="39" s="1"/>
  <c r="P118" i="94"/>
  <c r="J118" i="39" s="1"/>
  <c r="H88" i="150" s="1"/>
  <c r="P69" i="94"/>
  <c r="J69" i="39" s="1"/>
  <c r="H39" i="150" s="1"/>
  <c r="P19" i="94"/>
  <c r="J19" i="39" s="1"/>
  <c r="P121" i="94"/>
  <c r="J121" i="39" s="1"/>
  <c r="H91" i="150" s="1"/>
  <c r="P51" i="94"/>
  <c r="J51" i="39" s="1"/>
  <c r="H21" i="150" s="1"/>
  <c r="P188" i="95"/>
  <c r="P26" i="95"/>
  <c r="K26" i="39" s="1"/>
  <c r="P100" i="95"/>
  <c r="K100" i="39" s="1"/>
  <c r="I70" i="150" s="1"/>
  <c r="P61" i="111"/>
  <c r="F61" i="39" s="1"/>
  <c r="D31" i="150" s="1"/>
  <c r="P76" i="111"/>
  <c r="F76" i="39" s="1"/>
  <c r="D46" i="150" s="1"/>
  <c r="P122" i="111"/>
  <c r="F122" i="39" s="1"/>
  <c r="D92" i="150" s="1"/>
  <c r="P107" i="111"/>
  <c r="F107" i="39" s="1"/>
  <c r="D77" i="150" s="1"/>
  <c r="P83" i="111"/>
  <c r="F83" i="39" s="1"/>
  <c r="D53" i="150" s="1"/>
  <c r="P18" i="111"/>
  <c r="F18" i="39" s="1"/>
  <c r="P165" i="111"/>
  <c r="P119" i="111"/>
  <c r="F119" i="39" s="1"/>
  <c r="D89" i="150" s="1"/>
  <c r="P168" i="116"/>
  <c r="P116" i="96"/>
  <c r="L116" i="39" s="1"/>
  <c r="J86" i="150" s="1"/>
  <c r="P12" i="96"/>
  <c r="L12" i="39" s="1"/>
  <c r="P10" i="96"/>
  <c r="L10" i="39" s="1"/>
  <c r="P189" i="96"/>
  <c r="P52" i="96"/>
  <c r="L52" i="39" s="1"/>
  <c r="J22" i="150" s="1"/>
  <c r="P173" i="96"/>
  <c r="P76" i="96"/>
  <c r="L76" i="39" s="1"/>
  <c r="J46" i="150" s="1"/>
  <c r="P64" i="96"/>
  <c r="L64" i="39" s="1"/>
  <c r="J34" i="150" s="1"/>
  <c r="P41" i="131"/>
  <c r="O41" i="39" s="1"/>
  <c r="M11" i="150" s="1"/>
  <c r="P68" i="131"/>
  <c r="O68" i="39" s="1"/>
  <c r="M38" i="150" s="1"/>
  <c r="P113" i="131"/>
  <c r="O113" i="39" s="1"/>
  <c r="M83" i="150" s="1"/>
  <c r="P98" i="131"/>
  <c r="O98" i="39" s="1"/>
  <c r="M68" i="150" s="1"/>
  <c r="P116" i="131"/>
  <c r="O116" i="39" s="1"/>
  <c r="M86" i="150" s="1"/>
  <c r="P94" i="131"/>
  <c r="O94" i="39" s="1"/>
  <c r="M64" i="150" s="1"/>
  <c r="P115" i="131"/>
  <c r="O115" i="39" s="1"/>
  <c r="M85" i="150" s="1"/>
  <c r="P84" i="131"/>
  <c r="O84" i="39" s="1"/>
  <c r="M54" i="150" s="1"/>
  <c r="P110" i="131"/>
  <c r="O110" i="39" s="1"/>
  <c r="M80" i="150" s="1"/>
  <c r="P13" i="131"/>
  <c r="O13" i="39" s="1"/>
  <c r="P10" i="131"/>
  <c r="O10" i="39" s="1"/>
  <c r="P57" i="131"/>
  <c r="O57" i="39" s="1"/>
  <c r="M27" i="150" s="1"/>
  <c r="P16" i="131"/>
  <c r="O16" i="39" s="1"/>
  <c r="P67" i="131"/>
  <c r="O67" i="39" s="1"/>
  <c r="M37" i="150" s="1"/>
  <c r="P64" i="131"/>
  <c r="O64" i="39" s="1"/>
  <c r="M34" i="150" s="1"/>
  <c r="P27" i="131"/>
  <c r="O27" i="39" s="1"/>
  <c r="P26" i="131"/>
  <c r="O26" i="39" s="1"/>
  <c r="P56" i="131"/>
  <c r="O56" i="39" s="1"/>
  <c r="M26" i="150" s="1"/>
  <c r="P136" i="131"/>
  <c r="O136" i="39" s="1"/>
  <c r="M106" i="150" s="1"/>
  <c r="P155" i="120"/>
  <c r="P62" i="120"/>
  <c r="I62" i="39" s="1"/>
  <c r="G32" i="150" s="1"/>
  <c r="P127" i="120"/>
  <c r="I127" i="39" s="1"/>
  <c r="G97" i="150" s="1"/>
  <c r="P36" i="132"/>
  <c r="P36" i="39" s="1"/>
  <c r="N6" i="150" s="1"/>
  <c r="P8" i="132"/>
  <c r="P8" i="39" s="1"/>
  <c r="P82" i="132"/>
  <c r="P82" i="39" s="1"/>
  <c r="N52" i="150" s="1"/>
  <c r="P13" i="116"/>
  <c r="H13" i="39" s="1"/>
  <c r="P10" i="116"/>
  <c r="H10" i="39" s="1"/>
  <c r="P133" i="116"/>
  <c r="H133" i="39" s="1"/>
  <c r="F103" i="150" s="1"/>
  <c r="P11" i="151"/>
  <c r="S11" i="39" s="1"/>
  <c r="P118" i="151"/>
  <c r="S118" i="39" s="1"/>
  <c r="Q88" i="150" s="1"/>
  <c r="P126" i="151"/>
  <c r="S126" i="39" s="1"/>
  <c r="Q96" i="150" s="1"/>
  <c r="P147" i="116"/>
  <c r="H147" i="39" s="1"/>
  <c r="P184" i="120"/>
  <c r="P20" i="120"/>
  <c r="I20" i="39" s="1"/>
  <c r="P40" i="120"/>
  <c r="I40" i="39" s="1"/>
  <c r="G10" i="150" s="1"/>
  <c r="P17" i="132"/>
  <c r="P17" i="39" s="1"/>
  <c r="P143" i="132"/>
  <c r="P143" i="39" s="1"/>
  <c r="N113" i="150" s="1"/>
  <c r="P54" i="152"/>
  <c r="P129" i="152"/>
  <c r="P50" i="152"/>
  <c r="P105" i="152"/>
  <c r="P137" i="152"/>
  <c r="P30" i="152"/>
  <c r="P75" i="152"/>
  <c r="P141" i="152"/>
  <c r="P109" i="152"/>
  <c r="P40" i="152"/>
  <c r="P125" i="152"/>
  <c r="P79" i="152"/>
  <c r="P121" i="152"/>
  <c r="P97" i="152"/>
  <c r="P46" i="152"/>
  <c r="P92" i="152"/>
  <c r="P144" i="116"/>
  <c r="H144" i="39" s="1"/>
  <c r="F114" i="150" s="1"/>
  <c r="P118" i="116"/>
  <c r="H118" i="39" s="1"/>
  <c r="F88" i="150" s="1"/>
  <c r="P40" i="116"/>
  <c r="H40" i="39" s="1"/>
  <c r="F10" i="150" s="1"/>
  <c r="P28" i="105"/>
  <c r="E28" i="39" s="1"/>
  <c r="P124" i="105"/>
  <c r="E124" i="39" s="1"/>
  <c r="P74" i="105"/>
  <c r="E74" i="39" s="1"/>
  <c r="P100" i="105"/>
  <c r="E100" i="39" s="1"/>
  <c r="P61" i="105"/>
  <c r="E61" i="39" s="1"/>
  <c r="P76" i="105"/>
  <c r="E76" i="39" s="1"/>
  <c r="P41" i="105"/>
  <c r="E41" i="39" s="1"/>
  <c r="P92" i="105"/>
  <c r="E92" i="39" s="1"/>
  <c r="P24" i="105"/>
  <c r="E24" i="39" s="1"/>
  <c r="P189" i="105"/>
  <c r="P188" i="105"/>
  <c r="P178" i="105"/>
  <c r="P150" i="105"/>
  <c r="E150" i="39" s="1"/>
  <c r="P119" i="105"/>
  <c r="E119" i="39" s="1"/>
  <c r="P143" i="105"/>
  <c r="E143" i="39" s="1"/>
  <c r="P34" i="120"/>
  <c r="I34" i="39" s="1"/>
  <c r="P148" i="120"/>
  <c r="I148" i="39" s="1"/>
  <c r="P80" i="120"/>
  <c r="I80" i="39" s="1"/>
  <c r="G50" i="150" s="1"/>
  <c r="P23" i="132"/>
  <c r="P23" i="39" s="1"/>
  <c r="P137" i="132"/>
  <c r="P137" i="39" s="1"/>
  <c r="N107" i="150" s="1"/>
  <c r="P59" i="152"/>
  <c r="P149" i="152"/>
  <c r="P29" i="116"/>
  <c r="H29" i="39" s="1"/>
  <c r="P82" i="116"/>
  <c r="H82" i="39" s="1"/>
  <c r="F52" i="150" s="1"/>
  <c r="P68" i="116"/>
  <c r="H68" i="39" s="1"/>
  <c r="F38" i="150" s="1"/>
  <c r="P34" i="94"/>
  <c r="J34" i="39" s="1"/>
  <c r="P66" i="94"/>
  <c r="J66" i="39" s="1"/>
  <c r="H36" i="150" s="1"/>
  <c r="P68" i="94"/>
  <c r="J68" i="39" s="1"/>
  <c r="H38" i="150" s="1"/>
  <c r="P45" i="94"/>
  <c r="J45" i="39" s="1"/>
  <c r="H15" i="150" s="1"/>
  <c r="P46" i="94"/>
  <c r="J46" i="39" s="1"/>
  <c r="P151" i="94"/>
  <c r="J151" i="39" s="1"/>
  <c r="P148" i="94"/>
  <c r="J148" i="39" s="1"/>
  <c r="P87" i="95"/>
  <c r="K87" i="39" s="1"/>
  <c r="I57" i="150" s="1"/>
  <c r="P47" i="95"/>
  <c r="K47" i="39" s="1"/>
  <c r="I17" i="150" s="1"/>
  <c r="P114" i="95"/>
  <c r="K114" i="39" s="1"/>
  <c r="I84" i="150" s="1"/>
  <c r="P14" i="95"/>
  <c r="K14" i="39" s="1"/>
  <c r="P106" i="95"/>
  <c r="K106" i="39" s="1"/>
  <c r="I76" i="150" s="1"/>
  <c r="P154" i="95"/>
  <c r="P183" i="95"/>
  <c r="P171" i="95"/>
  <c r="P27" i="95"/>
  <c r="K27" i="39" s="1"/>
  <c r="P17" i="120"/>
  <c r="I17" i="39" s="1"/>
  <c r="P58" i="120"/>
  <c r="I58" i="39" s="1"/>
  <c r="G28" i="150" s="1"/>
  <c r="P118" i="120"/>
  <c r="I118" i="39" s="1"/>
  <c r="G88" i="150" s="1"/>
  <c r="P148" i="111"/>
  <c r="F148" i="39" s="1"/>
  <c r="P8" i="111"/>
  <c r="F8" i="39" s="1"/>
  <c r="P106" i="111"/>
  <c r="F106" i="39" s="1"/>
  <c r="D76" i="150" s="1"/>
  <c r="P29" i="111"/>
  <c r="F29" i="39" s="1"/>
  <c r="O2" i="111"/>
  <c r="P51" i="111" s="1"/>
  <c r="F51" i="39" s="1"/>
  <c r="D21" i="150" s="1"/>
  <c r="P67" i="111"/>
  <c r="F67" i="39" s="1"/>
  <c r="D37" i="150" s="1"/>
  <c r="P73" i="111"/>
  <c r="F73" i="39" s="1"/>
  <c r="D43" i="150" s="1"/>
  <c r="P62" i="111"/>
  <c r="F62" i="39" s="1"/>
  <c r="D32" i="150" s="1"/>
  <c r="P158" i="111"/>
  <c r="P163" i="111"/>
  <c r="P37" i="111"/>
  <c r="F37" i="39" s="1"/>
  <c r="D7" i="150" s="1"/>
  <c r="P159" i="116"/>
  <c r="P99" i="96"/>
  <c r="L99" i="39" s="1"/>
  <c r="J69" i="150" s="1"/>
  <c r="P139" i="96"/>
  <c r="L139" i="39" s="1"/>
  <c r="J109" i="150" s="1"/>
  <c r="P129" i="96"/>
  <c r="L129" i="39" s="1"/>
  <c r="J99" i="150" s="1"/>
  <c r="P165" i="96"/>
  <c r="P181" i="96"/>
  <c r="P184" i="96"/>
  <c r="P178" i="96"/>
  <c r="P175" i="96"/>
  <c r="P102" i="96"/>
  <c r="L102" i="39" s="1"/>
  <c r="J72" i="150" s="1"/>
  <c r="P169" i="96"/>
  <c r="P87" i="96"/>
  <c r="L87" i="39" s="1"/>
  <c r="J57" i="150" s="1"/>
  <c r="P60" i="96"/>
  <c r="L60" i="39" s="1"/>
  <c r="J30" i="150" s="1"/>
  <c r="P72" i="96"/>
  <c r="L72" i="39" s="1"/>
  <c r="J42" i="150" s="1"/>
  <c r="P44" i="96"/>
  <c r="L44" i="39" s="1"/>
  <c r="J14" i="150" s="1"/>
  <c r="P134" i="131"/>
  <c r="O134" i="39" s="1"/>
  <c r="M104" i="150" s="1"/>
  <c r="P93" i="131"/>
  <c r="O93" i="39" s="1"/>
  <c r="M63" i="150" s="1"/>
  <c r="P109" i="131"/>
  <c r="O109" i="39" s="1"/>
  <c r="M79" i="150" s="1"/>
  <c r="P89" i="131"/>
  <c r="O89" i="39" s="1"/>
  <c r="M59" i="150" s="1"/>
  <c r="P112" i="131"/>
  <c r="O112" i="39" s="1"/>
  <c r="M82" i="150" s="1"/>
  <c r="P86" i="131"/>
  <c r="O86" i="39" s="1"/>
  <c r="M56" i="150" s="1"/>
  <c r="P111" i="131"/>
  <c r="O111" i="39" s="1"/>
  <c r="M81" i="150" s="1"/>
  <c r="P76" i="131"/>
  <c r="O76" i="39" s="1"/>
  <c r="M46" i="150" s="1"/>
  <c r="P106" i="131"/>
  <c r="O106" i="39" s="1"/>
  <c r="M76" i="150" s="1"/>
  <c r="P152" i="131"/>
  <c r="O152" i="39" s="1"/>
  <c r="P143" i="131"/>
  <c r="O143" i="39" s="1"/>
  <c r="M113" i="150" s="1"/>
  <c r="P58" i="131"/>
  <c r="O58" i="39" s="1"/>
  <c r="M28" i="150" s="1"/>
  <c r="P9" i="131"/>
  <c r="O9" i="39" s="1"/>
  <c r="P47" i="131"/>
  <c r="O47" i="39" s="1"/>
  <c r="M17" i="150" s="1"/>
  <c r="P73" i="131"/>
  <c r="O73" i="39" s="1"/>
  <c r="M43" i="150" s="1"/>
  <c r="P148" i="131"/>
  <c r="O148" i="39" s="1"/>
  <c r="P29" i="131"/>
  <c r="O29" i="39" s="1"/>
  <c r="P36" i="131"/>
  <c r="O36" i="39" s="1"/>
  <c r="M6" i="150" s="1"/>
  <c r="P144" i="131"/>
  <c r="O144" i="39" s="1"/>
  <c r="M114" i="150" s="1"/>
  <c r="P162" i="120"/>
  <c r="P18" i="120"/>
  <c r="I18" i="39" s="1"/>
  <c r="P149" i="132"/>
  <c r="P149" i="39" s="1"/>
  <c r="P142" i="132"/>
  <c r="P142" i="39" s="1"/>
  <c r="N112" i="150" s="1"/>
  <c r="P141" i="132"/>
  <c r="P141" i="39" s="1"/>
  <c r="N111" i="150" s="1"/>
  <c r="P174" i="116"/>
  <c r="P108" i="116"/>
  <c r="H108" i="39" s="1"/>
  <c r="F78" i="150" s="1"/>
  <c r="P81" i="116"/>
  <c r="H81" i="39" s="1"/>
  <c r="F51" i="150" s="1"/>
  <c r="P32" i="151"/>
  <c r="S32" i="39" s="1"/>
  <c r="P115" i="151"/>
  <c r="S115" i="39" s="1"/>
  <c r="Q85" i="150" s="1"/>
  <c r="P39" i="151"/>
  <c r="S39" i="39" s="1"/>
  <c r="Q9" i="150" s="1"/>
  <c r="P110" i="151"/>
  <c r="S110" i="39" s="1"/>
  <c r="Q80" i="150" s="1"/>
  <c r="P79" i="151"/>
  <c r="S79" i="39" s="1"/>
  <c r="Q49" i="150" s="1"/>
  <c r="P21" i="151"/>
  <c r="S21" i="39" s="1"/>
  <c r="P109" i="151"/>
  <c r="S109" i="39" s="1"/>
  <c r="Q79" i="150" s="1"/>
  <c r="P152" i="116"/>
  <c r="H152" i="39" s="1"/>
  <c r="P168" i="120"/>
  <c r="P132" i="120"/>
  <c r="I132" i="39" s="1"/>
  <c r="G102" i="150" s="1"/>
  <c r="P88" i="120"/>
  <c r="I88" i="39" s="1"/>
  <c r="G58" i="150" s="1"/>
  <c r="P104" i="132"/>
  <c r="P104" i="39" s="1"/>
  <c r="N74" i="150" s="1"/>
  <c r="P96" i="132"/>
  <c r="P96" i="39" s="1"/>
  <c r="N66" i="150" s="1"/>
  <c r="P64" i="152"/>
  <c r="P124" i="152"/>
  <c r="P31" i="116"/>
  <c r="H31" i="39" s="1"/>
  <c r="P121" i="116"/>
  <c r="H121" i="39" s="1"/>
  <c r="F91" i="150" s="1"/>
  <c r="P102" i="116"/>
  <c r="H102" i="39" s="1"/>
  <c r="F72" i="150" s="1"/>
  <c r="P19" i="105"/>
  <c r="E19" i="39" s="1"/>
  <c r="P81" i="105"/>
  <c r="E81" i="39" s="1"/>
  <c r="P123" i="105"/>
  <c r="E123" i="39" s="1"/>
  <c r="P58" i="105"/>
  <c r="E58" i="39" s="1"/>
  <c r="P94" i="105"/>
  <c r="E94" i="39" s="1"/>
  <c r="P79" i="105"/>
  <c r="E79" i="39" s="1"/>
  <c r="P111" i="105"/>
  <c r="E111" i="39" s="1"/>
  <c r="P121" i="105"/>
  <c r="E121" i="39" s="1"/>
  <c r="P107" i="105"/>
  <c r="E107" i="39" s="1"/>
  <c r="P8" i="105"/>
  <c r="E8" i="39" s="1"/>
  <c r="P95" i="105"/>
  <c r="E95" i="39" s="1"/>
  <c r="P17" i="105"/>
  <c r="E17" i="39" s="1"/>
  <c r="P168" i="105"/>
  <c r="P164" i="105"/>
  <c r="P25" i="105"/>
  <c r="E25" i="39" s="1"/>
  <c r="P166" i="105"/>
  <c r="P148" i="105"/>
  <c r="E148" i="39" s="1"/>
  <c r="P35" i="105"/>
  <c r="E35" i="39" s="1"/>
  <c r="O2" i="105"/>
  <c r="P10" i="105" s="1"/>
  <c r="E10" i="39" s="1"/>
  <c r="P38" i="105"/>
  <c r="E38" i="39" s="1"/>
  <c r="P103" i="105"/>
  <c r="E103" i="39" s="1"/>
  <c r="P130" i="105"/>
  <c r="E130" i="39" s="1"/>
  <c r="P19" i="120"/>
  <c r="I19" i="39" s="1"/>
  <c r="P177" i="120"/>
  <c r="P44" i="120"/>
  <c r="I44" i="39" s="1"/>
  <c r="G14" i="150" s="1"/>
  <c r="P115" i="132"/>
  <c r="P115" i="39" s="1"/>
  <c r="N85" i="150" s="1"/>
  <c r="P39" i="132"/>
  <c r="P39" i="39" s="1"/>
  <c r="N9" i="150" s="1"/>
  <c r="P48" i="152"/>
  <c r="P69" i="152"/>
  <c r="P21" i="116"/>
  <c r="H21" i="39" s="1"/>
  <c r="P112" i="116"/>
  <c r="H112" i="39" s="1"/>
  <c r="F82" i="150" s="1"/>
  <c r="P110" i="116"/>
  <c r="H110" i="39" s="1"/>
  <c r="F80" i="150" s="1"/>
  <c r="P130" i="94"/>
  <c r="J130" i="39" s="1"/>
  <c r="H100" i="150" s="1"/>
  <c r="P81" i="94"/>
  <c r="J81" i="39" s="1"/>
  <c r="H51" i="150" s="1"/>
  <c r="P13" i="94"/>
  <c r="J13" i="39" s="1"/>
  <c r="P7" i="94"/>
  <c r="J7" i="39" s="1"/>
  <c r="P147" i="94"/>
  <c r="J147" i="39" s="1"/>
  <c r="P150" i="94"/>
  <c r="J150" i="39" s="1"/>
  <c r="P70" i="94"/>
  <c r="J70" i="39" s="1"/>
  <c r="H40" i="150" s="1"/>
  <c r="P151" i="95"/>
  <c r="K151" i="39" s="1"/>
  <c r="P137" i="95"/>
  <c r="K137" i="39" s="1"/>
  <c r="I107" i="150" s="1"/>
  <c r="P9" i="111"/>
  <c r="F9" i="39" s="1"/>
  <c r="P47" i="111"/>
  <c r="F47" i="39" s="1"/>
  <c r="D17" i="150" s="1"/>
  <c r="P91" i="111"/>
  <c r="F91" i="39" s="1"/>
  <c r="D61" i="150" s="1"/>
  <c r="P100" i="111"/>
  <c r="F100" i="39" s="1"/>
  <c r="D70" i="150" s="1"/>
  <c r="P59" i="111"/>
  <c r="F59" i="39" s="1"/>
  <c r="D29" i="150" s="1"/>
  <c r="P104" i="111"/>
  <c r="F104" i="39" s="1"/>
  <c r="D74" i="150" s="1"/>
  <c r="P108" i="111"/>
  <c r="F108" i="39" s="1"/>
  <c r="D78" i="150" s="1"/>
  <c r="P112" i="111"/>
  <c r="F112" i="39" s="1"/>
  <c r="D82" i="150" s="1"/>
  <c r="P147" i="111"/>
  <c r="F147" i="39" s="1"/>
  <c r="P186" i="111"/>
  <c r="P172" i="111"/>
  <c r="P164" i="111"/>
  <c r="P44" i="111"/>
  <c r="F44" i="39" s="1"/>
  <c r="D14" i="150" s="1"/>
  <c r="P33" i="111"/>
  <c r="F33" i="39" s="1"/>
  <c r="P124" i="116"/>
  <c r="H124" i="39" s="1"/>
  <c r="F94" i="150" s="1"/>
  <c r="P143" i="96"/>
  <c r="L143" i="39" s="1"/>
  <c r="J113" i="150" s="1"/>
  <c r="P130" i="96"/>
  <c r="L130" i="39" s="1"/>
  <c r="J100" i="150" s="1"/>
  <c r="P138" i="96"/>
  <c r="L138" i="39" s="1"/>
  <c r="J108" i="150" s="1"/>
  <c r="O2" i="96"/>
  <c r="P123" i="96" s="1"/>
  <c r="L123" i="39" s="1"/>
  <c r="J93" i="150" s="1"/>
  <c r="P38" i="96"/>
  <c r="L38" i="39" s="1"/>
  <c r="J8" i="150" s="1"/>
  <c r="P145" i="96"/>
  <c r="L145" i="39" s="1"/>
  <c r="J115" i="150" s="1"/>
  <c r="P126" i="96"/>
  <c r="L126" i="39" s="1"/>
  <c r="J96" i="150" s="1"/>
  <c r="P172" i="96"/>
  <c r="P166" i="96"/>
  <c r="P109" i="96"/>
  <c r="L109" i="39" s="1"/>
  <c r="J79" i="150" s="1"/>
  <c r="P54" i="96"/>
  <c r="L54" i="39" s="1"/>
  <c r="J24" i="150" s="1"/>
  <c r="P6" i="96"/>
  <c r="L6" i="39" s="1"/>
  <c r="P186" i="96"/>
  <c r="P119" i="96"/>
  <c r="L119" i="39" s="1"/>
  <c r="J89" i="150" s="1"/>
  <c r="P69" i="96"/>
  <c r="L69" i="39" s="1"/>
  <c r="J39" i="150" s="1"/>
  <c r="P62" i="96"/>
  <c r="L62" i="39" s="1"/>
  <c r="J32" i="150" s="1"/>
  <c r="P13" i="96"/>
  <c r="L13" i="39" s="1"/>
  <c r="P31" i="96"/>
  <c r="L31" i="39" s="1"/>
  <c r="P89" i="96"/>
  <c r="L89" i="39" s="1"/>
  <c r="J59" i="150" s="1"/>
  <c r="P149" i="96"/>
  <c r="L149" i="39" s="1"/>
  <c r="P73" i="96"/>
  <c r="L73" i="39" s="1"/>
  <c r="J43" i="150" s="1"/>
  <c r="P80" i="96"/>
  <c r="L80" i="39" s="1"/>
  <c r="J50" i="150" s="1"/>
  <c r="P96" i="96"/>
  <c r="L96" i="39" s="1"/>
  <c r="J66" i="150" s="1"/>
  <c r="P41" i="96"/>
  <c r="L41" i="39" s="1"/>
  <c r="J11" i="150" s="1"/>
  <c r="P101" i="131"/>
  <c r="O101" i="39" s="1"/>
  <c r="M71" i="150" s="1"/>
  <c r="P131" i="131"/>
  <c r="O131" i="39" s="1"/>
  <c r="M101" i="150" s="1"/>
  <c r="P105" i="131"/>
  <c r="O105" i="39" s="1"/>
  <c r="M75" i="150" s="1"/>
  <c r="P79" i="131"/>
  <c r="O79" i="39" s="1"/>
  <c r="M49" i="150" s="1"/>
  <c r="P108" i="131"/>
  <c r="O108" i="39" s="1"/>
  <c r="M78" i="150" s="1"/>
  <c r="P45" i="131"/>
  <c r="O45" i="39" s="1"/>
  <c r="M15" i="150" s="1"/>
  <c r="P107" i="131"/>
  <c r="O107" i="39" s="1"/>
  <c r="M77" i="150" s="1"/>
  <c r="P63" i="131"/>
  <c r="O63" i="39" s="1"/>
  <c r="M33" i="150" s="1"/>
  <c r="P81" i="131"/>
  <c r="O81" i="39" s="1"/>
  <c r="M51" i="150" s="1"/>
  <c r="P21" i="131"/>
  <c r="O21" i="39" s="1"/>
  <c r="P95" i="131"/>
  <c r="O95" i="39" s="1"/>
  <c r="M65" i="150" s="1"/>
  <c r="P14" i="131"/>
  <c r="O14" i="39" s="1"/>
  <c r="P18" i="131"/>
  <c r="O18" i="39" s="1"/>
  <c r="P74" i="131"/>
  <c r="O74" i="39" s="1"/>
  <c r="M44" i="150" s="1"/>
  <c r="P19" i="131"/>
  <c r="O19" i="39" s="1"/>
  <c r="P7" i="131"/>
  <c r="O7" i="39" s="1"/>
  <c r="P34" i="131"/>
  <c r="O34" i="39" s="1"/>
  <c r="P102" i="131"/>
  <c r="O102" i="39" s="1"/>
  <c r="M72" i="150" s="1"/>
  <c r="P41" i="120"/>
  <c r="I41" i="39" s="1"/>
  <c r="G11" i="150" s="1"/>
  <c r="P8" i="120"/>
  <c r="I8" i="39" s="1"/>
  <c r="P105" i="120"/>
  <c r="I105" i="39" s="1"/>
  <c r="G75" i="150" s="1"/>
  <c r="P14" i="132"/>
  <c r="P14" i="39" s="1"/>
  <c r="P74" i="132"/>
  <c r="P74" i="39" s="1"/>
  <c r="N44" i="150" s="1"/>
  <c r="P87" i="132"/>
  <c r="P87" i="39" s="1"/>
  <c r="N57" i="150" s="1"/>
  <c r="P191" i="116"/>
  <c r="P67" i="116"/>
  <c r="H67" i="39" s="1"/>
  <c r="F37" i="150" s="1"/>
  <c r="P100" i="116"/>
  <c r="H100" i="39" s="1"/>
  <c r="F70" i="150" s="1"/>
  <c r="P127" i="151"/>
  <c r="S127" i="39" s="1"/>
  <c r="Q97" i="150" s="1"/>
  <c r="P17" i="151"/>
  <c r="S17" i="39" s="1"/>
  <c r="P147" i="151"/>
  <c r="S147" i="39" s="1"/>
  <c r="P15" i="151"/>
  <c r="S15" i="39" s="1"/>
  <c r="P72" i="151"/>
  <c r="S72" i="39" s="1"/>
  <c r="Q42" i="150" s="1"/>
  <c r="P37" i="151"/>
  <c r="S37" i="39" s="1"/>
  <c r="Q7" i="150" s="1"/>
  <c r="P7" i="116"/>
  <c r="H7" i="39" s="1"/>
  <c r="P171" i="120"/>
  <c r="P10" i="120"/>
  <c r="I10" i="39" s="1"/>
  <c r="P83" i="120"/>
  <c r="I83" i="39" s="1"/>
  <c r="G53" i="150" s="1"/>
  <c r="P50" i="132"/>
  <c r="P50" i="39" s="1"/>
  <c r="N20" i="150" s="1"/>
  <c r="P102" i="132"/>
  <c r="P102" i="39" s="1"/>
  <c r="N72" i="150" s="1"/>
  <c r="P93" i="152"/>
  <c r="P36" i="116"/>
  <c r="H36" i="39" s="1"/>
  <c r="F6" i="150" s="1"/>
  <c r="P23" i="116"/>
  <c r="H23" i="39" s="1"/>
  <c r="P41" i="116"/>
  <c r="H41" i="39" s="1"/>
  <c r="F11" i="150" s="1"/>
  <c r="P40" i="105"/>
  <c r="E40" i="39" s="1"/>
  <c r="P60" i="105"/>
  <c r="E60" i="39" s="1"/>
  <c r="P42" i="105"/>
  <c r="E42" i="39" s="1"/>
  <c r="P15" i="105"/>
  <c r="E15" i="39" s="1"/>
  <c r="P68" i="105"/>
  <c r="E68" i="39" s="1"/>
  <c r="P69" i="105"/>
  <c r="E69" i="39" s="1"/>
  <c r="P70" i="105"/>
  <c r="E70" i="39" s="1"/>
  <c r="P101" i="105"/>
  <c r="E101" i="39" s="1"/>
  <c r="P18" i="105"/>
  <c r="E18" i="39" s="1"/>
  <c r="P118" i="105"/>
  <c r="E118" i="39" s="1"/>
  <c r="P46" i="105"/>
  <c r="E46" i="39" s="1"/>
  <c r="P99" i="105"/>
  <c r="E99" i="39" s="1"/>
  <c r="P108" i="105"/>
  <c r="E108" i="39" s="1"/>
  <c r="P174" i="105"/>
  <c r="P156" i="105"/>
  <c r="P184" i="105"/>
  <c r="P175" i="105"/>
  <c r="P158" i="105"/>
  <c r="P33" i="105"/>
  <c r="E33" i="39" s="1"/>
  <c r="P31" i="105"/>
  <c r="E31" i="39" s="1"/>
  <c r="P139" i="105"/>
  <c r="E139" i="39" s="1"/>
  <c r="P83" i="105"/>
  <c r="E83" i="39" s="1"/>
  <c r="P122" i="105"/>
  <c r="E122" i="39" s="1"/>
  <c r="P186" i="120"/>
  <c r="P66" i="120"/>
  <c r="I66" i="39" s="1"/>
  <c r="G36" i="150" s="1"/>
  <c r="P81" i="120"/>
  <c r="I81" i="39" s="1"/>
  <c r="G51" i="150" s="1"/>
  <c r="P16" i="132"/>
  <c r="P16" i="39" s="1"/>
  <c r="P146" i="132"/>
  <c r="P146" i="39" s="1"/>
  <c r="N116" i="150" s="1"/>
  <c r="P9" i="152"/>
  <c r="P138" i="152"/>
  <c r="P16" i="116"/>
  <c r="H16" i="39" s="1"/>
  <c r="P120" i="116"/>
  <c r="H120" i="39" s="1"/>
  <c r="F90" i="150" s="1"/>
  <c r="P56" i="116"/>
  <c r="H56" i="39" s="1"/>
  <c r="F26" i="150" s="1"/>
  <c r="P64" i="94"/>
  <c r="J64" i="39" s="1"/>
  <c r="H34" i="150" s="1"/>
  <c r="P8" i="94"/>
  <c r="J8" i="39" s="1"/>
  <c r="P110" i="94"/>
  <c r="J110" i="39" s="1"/>
  <c r="H80" i="150" s="1"/>
  <c r="P143" i="94"/>
  <c r="J143" i="39" s="1"/>
  <c r="H113" i="150" s="1"/>
  <c r="P35" i="94"/>
  <c r="J35" i="39" s="1"/>
  <c r="P26" i="94"/>
  <c r="J26" i="39" s="1"/>
  <c r="P136" i="134"/>
  <c r="Q136" i="39" s="1"/>
  <c r="O106" i="150" s="1"/>
  <c r="P100" i="134"/>
  <c r="Q100" i="39" s="1"/>
  <c r="O70" i="150" s="1"/>
  <c r="P22" i="134"/>
  <c r="Q22" i="39" s="1"/>
  <c r="P164" i="134"/>
  <c r="P156" i="134"/>
  <c r="P33" i="134"/>
  <c r="Q33" i="39" s="1"/>
  <c r="P66" i="134"/>
  <c r="Q66" i="39" s="1"/>
  <c r="O36" i="150" s="1"/>
  <c r="P133" i="134"/>
  <c r="Q133" i="39" s="1"/>
  <c r="O103" i="150" s="1"/>
  <c r="P150" i="120"/>
  <c r="I150" i="39" s="1"/>
  <c r="P120" i="120"/>
  <c r="I120" i="39" s="1"/>
  <c r="G90" i="150" s="1"/>
  <c r="P111" i="120"/>
  <c r="I111" i="39" s="1"/>
  <c r="G81" i="150" s="1"/>
  <c r="N16" i="150"/>
  <c r="P192" i="116"/>
  <c r="P117" i="116"/>
  <c r="H117" i="39" s="1"/>
  <c r="F87" i="150" s="1"/>
  <c r="P87" i="116"/>
  <c r="H87" i="39" s="1"/>
  <c r="F57" i="150" s="1"/>
  <c r="P95" i="116"/>
  <c r="H95" i="39" s="1"/>
  <c r="F65" i="150" s="1"/>
  <c r="P134" i="95"/>
  <c r="K134" i="39" s="1"/>
  <c r="I104" i="150" s="1"/>
  <c r="P7" i="95"/>
  <c r="K7" i="39" s="1"/>
  <c r="P107" i="95"/>
  <c r="K107" i="39" s="1"/>
  <c r="I77" i="150" s="1"/>
  <c r="P52" i="95"/>
  <c r="K52" i="39" s="1"/>
  <c r="I22" i="150" s="1"/>
  <c r="P84" i="95"/>
  <c r="K84" i="39" s="1"/>
  <c r="I54" i="150" s="1"/>
  <c r="P163" i="95"/>
  <c r="P177" i="95"/>
  <c r="P147" i="95"/>
  <c r="K147" i="39" s="1"/>
  <c r="P76" i="95"/>
  <c r="K76" i="39" s="1"/>
  <c r="I46" i="150" s="1"/>
  <c r="P160" i="120"/>
  <c r="P128" i="120"/>
  <c r="I128" i="39" s="1"/>
  <c r="G98" i="150" s="1"/>
  <c r="P64" i="132"/>
  <c r="P64" i="39" s="1"/>
  <c r="N34" i="150" s="1"/>
  <c r="P125" i="132"/>
  <c r="P125" i="39" s="1"/>
  <c r="N95" i="150" s="1"/>
  <c r="P125" i="111"/>
  <c r="F125" i="39" s="1"/>
  <c r="D95" i="150" s="1"/>
  <c r="P117" i="111"/>
  <c r="F117" i="39" s="1"/>
  <c r="D87" i="150" s="1"/>
  <c r="P43" i="111"/>
  <c r="F43" i="39" s="1"/>
  <c r="D13" i="150" s="1"/>
  <c r="P123" i="111"/>
  <c r="F123" i="39" s="1"/>
  <c r="D93" i="150" s="1"/>
  <c r="P69" i="111"/>
  <c r="F69" i="39" s="1"/>
  <c r="D39" i="150" s="1"/>
  <c r="P98" i="111"/>
  <c r="F98" i="39" s="1"/>
  <c r="D68" i="150" s="1"/>
  <c r="P45" i="111"/>
  <c r="F45" i="39" s="1"/>
  <c r="D15" i="150" s="1"/>
  <c r="P113" i="111"/>
  <c r="F113" i="39" s="1"/>
  <c r="D83" i="150" s="1"/>
  <c r="P22" i="111"/>
  <c r="F22" i="39" s="1"/>
  <c r="P121" i="111"/>
  <c r="F121" i="39" s="1"/>
  <c r="D91" i="150" s="1"/>
  <c r="P118" i="111"/>
  <c r="F118" i="39" s="1"/>
  <c r="D88" i="150" s="1"/>
  <c r="P71" i="111"/>
  <c r="F71" i="39" s="1"/>
  <c r="D41" i="150" s="1"/>
  <c r="P20" i="111"/>
  <c r="F20" i="39" s="1"/>
  <c r="P23" i="111"/>
  <c r="F23" i="39" s="1"/>
  <c r="P166" i="111"/>
  <c r="P174" i="111"/>
  <c r="P154" i="111"/>
  <c r="P169" i="111"/>
  <c r="P184" i="111"/>
  <c r="P189" i="111"/>
  <c r="P145" i="111"/>
  <c r="F145" i="39" s="1"/>
  <c r="D115" i="150" s="1"/>
  <c r="P31" i="111"/>
  <c r="F31" i="39" s="1"/>
  <c r="P36" i="111"/>
  <c r="F36" i="39" s="1"/>
  <c r="D6" i="150" s="1"/>
  <c r="P59" i="116"/>
  <c r="H59" i="39" s="1"/>
  <c r="F29" i="150" s="1"/>
  <c r="P152" i="96"/>
  <c r="L152" i="39" s="1"/>
  <c r="P118" i="96"/>
  <c r="L118" i="39" s="1"/>
  <c r="J88" i="150" s="1"/>
  <c r="P124" i="96"/>
  <c r="L124" i="39" s="1"/>
  <c r="J94" i="150" s="1"/>
  <c r="P133" i="96"/>
  <c r="L133" i="39" s="1"/>
  <c r="J103" i="150" s="1"/>
  <c r="P128" i="96"/>
  <c r="L128" i="39" s="1"/>
  <c r="J98" i="150" s="1"/>
  <c r="P120" i="96"/>
  <c r="L120" i="39" s="1"/>
  <c r="J90" i="150" s="1"/>
  <c r="P160" i="96"/>
  <c r="P18" i="96"/>
  <c r="L18" i="39" s="1"/>
  <c r="P105" i="96"/>
  <c r="L105" i="39" s="1"/>
  <c r="J75" i="150" s="1"/>
  <c r="P23" i="96"/>
  <c r="L23" i="39" s="1"/>
  <c r="P187" i="96"/>
  <c r="P25" i="96"/>
  <c r="L25" i="39" s="1"/>
  <c r="P115" i="96"/>
  <c r="L115" i="39" s="1"/>
  <c r="J85" i="150" s="1"/>
  <c r="P162" i="96"/>
  <c r="P50" i="96"/>
  <c r="L50" i="39" s="1"/>
  <c r="J20" i="150" s="1"/>
  <c r="P161" i="96"/>
  <c r="P21" i="96"/>
  <c r="L21" i="39" s="1"/>
  <c r="P91" i="96"/>
  <c r="L91" i="39" s="1"/>
  <c r="J61" i="150" s="1"/>
  <c r="P29" i="96"/>
  <c r="L29" i="39" s="1"/>
  <c r="P32" i="96"/>
  <c r="L32" i="39" s="1"/>
  <c r="P82" i="96"/>
  <c r="L82" i="39" s="1"/>
  <c r="J52" i="150" s="1"/>
  <c r="P35" i="96"/>
  <c r="L35" i="39" s="1"/>
  <c r="P131" i="96"/>
  <c r="L131" i="39" s="1"/>
  <c r="J101" i="150" s="1"/>
  <c r="P44" i="131"/>
  <c r="O44" i="39" s="1"/>
  <c r="M14" i="150" s="1"/>
  <c r="P141" i="131"/>
  <c r="O141" i="39" s="1"/>
  <c r="M111" i="150" s="1"/>
  <c r="P91" i="131"/>
  <c r="O91" i="39" s="1"/>
  <c r="M61" i="150" s="1"/>
  <c r="P139" i="131"/>
  <c r="O139" i="39" s="1"/>
  <c r="M109" i="150" s="1"/>
  <c r="P104" i="131"/>
  <c r="O104" i="39" s="1"/>
  <c r="M74" i="150" s="1"/>
  <c r="P71" i="131"/>
  <c r="O71" i="39" s="1"/>
  <c r="M41" i="150" s="1"/>
  <c r="P97" i="131"/>
  <c r="O97" i="39" s="1"/>
  <c r="M67" i="150" s="1"/>
  <c r="P83" i="131"/>
  <c r="O83" i="39" s="1"/>
  <c r="M53" i="150" s="1"/>
  <c r="P78" i="131"/>
  <c r="O78" i="39" s="1"/>
  <c r="M48" i="150" s="1"/>
  <c r="P22" i="131"/>
  <c r="O22" i="39" s="1"/>
  <c r="P87" i="131"/>
  <c r="O87" i="39" s="1"/>
  <c r="M57" i="150" s="1"/>
  <c r="P51" i="131"/>
  <c r="O51" i="39" s="1"/>
  <c r="M21" i="150" s="1"/>
  <c r="P77" i="131"/>
  <c r="O77" i="39" s="1"/>
  <c r="M47" i="150" s="1"/>
  <c r="P23" i="131"/>
  <c r="O23" i="39" s="1"/>
  <c r="P12" i="131"/>
  <c r="O12" i="39" s="1"/>
  <c r="P30" i="131"/>
  <c r="O30" i="39" s="1"/>
  <c r="P32" i="131"/>
  <c r="O32" i="39" s="1"/>
  <c r="P37" i="131"/>
  <c r="O37" i="39" s="1"/>
  <c r="M7" i="150" s="1"/>
  <c r="P76" i="120"/>
  <c r="I76" i="39" s="1"/>
  <c r="G46" i="150" s="1"/>
  <c r="P86" i="120"/>
  <c r="I86" i="39" s="1"/>
  <c r="G56" i="150" s="1"/>
  <c r="P140" i="120"/>
  <c r="I140" i="39" s="1"/>
  <c r="G110" i="150" s="1"/>
  <c r="P26" i="132"/>
  <c r="P26" i="39" s="1"/>
  <c r="P92" i="132"/>
  <c r="P92" i="39" s="1"/>
  <c r="N62" i="150" s="1"/>
  <c r="P78" i="152"/>
  <c r="P127" i="152"/>
  <c r="P141" i="116"/>
  <c r="H141" i="39" s="1"/>
  <c r="F111" i="150" s="1"/>
  <c r="P176" i="116"/>
  <c r="P116" i="116"/>
  <c r="H116" i="39" s="1"/>
  <c r="F86" i="150" s="1"/>
  <c r="P100" i="151"/>
  <c r="S100" i="39" s="1"/>
  <c r="Q70" i="150" s="1"/>
  <c r="P92" i="151"/>
  <c r="S92" i="39" s="1"/>
  <c r="Q62" i="150" s="1"/>
  <c r="P18" i="151"/>
  <c r="S18" i="39" s="1"/>
  <c r="P44" i="151"/>
  <c r="S44" i="39" s="1"/>
  <c r="Q14" i="150" s="1"/>
  <c r="P52" i="151"/>
  <c r="S52" i="39" s="1"/>
  <c r="Q22" i="150" s="1"/>
  <c r="P142" i="151"/>
  <c r="S142" i="39" s="1"/>
  <c r="Q112" i="150" s="1"/>
  <c r="P85" i="151"/>
  <c r="S85" i="39" s="1"/>
  <c r="Q55" i="150" s="1"/>
  <c r="P103" i="116"/>
  <c r="H103" i="39" s="1"/>
  <c r="F73" i="150" s="1"/>
  <c r="P176" i="120"/>
  <c r="P146" i="120"/>
  <c r="I146" i="39" s="1"/>
  <c r="G116" i="150" s="1"/>
  <c r="P141" i="120"/>
  <c r="I141" i="39" s="1"/>
  <c r="G111" i="150" s="1"/>
  <c r="P41" i="132"/>
  <c r="P41" i="39" s="1"/>
  <c r="N11" i="150" s="1"/>
  <c r="P20" i="132"/>
  <c r="P20" i="39" s="1"/>
  <c r="P90" i="132"/>
  <c r="P90" i="39" s="1"/>
  <c r="N60" i="150" s="1"/>
  <c r="P39" i="152"/>
  <c r="P114" i="152"/>
  <c r="P160" i="116"/>
  <c r="P72" i="116"/>
  <c r="H72" i="39" s="1"/>
  <c r="F42" i="150" s="1"/>
  <c r="P137" i="116"/>
  <c r="H137" i="39" s="1"/>
  <c r="F107" i="150" s="1"/>
  <c r="P78" i="105"/>
  <c r="E78" i="39" s="1"/>
  <c r="P129" i="105"/>
  <c r="E129" i="39" s="1"/>
  <c r="P141" i="105"/>
  <c r="E141" i="39" s="1"/>
  <c r="P9" i="105"/>
  <c r="E9" i="39" s="1"/>
  <c r="P73" i="105"/>
  <c r="E73" i="39" s="1"/>
  <c r="P90" i="105"/>
  <c r="E90" i="39" s="1"/>
  <c r="P109" i="105"/>
  <c r="E109" i="39" s="1"/>
  <c r="P112" i="105"/>
  <c r="E112" i="39" s="1"/>
  <c r="P13" i="105"/>
  <c r="E13" i="39" s="1"/>
  <c r="P77" i="105"/>
  <c r="E77" i="39" s="1"/>
  <c r="P135" i="105"/>
  <c r="E135" i="39" s="1"/>
  <c r="P16" i="105"/>
  <c r="E16" i="39" s="1"/>
  <c r="P98" i="105"/>
  <c r="E98" i="39" s="1"/>
  <c r="P181" i="105"/>
  <c r="P182" i="105"/>
  <c r="P173" i="105"/>
  <c r="P187" i="105"/>
  <c r="P165" i="105"/>
  <c r="P29" i="105"/>
  <c r="E29" i="39" s="1"/>
  <c r="P27" i="105"/>
  <c r="E27" i="39" s="1"/>
  <c r="P134" i="105"/>
  <c r="E134" i="39" s="1"/>
  <c r="P146" i="105"/>
  <c r="E146" i="39" s="1"/>
  <c r="P80" i="105"/>
  <c r="E80" i="39" s="1"/>
  <c r="P187" i="120"/>
  <c r="P165" i="120"/>
  <c r="P102" i="120"/>
  <c r="I102" i="39" s="1"/>
  <c r="G72" i="150" s="1"/>
  <c r="P108" i="132"/>
  <c r="P108" i="39" s="1"/>
  <c r="N78" i="150" s="1"/>
  <c r="P43" i="132"/>
  <c r="P43" i="39" s="1"/>
  <c r="N13" i="150" s="1"/>
  <c r="P143" i="152"/>
  <c r="P123" i="152"/>
  <c r="P189" i="116"/>
  <c r="P50" i="116"/>
  <c r="H50" i="39" s="1"/>
  <c r="F20" i="150" s="1"/>
  <c r="P127" i="116"/>
  <c r="H127" i="39" s="1"/>
  <c r="F97" i="150" s="1"/>
  <c r="P92" i="94"/>
  <c r="J92" i="39" s="1"/>
  <c r="H62" i="150" s="1"/>
  <c r="P94" i="94"/>
  <c r="J94" i="39" s="1"/>
  <c r="H64" i="150" s="1"/>
  <c r="P77" i="94"/>
  <c r="J77" i="39" s="1"/>
  <c r="H47" i="150" s="1"/>
  <c r="O2" i="94"/>
  <c r="P17" i="94" s="1"/>
  <c r="J17" i="39" s="1"/>
  <c r="P38" i="94"/>
  <c r="J38" i="39" s="1"/>
  <c r="H8" i="150" s="1"/>
  <c r="P86" i="94"/>
  <c r="J86" i="39" s="1"/>
  <c r="H56" i="150" s="1"/>
  <c r="P40" i="94"/>
  <c r="J40" i="39" s="1"/>
  <c r="H10" i="150" s="1"/>
  <c r="P115" i="94"/>
  <c r="J115" i="39" s="1"/>
  <c r="H85" i="150" s="1"/>
  <c r="P102" i="94"/>
  <c r="J102" i="39" s="1"/>
  <c r="H72" i="150" s="1"/>
  <c r="P31" i="94"/>
  <c r="J31" i="39" s="1"/>
  <c r="P116" i="94"/>
  <c r="J116" i="39" s="1"/>
  <c r="H86" i="150" s="1"/>
  <c r="P63" i="94"/>
  <c r="J63" i="39" s="1"/>
  <c r="H33" i="150" s="1"/>
  <c r="P141" i="134"/>
  <c r="Q141" i="39" s="1"/>
  <c r="O111" i="150" s="1"/>
  <c r="O2" i="95"/>
  <c r="P15" i="95" s="1"/>
  <c r="K15" i="39" s="1"/>
  <c r="P38" i="95"/>
  <c r="K38" i="39" s="1"/>
  <c r="I8" i="150" s="1"/>
  <c r="P25" i="95"/>
  <c r="K25" i="39" s="1"/>
  <c r="P122" i="95"/>
  <c r="K122" i="39" s="1"/>
  <c r="I92" i="150" s="1"/>
  <c r="P136" i="95"/>
  <c r="K136" i="39" s="1"/>
  <c r="I106" i="150" s="1"/>
  <c r="P60" i="95"/>
  <c r="K60" i="39" s="1"/>
  <c r="I30" i="150" s="1"/>
  <c r="P6" i="95"/>
  <c r="K6" i="39" s="1"/>
  <c r="P71" i="95"/>
  <c r="K71" i="39" s="1"/>
  <c r="I41" i="150" s="1"/>
  <c r="P51" i="95"/>
  <c r="K51" i="39" s="1"/>
  <c r="I21" i="150" s="1"/>
  <c r="P81" i="95"/>
  <c r="K81" i="39" s="1"/>
  <c r="I51" i="150" s="1"/>
  <c r="P112" i="95"/>
  <c r="K112" i="39" s="1"/>
  <c r="I82" i="150" s="1"/>
  <c r="P24" i="95"/>
  <c r="K24" i="39" s="1"/>
  <c r="P192" i="95"/>
  <c r="P191" i="95"/>
  <c r="P168" i="95"/>
  <c r="P34" i="95"/>
  <c r="K34" i="39" s="1"/>
  <c r="P32" i="95"/>
  <c r="K32" i="39" s="1"/>
  <c r="P132" i="95"/>
  <c r="K132" i="39" s="1"/>
  <c r="I102" i="150" s="1"/>
  <c r="P32" i="116"/>
  <c r="H32" i="39" s="1"/>
  <c r="P133" i="120"/>
  <c r="I133" i="39" s="1"/>
  <c r="G103" i="150" s="1"/>
  <c r="P54" i="120"/>
  <c r="I54" i="39" s="1"/>
  <c r="G24" i="150" s="1"/>
  <c r="P129" i="120"/>
  <c r="I129" i="39" s="1"/>
  <c r="G99" i="150" s="1"/>
  <c r="P101" i="111"/>
  <c r="F101" i="39" s="1"/>
  <c r="D71" i="150" s="1"/>
  <c r="P149" i="111"/>
  <c r="F149" i="39" s="1"/>
  <c r="P79" i="111"/>
  <c r="F79" i="39" s="1"/>
  <c r="D49" i="150" s="1"/>
  <c r="P110" i="111"/>
  <c r="F110" i="39" s="1"/>
  <c r="D80" i="150" s="1"/>
  <c r="P24" i="111"/>
  <c r="F24" i="39" s="1"/>
  <c r="P151" i="111"/>
  <c r="F151" i="39" s="1"/>
  <c r="P84" i="111"/>
  <c r="F84" i="39" s="1"/>
  <c r="D54" i="150" s="1"/>
  <c r="P57" i="111"/>
  <c r="F57" i="39" s="1"/>
  <c r="D27" i="150" s="1"/>
  <c r="P14" i="111"/>
  <c r="F14" i="39" s="1"/>
  <c r="P32" i="111"/>
  <c r="F32" i="39" s="1"/>
  <c r="P10" i="111"/>
  <c r="F10" i="39" s="1"/>
  <c r="P124" i="111"/>
  <c r="F124" i="39" s="1"/>
  <c r="D94" i="150" s="1"/>
  <c r="P75" i="111"/>
  <c r="F75" i="39" s="1"/>
  <c r="D45" i="150" s="1"/>
  <c r="P94" i="111"/>
  <c r="F94" i="39" s="1"/>
  <c r="D64" i="150" s="1"/>
  <c r="P150" i="111"/>
  <c r="F150" i="39" s="1"/>
  <c r="P171" i="111"/>
  <c r="P187" i="111"/>
  <c r="P190" i="111"/>
  <c r="P175" i="111"/>
  <c r="P181" i="111"/>
  <c r="P41" i="111"/>
  <c r="F41" i="39" s="1"/>
  <c r="D11" i="150" s="1"/>
  <c r="P141" i="111"/>
  <c r="F141" i="39" s="1"/>
  <c r="D111" i="150" s="1"/>
  <c r="P139" i="111"/>
  <c r="F139" i="39" s="1"/>
  <c r="D109" i="150" s="1"/>
  <c r="P74" i="116"/>
  <c r="H74" i="39" s="1"/>
  <c r="F44" i="150" s="1"/>
  <c r="P42" i="96"/>
  <c r="L42" i="39" s="1"/>
  <c r="J12" i="150" s="1"/>
  <c r="P110" i="96"/>
  <c r="L110" i="39" s="1"/>
  <c r="J80" i="150" s="1"/>
  <c r="P20" i="96"/>
  <c r="L20" i="39" s="1"/>
  <c r="P98" i="96"/>
  <c r="L98" i="39" s="1"/>
  <c r="J68" i="150" s="1"/>
  <c r="P70" i="96"/>
  <c r="L70" i="39" s="1"/>
  <c r="J40" i="150" s="1"/>
  <c r="P112" i="96"/>
  <c r="L112" i="39" s="1"/>
  <c r="J82" i="150" s="1"/>
  <c r="P179" i="96"/>
  <c r="P185" i="96"/>
  <c r="P49" i="96"/>
  <c r="L49" i="39" s="1"/>
  <c r="J19" i="150" s="1"/>
  <c r="P188" i="96"/>
  <c r="P19" i="96"/>
  <c r="L19" i="39" s="1"/>
  <c r="P56" i="96"/>
  <c r="L56" i="39" s="1"/>
  <c r="J26" i="150" s="1"/>
  <c r="P111" i="96"/>
  <c r="L111" i="39" s="1"/>
  <c r="J81" i="150" s="1"/>
  <c r="P180" i="96"/>
  <c r="P9" i="96"/>
  <c r="L9" i="39" s="1"/>
  <c r="P167" i="96"/>
  <c r="P71" i="96"/>
  <c r="L71" i="39" s="1"/>
  <c r="J41" i="150" s="1"/>
  <c r="P93" i="96"/>
  <c r="L93" i="39" s="1"/>
  <c r="J63" i="150" s="1"/>
  <c r="P68" i="96"/>
  <c r="L68" i="39" s="1"/>
  <c r="J38" i="150" s="1"/>
  <c r="P151" i="96"/>
  <c r="L151" i="39" s="1"/>
  <c r="P84" i="96"/>
  <c r="L84" i="39" s="1"/>
  <c r="J54" i="150" s="1"/>
  <c r="P27" i="96"/>
  <c r="L27" i="39" s="1"/>
  <c r="P135" i="96"/>
  <c r="L135" i="39" s="1"/>
  <c r="J105" i="150" s="1"/>
  <c r="P146" i="131"/>
  <c r="O146" i="39" s="1"/>
  <c r="M116" i="150" s="1"/>
  <c r="P129" i="131"/>
  <c r="O129" i="39" s="1"/>
  <c r="M99" i="150" s="1"/>
  <c r="P42" i="131"/>
  <c r="O42" i="39" s="1"/>
  <c r="M12" i="150" s="1"/>
  <c r="P135" i="131"/>
  <c r="O135" i="39" s="1"/>
  <c r="M105" i="150" s="1"/>
  <c r="P99" i="131"/>
  <c r="O99" i="39" s="1"/>
  <c r="M69" i="150" s="1"/>
  <c r="P43" i="131"/>
  <c r="O43" i="39" s="1"/>
  <c r="M13" i="150" s="1"/>
  <c r="P85" i="131"/>
  <c r="O85" i="39" s="1"/>
  <c r="M55" i="150" s="1"/>
  <c r="P126" i="131"/>
  <c r="O126" i="39" s="1"/>
  <c r="M96" i="150" s="1"/>
  <c r="P50" i="131"/>
  <c r="O50" i="39" s="1"/>
  <c r="M20" i="150" s="1"/>
  <c r="P60" i="131"/>
  <c r="O60" i="39" s="1"/>
  <c r="M30" i="150" s="1"/>
  <c r="P133" i="131"/>
  <c r="O133" i="39" s="1"/>
  <c r="M103" i="150" s="1"/>
  <c r="P62" i="131"/>
  <c r="O62" i="39" s="1"/>
  <c r="M32" i="150" s="1"/>
  <c r="P66" i="131"/>
  <c r="O66" i="39" s="1"/>
  <c r="M36" i="150" s="1"/>
  <c r="P25" i="131"/>
  <c r="O25" i="39" s="1"/>
  <c r="P11" i="131"/>
  <c r="O11" i="39" s="1"/>
  <c r="P31" i="131"/>
  <c r="O31" i="39" s="1"/>
  <c r="P28" i="131"/>
  <c r="O28" i="39" s="1"/>
  <c r="P138" i="131"/>
  <c r="O138" i="39" s="1"/>
  <c r="M108" i="150" s="1"/>
  <c r="P9" i="120"/>
  <c r="I9" i="39" s="1"/>
  <c r="P55" i="120"/>
  <c r="I55" i="39" s="1"/>
  <c r="G25" i="150" s="1"/>
  <c r="P115" i="120"/>
  <c r="I115" i="39" s="1"/>
  <c r="G85" i="150" s="1"/>
  <c r="P107" i="132"/>
  <c r="P107" i="39" s="1"/>
  <c r="N77" i="150" s="1"/>
  <c r="P99" i="132"/>
  <c r="P99" i="39" s="1"/>
  <c r="N69" i="150" s="1"/>
  <c r="P25" i="152"/>
  <c r="P108" i="152"/>
  <c r="P148" i="116"/>
  <c r="H148" i="39" s="1"/>
  <c r="P52" i="116"/>
  <c r="H52" i="39" s="1"/>
  <c r="F22" i="150" s="1"/>
  <c r="P94" i="116"/>
  <c r="H94" i="39" s="1"/>
  <c r="F64" i="150" s="1"/>
  <c r="P128" i="151"/>
  <c r="S128" i="39" s="1"/>
  <c r="Q98" i="150" s="1"/>
  <c r="P138" i="151"/>
  <c r="S138" i="39" s="1"/>
  <c r="Q108" i="150" s="1"/>
  <c r="P81" i="151"/>
  <c r="S81" i="39" s="1"/>
  <c r="Q51" i="150" s="1"/>
  <c r="P151" i="151"/>
  <c r="S151" i="39" s="1"/>
  <c r="P9" i="151"/>
  <c r="S9" i="39" s="1"/>
  <c r="P47" i="151"/>
  <c r="S47" i="39" s="1"/>
  <c r="Q17" i="150" s="1"/>
  <c r="P89" i="151"/>
  <c r="S89" i="39" s="1"/>
  <c r="Q59" i="150" s="1"/>
  <c r="P146" i="116"/>
  <c r="H146" i="39" s="1"/>
  <c r="F116" i="150" s="1"/>
  <c r="P179" i="120"/>
  <c r="P67" i="120"/>
  <c r="I67" i="39" s="1"/>
  <c r="G37" i="150" s="1"/>
  <c r="P31" i="132"/>
  <c r="P31" i="39" s="1"/>
  <c r="P103" i="132"/>
  <c r="P103" i="39" s="1"/>
  <c r="N73" i="150" s="1"/>
  <c r="P91" i="132"/>
  <c r="P91" i="39" s="1"/>
  <c r="N61" i="150" s="1"/>
  <c r="P6" i="152"/>
  <c r="P131" i="152"/>
  <c r="P157" i="116"/>
  <c r="P73" i="116"/>
  <c r="H73" i="39" s="1"/>
  <c r="F43" i="150" s="1"/>
  <c r="P43" i="116"/>
  <c r="H43" i="39" s="1"/>
  <c r="F13" i="150" s="1"/>
  <c r="P126" i="105"/>
  <c r="E126" i="39" s="1"/>
  <c r="P72" i="105"/>
  <c r="E72" i="39" s="1"/>
  <c r="P136" i="105"/>
  <c r="E136" i="39" s="1"/>
  <c r="P137" i="105"/>
  <c r="E137" i="39" s="1"/>
  <c r="P37" i="105"/>
  <c r="E37" i="39" s="1"/>
  <c r="P96" i="105"/>
  <c r="E96" i="39" s="1"/>
  <c r="P23" i="105"/>
  <c r="E23" i="39" s="1"/>
  <c r="P43" i="105"/>
  <c r="E43" i="39" s="1"/>
  <c r="P120" i="105"/>
  <c r="E120" i="39" s="1"/>
  <c r="P128" i="105"/>
  <c r="E128" i="39" s="1"/>
  <c r="P113" i="105"/>
  <c r="E113" i="39" s="1"/>
  <c r="P6" i="105"/>
  <c r="E6" i="39" s="1"/>
  <c r="P50" i="105"/>
  <c r="E50" i="39" s="1"/>
  <c r="P20" i="105"/>
  <c r="E20" i="39" s="1"/>
  <c r="P179" i="105"/>
  <c r="P163" i="105"/>
  <c r="P180" i="105"/>
  <c r="P157" i="105"/>
  <c r="P21" i="105"/>
  <c r="E21" i="39" s="1"/>
  <c r="P149" i="105"/>
  <c r="E149" i="39" s="1"/>
  <c r="P125" i="105"/>
  <c r="E125" i="39" s="1"/>
  <c r="P144" i="105"/>
  <c r="E144" i="39" s="1"/>
  <c r="P54" i="105"/>
  <c r="E54" i="39" s="1"/>
  <c r="P149" i="120"/>
  <c r="I149" i="39" s="1"/>
  <c r="P6" i="120"/>
  <c r="I6" i="39" s="1"/>
  <c r="P91" i="120"/>
  <c r="I91" i="39" s="1"/>
  <c r="G61" i="150" s="1"/>
  <c r="P22" i="132"/>
  <c r="P22" i="39" s="1"/>
  <c r="P136" i="132"/>
  <c r="P136" i="39" s="1"/>
  <c r="N106" i="150" s="1"/>
  <c r="P106" i="152"/>
  <c r="P34" i="152"/>
  <c r="P181" i="116"/>
  <c r="P107" i="116"/>
  <c r="H107" i="39" s="1"/>
  <c r="F77" i="150" s="1"/>
  <c r="P131" i="116"/>
  <c r="H131" i="39" s="1"/>
  <c r="F101" i="150" s="1"/>
  <c r="P137" i="94"/>
  <c r="J137" i="39" s="1"/>
  <c r="H107" i="150" s="1"/>
  <c r="P65" i="94"/>
  <c r="J65" i="39" s="1"/>
  <c r="H35" i="150" s="1"/>
  <c r="P48" i="94"/>
  <c r="J48" i="39" s="1"/>
  <c r="H18" i="150" s="1"/>
  <c r="P78" i="94"/>
  <c r="J78" i="39" s="1"/>
  <c r="H48" i="150" s="1"/>
  <c r="P106" i="94"/>
  <c r="J106" i="39" s="1"/>
  <c r="H76" i="150" s="1"/>
  <c r="P37" i="94"/>
  <c r="J37" i="39" s="1"/>
  <c r="H7" i="150" s="1"/>
  <c r="P105" i="94"/>
  <c r="J105" i="39" s="1"/>
  <c r="H75" i="150" s="1"/>
  <c r="P114" i="94"/>
  <c r="J114" i="39" s="1"/>
  <c r="H84" i="150" s="1"/>
  <c r="P83" i="94"/>
  <c r="J83" i="39" s="1"/>
  <c r="H53" i="150" s="1"/>
  <c r="P93" i="94"/>
  <c r="J93" i="39" s="1"/>
  <c r="H63" i="150" s="1"/>
  <c r="P24" i="94"/>
  <c r="J24" i="39" s="1"/>
  <c r="P67" i="94"/>
  <c r="J67" i="39" s="1"/>
  <c r="H37" i="150" s="1"/>
  <c r="P27" i="94"/>
  <c r="J27" i="39" s="1"/>
  <c r="P79" i="94"/>
  <c r="J79" i="39" s="1"/>
  <c r="H49" i="150" s="1"/>
  <c r="P44" i="94"/>
  <c r="J44" i="39" s="1"/>
  <c r="H14" i="150" s="1"/>
  <c r="P47" i="94"/>
  <c r="J47" i="39" s="1"/>
  <c r="H17" i="150" s="1"/>
  <c r="P103" i="134"/>
  <c r="Q103" i="39" s="1"/>
  <c r="O73" i="150" s="1"/>
  <c r="P92" i="134"/>
  <c r="Q92" i="39" s="1"/>
  <c r="O62" i="150" s="1"/>
  <c r="P15" i="134"/>
  <c r="Q15" i="39" s="1"/>
  <c r="P21" i="134"/>
  <c r="Q21" i="39" s="1"/>
  <c r="P158" i="134"/>
  <c r="P48" i="134"/>
  <c r="Q48" i="39" s="1"/>
  <c r="O18" i="150" s="1"/>
  <c r="P41" i="134"/>
  <c r="Q41" i="39" s="1"/>
  <c r="O11" i="150" s="1"/>
  <c r="P69" i="134"/>
  <c r="Q69" i="39" s="1"/>
  <c r="O39" i="150" s="1"/>
  <c r="P124" i="134"/>
  <c r="Q124" i="39" s="1"/>
  <c r="O94" i="150" s="1"/>
  <c r="P170" i="116"/>
  <c r="P71" i="116"/>
  <c r="H71" i="39" s="1"/>
  <c r="F41" i="150" s="1"/>
  <c r="P97" i="116"/>
  <c r="H97" i="39" s="1"/>
  <c r="F67" i="150" s="1"/>
  <c r="P93" i="95"/>
  <c r="K93" i="39" s="1"/>
  <c r="I63" i="150" s="1"/>
  <c r="P21" i="95"/>
  <c r="K21" i="39" s="1"/>
  <c r="P85" i="95"/>
  <c r="K85" i="39" s="1"/>
  <c r="I55" i="150" s="1"/>
  <c r="P111" i="95"/>
  <c r="K111" i="39" s="1"/>
  <c r="I81" i="150" s="1"/>
  <c r="P95" i="95"/>
  <c r="K95" i="39" s="1"/>
  <c r="I65" i="150" s="1"/>
  <c r="P48" i="95"/>
  <c r="K48" i="39" s="1"/>
  <c r="I18" i="150" s="1"/>
  <c r="P49" i="95"/>
  <c r="K49" i="39" s="1"/>
  <c r="I19" i="150" s="1"/>
  <c r="P23" i="95"/>
  <c r="K23" i="39" s="1"/>
  <c r="P45" i="95"/>
  <c r="K45" i="39" s="1"/>
  <c r="I15" i="150" s="1"/>
  <c r="P141" i="95"/>
  <c r="K141" i="39" s="1"/>
  <c r="I111" i="150" s="1"/>
  <c r="P130" i="95"/>
  <c r="K130" i="39" s="1"/>
  <c r="I100" i="150" s="1"/>
  <c r="P69" i="95"/>
  <c r="K69" i="39" s="1"/>
  <c r="I39" i="150" s="1"/>
  <c r="P162" i="95"/>
  <c r="P156" i="95"/>
  <c r="P190" i="95"/>
  <c r="P155" i="95"/>
  <c r="P20" i="95"/>
  <c r="K20" i="39" s="1"/>
  <c r="P33" i="95"/>
  <c r="K33" i="39" s="1"/>
  <c r="P28" i="95"/>
  <c r="K28" i="39" s="1"/>
  <c r="P113" i="95"/>
  <c r="K113" i="39" s="1"/>
  <c r="I83" i="150" s="1"/>
  <c r="P190" i="116"/>
  <c r="P28" i="120"/>
  <c r="I28" i="39" s="1"/>
  <c r="P65" i="120"/>
  <c r="I65" i="39" s="1"/>
  <c r="G35" i="150" s="1"/>
  <c r="P122" i="120"/>
  <c r="I122" i="39" s="1"/>
  <c r="G92" i="150" s="1"/>
  <c r="P27" i="132"/>
  <c r="P27" i="39" s="1"/>
  <c r="P70" i="132"/>
  <c r="P70" i="39" s="1"/>
  <c r="N40" i="150" s="1"/>
  <c r="P77" i="132"/>
  <c r="P77" i="39" s="1"/>
  <c r="N47" i="150" s="1"/>
  <c r="P17" i="111"/>
  <c r="F17" i="39" s="1"/>
  <c r="P78" i="111"/>
  <c r="F78" i="39" s="1"/>
  <c r="D48" i="150" s="1"/>
  <c r="P146" i="111"/>
  <c r="F146" i="39" s="1"/>
  <c r="D116" i="150" s="1"/>
  <c r="P6" i="111"/>
  <c r="F6" i="39" s="1"/>
  <c r="P89" i="111"/>
  <c r="F89" i="39" s="1"/>
  <c r="D59" i="150" s="1"/>
  <c r="P55" i="111"/>
  <c r="F55" i="39" s="1"/>
  <c r="D25" i="150" s="1"/>
  <c r="P72" i="111"/>
  <c r="F72" i="39" s="1"/>
  <c r="D42" i="150" s="1"/>
  <c r="P16" i="111"/>
  <c r="F16" i="39" s="1"/>
  <c r="P63" i="111"/>
  <c r="F63" i="39" s="1"/>
  <c r="D33" i="150" s="1"/>
  <c r="P136" i="111"/>
  <c r="F136" i="39" s="1"/>
  <c r="D106" i="150" s="1"/>
  <c r="P80" i="111"/>
  <c r="F80" i="39" s="1"/>
  <c r="D50" i="150" s="1"/>
  <c r="P134" i="111"/>
  <c r="F134" i="39" s="1"/>
  <c r="D104" i="150" s="1"/>
  <c r="P40" i="111"/>
  <c r="F40" i="39" s="1"/>
  <c r="D10" i="150" s="1"/>
  <c r="P25" i="111"/>
  <c r="F25" i="39" s="1"/>
  <c r="P161" i="111"/>
  <c r="P168" i="111"/>
  <c r="P170" i="111"/>
  <c r="P153" i="111"/>
  <c r="P159" i="111"/>
  <c r="P178" i="111"/>
  <c r="P152" i="111"/>
  <c r="F152" i="39" s="1"/>
  <c r="P27" i="111"/>
  <c r="F27" i="39" s="1"/>
  <c r="P131" i="111"/>
  <c r="F131" i="39" s="1"/>
  <c r="D101" i="150" s="1"/>
  <c r="P86" i="116"/>
  <c r="H86" i="39" s="1"/>
  <c r="F56" i="150" s="1"/>
  <c r="P134" i="96"/>
  <c r="L134" i="39" s="1"/>
  <c r="J104" i="150" s="1"/>
  <c r="P61" i="96"/>
  <c r="L61" i="39" s="1"/>
  <c r="J31" i="150" s="1"/>
  <c r="P39" i="96"/>
  <c r="L39" i="39" s="1"/>
  <c r="J9" i="150" s="1"/>
  <c r="P122" i="96"/>
  <c r="L122" i="39" s="1"/>
  <c r="J92" i="150" s="1"/>
  <c r="P101" i="96"/>
  <c r="L101" i="39" s="1"/>
  <c r="J71" i="150" s="1"/>
  <c r="P104" i="96"/>
  <c r="L104" i="39" s="1"/>
  <c r="J74" i="150" s="1"/>
  <c r="P74" i="96"/>
  <c r="L74" i="39" s="1"/>
  <c r="J44" i="150" s="1"/>
  <c r="P170" i="96"/>
  <c r="P46" i="96"/>
  <c r="L46" i="39" s="1"/>
  <c r="P183" i="96"/>
  <c r="P59" i="96"/>
  <c r="L59" i="39" s="1"/>
  <c r="J29" i="150" s="1"/>
  <c r="P153" i="96"/>
  <c r="P107" i="96"/>
  <c r="L107" i="39" s="1"/>
  <c r="J77" i="150" s="1"/>
  <c r="P163" i="96"/>
  <c r="P47" i="96"/>
  <c r="L47" i="39" s="1"/>
  <c r="J17" i="150" s="1"/>
  <c r="P154" i="96"/>
  <c r="P79" i="96"/>
  <c r="L79" i="39" s="1"/>
  <c r="J49" i="150" s="1"/>
  <c r="P95" i="96"/>
  <c r="L95" i="39" s="1"/>
  <c r="J65" i="150" s="1"/>
  <c r="P15" i="96"/>
  <c r="L15" i="39" s="1"/>
  <c r="P33" i="96"/>
  <c r="L33" i="39" s="1"/>
  <c r="P86" i="96"/>
  <c r="L86" i="39" s="1"/>
  <c r="J56" i="150" s="1"/>
  <c r="P37" i="96"/>
  <c r="L37" i="39" s="1"/>
  <c r="J7" i="150" s="1"/>
  <c r="P137" i="96"/>
  <c r="L137" i="39" s="1"/>
  <c r="J107" i="150" s="1"/>
  <c r="P145" i="131"/>
  <c r="O145" i="39" s="1"/>
  <c r="M115" i="150" s="1"/>
  <c r="P125" i="131"/>
  <c r="O125" i="39" s="1"/>
  <c r="M95" i="150" s="1"/>
  <c r="P96" i="131"/>
  <c r="O96" i="39" s="1"/>
  <c r="M66" i="150" s="1"/>
  <c r="P128" i="131"/>
  <c r="O128" i="39" s="1"/>
  <c r="M98" i="150" s="1"/>
  <c r="P137" i="131"/>
  <c r="O137" i="39" s="1"/>
  <c r="M107" i="150" s="1"/>
  <c r="P127" i="131"/>
  <c r="O127" i="39" s="1"/>
  <c r="M97" i="150" s="1"/>
  <c r="P61" i="131"/>
  <c r="O61" i="39" s="1"/>
  <c r="M31" i="150" s="1"/>
  <c r="P122" i="131"/>
  <c r="O122" i="39" s="1"/>
  <c r="M92" i="150" s="1"/>
  <c r="P54" i="131"/>
  <c r="O54" i="39" s="1"/>
  <c r="M24" i="150" s="1"/>
  <c r="P53" i="131"/>
  <c r="O53" i="39" s="1"/>
  <c r="M23" i="150" s="1"/>
  <c r="P49" i="131"/>
  <c r="O49" i="39" s="1"/>
  <c r="M19" i="150" s="1"/>
  <c r="P48" i="131"/>
  <c r="O48" i="39" s="1"/>
  <c r="M18" i="150" s="1"/>
  <c r="P70" i="131"/>
  <c r="O70" i="39" s="1"/>
  <c r="M40" i="150" s="1"/>
  <c r="P69" i="131"/>
  <c r="O69" i="39" s="1"/>
  <c r="M39" i="150" s="1"/>
  <c r="P151" i="131"/>
  <c r="O151" i="39" s="1"/>
  <c r="P35" i="131"/>
  <c r="O35" i="39" s="1"/>
  <c r="P149" i="131"/>
  <c r="O149" i="39" s="1"/>
  <c r="P132" i="131"/>
  <c r="O132" i="39" s="1"/>
  <c r="M102" i="150" s="1"/>
  <c r="P174" i="120"/>
  <c r="P169" i="120"/>
  <c r="P124" i="120"/>
  <c r="I124" i="39" s="1"/>
  <c r="G94" i="150" s="1"/>
  <c r="P18" i="132"/>
  <c r="P18" i="39" s="1"/>
  <c r="P94" i="132"/>
  <c r="P94" i="39" s="1"/>
  <c r="N64" i="150" s="1"/>
  <c r="P72" i="152"/>
  <c r="P95" i="152"/>
  <c r="P34" i="116"/>
  <c r="H34" i="39" s="1"/>
  <c r="P122" i="116"/>
  <c r="H122" i="39" s="1"/>
  <c r="F92" i="150" s="1"/>
  <c r="P35" i="116"/>
  <c r="H35" i="39" s="1"/>
  <c r="P16" i="151"/>
  <c r="S16" i="39" s="1"/>
  <c r="P121" i="151"/>
  <c r="S121" i="39" s="1"/>
  <c r="Q91" i="150" s="1"/>
  <c r="P80" i="151"/>
  <c r="S80" i="39" s="1"/>
  <c r="Q50" i="150" s="1"/>
  <c r="P83" i="151"/>
  <c r="S83" i="39" s="1"/>
  <c r="Q53" i="150" s="1"/>
  <c r="P124" i="151"/>
  <c r="S124" i="39" s="1"/>
  <c r="Q94" i="150" s="1"/>
  <c r="P27" i="151"/>
  <c r="S27" i="39" s="1"/>
  <c r="P32" i="120"/>
  <c r="I32" i="39" s="1"/>
  <c r="P77" i="120"/>
  <c r="I77" i="39" s="1"/>
  <c r="G47" i="150" s="1"/>
  <c r="P113" i="120"/>
  <c r="I113" i="39" s="1"/>
  <c r="G83" i="150" s="1"/>
  <c r="P147" i="132"/>
  <c r="P147" i="39" s="1"/>
  <c r="P53" i="132"/>
  <c r="P53" i="39" s="1"/>
  <c r="N23" i="150" s="1"/>
  <c r="P7" i="132"/>
  <c r="P7" i="39" s="1"/>
  <c r="P49" i="152"/>
  <c r="P136" i="152"/>
  <c r="P156" i="116"/>
  <c r="P57" i="116"/>
  <c r="H57" i="39" s="1"/>
  <c r="F27" i="150" s="1"/>
  <c r="P89" i="116"/>
  <c r="H89" i="39" s="1"/>
  <c r="F59" i="150" s="1"/>
  <c r="P104" i="105"/>
  <c r="E104" i="39" s="1"/>
  <c r="P56" i="105"/>
  <c r="E56" i="39" s="1"/>
  <c r="P63" i="105"/>
  <c r="E63" i="39" s="1"/>
  <c r="P75" i="105"/>
  <c r="E75" i="39" s="1"/>
  <c r="P62" i="105"/>
  <c r="E62" i="39" s="1"/>
  <c r="P106" i="105"/>
  <c r="E106" i="39" s="1"/>
  <c r="P22" i="105"/>
  <c r="E22" i="39" s="1"/>
  <c r="P86" i="105"/>
  <c r="E86" i="39" s="1"/>
  <c r="P65" i="105"/>
  <c r="E65" i="39" s="1"/>
  <c r="P105" i="105"/>
  <c r="E105" i="39" s="1"/>
  <c r="P97" i="105"/>
  <c r="E97" i="39" s="1"/>
  <c r="P55" i="105"/>
  <c r="E55" i="39" s="1"/>
  <c r="P53" i="105"/>
  <c r="E53" i="39" s="1"/>
  <c r="P172" i="105"/>
  <c r="P159" i="105"/>
  <c r="P171" i="105"/>
  <c r="P169" i="105"/>
  <c r="P186" i="105"/>
  <c r="P151" i="105"/>
  <c r="E151" i="39" s="1"/>
  <c r="P34" i="105"/>
  <c r="E34" i="39" s="1"/>
  <c r="P93" i="105"/>
  <c r="E93" i="39" s="1"/>
  <c r="P51" i="105"/>
  <c r="E51" i="39" s="1"/>
  <c r="P64" i="105"/>
  <c r="E64" i="39" s="1"/>
  <c r="P153" i="120"/>
  <c r="P131" i="120"/>
  <c r="I131" i="39" s="1"/>
  <c r="G101" i="150" s="1"/>
  <c r="P69" i="120"/>
  <c r="I69" i="39" s="1"/>
  <c r="G39" i="150" s="1"/>
  <c r="P42" i="132"/>
  <c r="P42" i="39" s="1"/>
  <c r="N12" i="150" s="1"/>
  <c r="P69" i="132"/>
  <c r="P69" i="39" s="1"/>
  <c r="N39" i="150" s="1"/>
  <c r="P45" i="132"/>
  <c r="P45" i="39" s="1"/>
  <c r="N15" i="150" s="1"/>
  <c r="P71" i="152"/>
  <c r="P148" i="152"/>
  <c r="P155" i="116"/>
  <c r="P105" i="116"/>
  <c r="H105" i="39" s="1"/>
  <c r="F75" i="150" s="1"/>
  <c r="P16" i="94"/>
  <c r="J16" i="39" s="1"/>
  <c r="P136" i="94"/>
  <c r="J136" i="39" s="1"/>
  <c r="H106" i="150" s="1"/>
  <c r="P6" i="94"/>
  <c r="J6" i="39" s="1"/>
  <c r="P56" i="94"/>
  <c r="J56" i="39" s="1"/>
  <c r="H26" i="150" s="1"/>
  <c r="P100" i="94"/>
  <c r="J100" i="39" s="1"/>
  <c r="H70" i="150" s="1"/>
  <c r="P123" i="94"/>
  <c r="J123" i="39" s="1"/>
  <c r="H93" i="150" s="1"/>
  <c r="P82" i="94"/>
  <c r="J82" i="39" s="1"/>
  <c r="H52" i="150" s="1"/>
  <c r="P62" i="94"/>
  <c r="J62" i="39" s="1"/>
  <c r="H32" i="150" s="1"/>
  <c r="P99" i="94"/>
  <c r="J99" i="39" s="1"/>
  <c r="H69" i="150" s="1"/>
  <c r="P119" i="94"/>
  <c r="J119" i="39" s="1"/>
  <c r="H89" i="150" s="1"/>
  <c r="P125" i="94"/>
  <c r="J125" i="39" s="1"/>
  <c r="H95" i="150" s="1"/>
  <c r="P12" i="94"/>
  <c r="J12" i="39" s="1"/>
  <c r="P133" i="94"/>
  <c r="J133" i="39" s="1"/>
  <c r="H103" i="150" s="1"/>
  <c r="P32" i="94"/>
  <c r="J32" i="39" s="1"/>
  <c r="P132" i="94"/>
  <c r="J132" i="39" s="1"/>
  <c r="H102" i="150" s="1"/>
  <c r="P75" i="94"/>
  <c r="J75" i="39" s="1"/>
  <c r="H45" i="150" s="1"/>
  <c r="P111" i="94"/>
  <c r="J111" i="39" s="1"/>
  <c r="H81" i="150" s="1"/>
  <c r="P43" i="94"/>
  <c r="J43" i="39" s="1"/>
  <c r="H13" i="150" s="1"/>
  <c r="P146" i="94"/>
  <c r="J146" i="39" s="1"/>
  <c r="H116" i="150" s="1"/>
  <c r="P135" i="134"/>
  <c r="Q135" i="39" s="1"/>
  <c r="O105" i="150" s="1"/>
  <c r="P109" i="134"/>
  <c r="Q109" i="39" s="1"/>
  <c r="O79" i="150" s="1"/>
  <c r="P117" i="134"/>
  <c r="Q117" i="39" s="1"/>
  <c r="O87" i="150" s="1"/>
  <c r="P125" i="134"/>
  <c r="Q125" i="39" s="1"/>
  <c r="O95" i="150" s="1"/>
  <c r="P40" i="95"/>
  <c r="K40" i="39" s="1"/>
  <c r="I10" i="150" s="1"/>
  <c r="P73" i="95"/>
  <c r="K73" i="39" s="1"/>
  <c r="I43" i="150" s="1"/>
  <c r="P96" i="95"/>
  <c r="K96" i="39" s="1"/>
  <c r="I66" i="150" s="1"/>
  <c r="P90" i="95"/>
  <c r="K90" i="39" s="1"/>
  <c r="I60" i="150" s="1"/>
  <c r="P50" i="95"/>
  <c r="K50" i="39" s="1"/>
  <c r="I20" i="150" s="1"/>
  <c r="P138" i="95"/>
  <c r="K138" i="39" s="1"/>
  <c r="I108" i="150" s="1"/>
  <c r="P67" i="95"/>
  <c r="K67" i="39" s="1"/>
  <c r="I37" i="150" s="1"/>
  <c r="P99" i="95"/>
  <c r="K99" i="39" s="1"/>
  <c r="I69" i="150" s="1"/>
  <c r="P119" i="95"/>
  <c r="K119" i="39" s="1"/>
  <c r="I89" i="150" s="1"/>
  <c r="P44" i="95"/>
  <c r="K44" i="39" s="1"/>
  <c r="I14" i="150" s="1"/>
  <c r="P123" i="95"/>
  <c r="K123" i="39" s="1"/>
  <c r="I93" i="150" s="1"/>
  <c r="P144" i="95"/>
  <c r="K144" i="39" s="1"/>
  <c r="I114" i="150" s="1"/>
  <c r="P68" i="95"/>
  <c r="K68" i="39" s="1"/>
  <c r="I38" i="150" s="1"/>
  <c r="P139" i="95"/>
  <c r="K139" i="39" s="1"/>
  <c r="I109" i="150" s="1"/>
  <c r="P9" i="95"/>
  <c r="K9" i="39" s="1"/>
  <c r="P170" i="95"/>
  <c r="P158" i="95"/>
  <c r="P159" i="95"/>
  <c r="P193" i="95"/>
  <c r="P169" i="95"/>
  <c r="P30" i="95"/>
  <c r="K30" i="39" s="1"/>
  <c r="P29" i="95"/>
  <c r="K29" i="39" s="1"/>
  <c r="P150" i="95"/>
  <c r="K150" i="39" s="1"/>
  <c r="P115" i="95"/>
  <c r="K115" i="39" s="1"/>
  <c r="I85" i="150" s="1"/>
  <c r="P90" i="116"/>
  <c r="H90" i="39" s="1"/>
  <c r="F60" i="150" s="1"/>
  <c r="P71" i="120"/>
  <c r="I71" i="39" s="1"/>
  <c r="G41" i="150" s="1"/>
  <c r="P21" i="120"/>
  <c r="I21" i="39" s="1"/>
  <c r="P107" i="120"/>
  <c r="I107" i="39" s="1"/>
  <c r="G77" i="150" s="1"/>
  <c r="P70" i="111"/>
  <c r="F70" i="39" s="1"/>
  <c r="D40" i="150" s="1"/>
  <c r="P144" i="111"/>
  <c r="F144" i="39" s="1"/>
  <c r="D114" i="150" s="1"/>
  <c r="P39" i="111"/>
  <c r="F39" i="39" s="1"/>
  <c r="D9" i="150" s="1"/>
  <c r="P88" i="111"/>
  <c r="F88" i="39" s="1"/>
  <c r="D58" i="150" s="1"/>
  <c r="P142" i="111"/>
  <c r="F142" i="39" s="1"/>
  <c r="D112" i="150" s="1"/>
  <c r="P26" i="111"/>
  <c r="F26" i="39" s="1"/>
  <c r="P97" i="111"/>
  <c r="F97" i="39" s="1"/>
  <c r="D67" i="150" s="1"/>
  <c r="P34" i="111"/>
  <c r="F34" i="39" s="1"/>
  <c r="P102" i="111"/>
  <c r="F102" i="39" s="1"/>
  <c r="D72" i="150" s="1"/>
  <c r="P42" i="111"/>
  <c r="F42" i="39" s="1"/>
  <c r="D12" i="150" s="1"/>
  <c r="P99" i="111"/>
  <c r="F99" i="39" s="1"/>
  <c r="D69" i="150" s="1"/>
  <c r="P143" i="111"/>
  <c r="F143" i="39" s="1"/>
  <c r="D113" i="150" s="1"/>
  <c r="P120" i="111"/>
  <c r="F120" i="39" s="1"/>
  <c r="D90" i="150" s="1"/>
  <c r="P74" i="111"/>
  <c r="F74" i="39" s="1"/>
  <c r="D44" i="150" s="1"/>
  <c r="P92" i="111"/>
  <c r="F92" i="39" s="1"/>
  <c r="D62" i="150" s="1"/>
  <c r="P56" i="111"/>
  <c r="F56" i="39" s="1"/>
  <c r="D26" i="150" s="1"/>
  <c r="P160" i="111"/>
  <c r="P183" i="111"/>
  <c r="P176" i="111"/>
  <c r="P173" i="111"/>
  <c r="P103" i="111"/>
  <c r="F103" i="39" s="1"/>
  <c r="D73" i="150" s="1"/>
  <c r="P19" i="111"/>
  <c r="F19" i="39" s="1"/>
  <c r="P137" i="111"/>
  <c r="F137" i="39" s="1"/>
  <c r="D107" i="150" s="1"/>
  <c r="P81" i="111"/>
  <c r="F81" i="39" s="1"/>
  <c r="D51" i="150" s="1"/>
  <c r="P143" i="116"/>
  <c r="H143" i="39" s="1"/>
  <c r="F113" i="150" s="1"/>
  <c r="P14" i="96"/>
  <c r="L14" i="39" s="1"/>
  <c r="P136" i="96"/>
  <c r="L136" i="39" s="1"/>
  <c r="J106" i="150" s="1"/>
  <c r="P55" i="96"/>
  <c r="L55" i="39" s="1"/>
  <c r="J25" i="150" s="1"/>
  <c r="P45" i="96"/>
  <c r="L45" i="39" s="1"/>
  <c r="J15" i="150" s="1"/>
  <c r="P114" i="96"/>
  <c r="L114" i="39" s="1"/>
  <c r="J84" i="150" s="1"/>
  <c r="P127" i="96"/>
  <c r="L127" i="39" s="1"/>
  <c r="J97" i="150" s="1"/>
  <c r="P77" i="96"/>
  <c r="L77" i="39" s="1"/>
  <c r="J47" i="150" s="1"/>
  <c r="P164" i="96"/>
  <c r="P125" i="96"/>
  <c r="L125" i="39" s="1"/>
  <c r="J95" i="150" s="1"/>
  <c r="P176" i="96"/>
  <c r="P51" i="96"/>
  <c r="L51" i="39" s="1"/>
  <c r="J21" i="150" s="1"/>
  <c r="P17" i="96"/>
  <c r="L17" i="39" s="1"/>
  <c r="P174" i="96"/>
  <c r="P103" i="96"/>
  <c r="L103" i="39" s="1"/>
  <c r="J73" i="150" s="1"/>
  <c r="P8" i="96"/>
  <c r="L8" i="39" s="1"/>
  <c r="P58" i="96"/>
  <c r="L58" i="39" s="1"/>
  <c r="J28" i="150" s="1"/>
  <c r="P7" i="96"/>
  <c r="L7" i="39" s="1"/>
  <c r="P81" i="96"/>
  <c r="L81" i="39" s="1"/>
  <c r="J51" i="150" s="1"/>
  <c r="P30" i="96"/>
  <c r="L30" i="39" s="1"/>
  <c r="P148" i="96"/>
  <c r="L148" i="39" s="1"/>
  <c r="P67" i="96"/>
  <c r="L67" i="39" s="1"/>
  <c r="J37" i="150" s="1"/>
  <c r="P88" i="96"/>
  <c r="L88" i="39" s="1"/>
  <c r="J58" i="150" s="1"/>
  <c r="P150" i="96"/>
  <c r="L150" i="39" s="1"/>
  <c r="P17" i="116"/>
  <c r="H17" i="39" s="1"/>
  <c r="P90" i="131"/>
  <c r="O90" i="39" s="1"/>
  <c r="M60" i="150" s="1"/>
  <c r="P121" i="131"/>
  <c r="O121" i="39" s="1"/>
  <c r="M91" i="150" s="1"/>
  <c r="P88" i="131"/>
  <c r="O88" i="39" s="1"/>
  <c r="M58" i="150" s="1"/>
  <c r="P124" i="131"/>
  <c r="O124" i="39" s="1"/>
  <c r="M94" i="150" s="1"/>
  <c r="P40" i="131"/>
  <c r="O40" i="39" s="1"/>
  <c r="M10" i="150" s="1"/>
  <c r="P123" i="131"/>
  <c r="O123" i="39" s="1"/>
  <c r="M93" i="150" s="1"/>
  <c r="P100" i="131"/>
  <c r="O100" i="39" s="1"/>
  <c r="M70" i="150" s="1"/>
  <c r="P118" i="131"/>
  <c r="O118" i="39" s="1"/>
  <c r="M88" i="150" s="1"/>
  <c r="P55" i="131"/>
  <c r="O55" i="39" s="1"/>
  <c r="M25" i="150" s="1"/>
  <c r="P52" i="131"/>
  <c r="O52" i="39" s="1"/>
  <c r="M22" i="150" s="1"/>
  <c r="P72" i="131"/>
  <c r="O72" i="39" s="1"/>
  <c r="M42" i="150" s="1"/>
  <c r="P6" i="131"/>
  <c r="O6" i="39" s="1"/>
  <c r="P17" i="131"/>
  <c r="O17" i="39" s="1"/>
  <c r="P75" i="131"/>
  <c r="O75" i="39" s="1"/>
  <c r="M45" i="150" s="1"/>
  <c r="P24" i="131"/>
  <c r="O24" i="39" s="1"/>
  <c r="P150" i="131"/>
  <c r="O150" i="39" s="1"/>
  <c r="P39" i="131"/>
  <c r="O39" i="39" s="1"/>
  <c r="M9" i="150" s="1"/>
  <c r="P140" i="131"/>
  <c r="O140" i="39" s="1"/>
  <c r="M110" i="150" s="1"/>
  <c r="P172" i="120"/>
  <c r="P136" i="120"/>
  <c r="I136" i="39" s="1"/>
  <c r="G106" i="150" s="1"/>
  <c r="P59" i="120"/>
  <c r="I59" i="39" s="1"/>
  <c r="G29" i="150" s="1"/>
  <c r="P47" i="132"/>
  <c r="P47" i="39" s="1"/>
  <c r="N17" i="150" s="1"/>
  <c r="P88" i="132"/>
  <c r="P88" i="39" s="1"/>
  <c r="N58" i="150" s="1"/>
  <c r="P82" i="152"/>
  <c r="P117" i="152"/>
  <c r="P8" i="116"/>
  <c r="H8" i="39" s="1"/>
  <c r="P24" i="116"/>
  <c r="H24" i="39" s="1"/>
  <c r="P145" i="116"/>
  <c r="H145" i="39" s="1"/>
  <c r="F115" i="150" s="1"/>
  <c r="P149" i="151"/>
  <c r="S149" i="39" s="1"/>
  <c r="O2" i="151"/>
  <c r="P134" i="151" s="1"/>
  <c r="S134" i="39" s="1"/>
  <c r="Q104" i="150" s="1"/>
  <c r="P38" i="151"/>
  <c r="S38" i="39" s="1"/>
  <c r="Q8" i="150" s="1"/>
  <c r="P19" i="151"/>
  <c r="S19" i="39" s="1"/>
  <c r="P43" i="151"/>
  <c r="S43" i="39" s="1"/>
  <c r="Q13" i="150" s="1"/>
  <c r="P25" i="151"/>
  <c r="S25" i="39" s="1"/>
  <c r="P139" i="151"/>
  <c r="S139" i="39" s="1"/>
  <c r="Q109" i="150" s="1"/>
  <c r="P88" i="151"/>
  <c r="S88" i="39" s="1"/>
  <c r="Q58" i="150" s="1"/>
  <c r="P133" i="151"/>
  <c r="S133" i="39" s="1"/>
  <c r="Q103" i="150" s="1"/>
  <c r="P86" i="151"/>
  <c r="S86" i="39" s="1"/>
  <c r="Q56" i="150" s="1"/>
  <c r="P59" i="151"/>
  <c r="S59" i="39" s="1"/>
  <c r="Q29" i="150" s="1"/>
  <c r="P31" i="151"/>
  <c r="S31" i="39" s="1"/>
  <c r="P36" i="151"/>
  <c r="S36" i="39" s="1"/>
  <c r="Q6" i="150" s="1"/>
  <c r="P152" i="151"/>
  <c r="S152" i="39" s="1"/>
  <c r="P39" i="116"/>
  <c r="H39" i="39" s="1"/>
  <c r="F9" i="150" s="1"/>
  <c r="P56" i="120"/>
  <c r="I56" i="39" s="1"/>
  <c r="G26" i="150" s="1"/>
  <c r="P94" i="120"/>
  <c r="I94" i="39" s="1"/>
  <c r="G64" i="150" s="1"/>
  <c r="P100" i="120"/>
  <c r="I100" i="39" s="1"/>
  <c r="G70" i="150" s="1"/>
  <c r="P25" i="132"/>
  <c r="P25" i="39" s="1"/>
  <c r="P100" i="132"/>
  <c r="P100" i="39" s="1"/>
  <c r="N70" i="150" s="1"/>
  <c r="P63" i="152"/>
  <c r="P61" i="152"/>
  <c r="P57" i="152"/>
  <c r="P180" i="116"/>
  <c r="P115" i="116"/>
  <c r="H115" i="39" s="1"/>
  <c r="F85" i="150" s="1"/>
  <c r="P20" i="116"/>
  <c r="H20" i="39" s="1"/>
  <c r="P11" i="105"/>
  <c r="E11" i="39" s="1"/>
  <c r="P14" i="105"/>
  <c r="E14" i="39" s="1"/>
  <c r="P66" i="105"/>
  <c r="E66" i="39" s="1"/>
  <c r="P49" i="105"/>
  <c r="E49" i="39" s="1"/>
  <c r="P7" i="105"/>
  <c r="E7" i="39" s="1"/>
  <c r="P39" i="105"/>
  <c r="E39" i="39" s="1"/>
  <c r="P116" i="105"/>
  <c r="E116" i="39" s="1"/>
  <c r="P102" i="105"/>
  <c r="E102" i="39" s="1"/>
  <c r="P88" i="105"/>
  <c r="E88" i="39" s="1"/>
  <c r="P89" i="105"/>
  <c r="E89" i="39" s="1"/>
  <c r="P47" i="105"/>
  <c r="E47" i="39" s="1"/>
  <c r="P138" i="105"/>
  <c r="E138" i="39" s="1"/>
  <c r="P114" i="105"/>
  <c r="E114" i="39" s="1"/>
  <c r="P177" i="105"/>
  <c r="P160" i="105"/>
  <c r="P167" i="105"/>
  <c r="P161" i="105"/>
  <c r="P170" i="105"/>
  <c r="P147" i="105"/>
  <c r="E147" i="39" s="1"/>
  <c r="P30" i="105"/>
  <c r="E30" i="39" s="1"/>
  <c r="P36" i="105"/>
  <c r="E36" i="39" s="1"/>
  <c r="P131" i="105"/>
  <c r="E131" i="39" s="1"/>
  <c r="P48" i="105"/>
  <c r="E48" i="39" s="1"/>
  <c r="P180" i="120"/>
  <c r="P35" i="132"/>
  <c r="P35" i="39" s="1"/>
  <c r="P152" i="132"/>
  <c r="P152" i="39" s="1"/>
  <c r="P43" i="152"/>
  <c r="P44" i="152"/>
  <c r="P183" i="116"/>
  <c r="P139" i="94"/>
  <c r="J139" i="39" s="1"/>
  <c r="H109" i="150" s="1"/>
  <c r="P127" i="94"/>
  <c r="J127" i="39" s="1"/>
  <c r="H97" i="150" s="1"/>
  <c r="P39" i="94"/>
  <c r="J39" i="39" s="1"/>
  <c r="H9" i="150" s="1"/>
  <c r="P76" i="94"/>
  <c r="J76" i="39" s="1"/>
  <c r="H46" i="150" s="1"/>
  <c r="P145" i="94"/>
  <c r="J145" i="39" s="1"/>
  <c r="H115" i="150" s="1"/>
  <c r="P11" i="94"/>
  <c r="J11" i="39" s="1"/>
  <c r="P89" i="94"/>
  <c r="J89" i="39" s="1"/>
  <c r="H59" i="150" s="1"/>
  <c r="P108" i="94"/>
  <c r="J108" i="39" s="1"/>
  <c r="H78" i="150" s="1"/>
  <c r="P21" i="94"/>
  <c r="J21" i="39" s="1"/>
  <c r="P126" i="94"/>
  <c r="J126" i="39" s="1"/>
  <c r="H96" i="150" s="1"/>
  <c r="P74" i="94"/>
  <c r="J74" i="39" s="1"/>
  <c r="H44" i="150" s="1"/>
  <c r="P23" i="94"/>
  <c r="J23" i="39" s="1"/>
  <c r="P61" i="94"/>
  <c r="J61" i="39" s="1"/>
  <c r="H31" i="150" s="1"/>
  <c r="P28" i="94"/>
  <c r="J28" i="39" s="1"/>
  <c r="P112" i="94"/>
  <c r="J112" i="39" s="1"/>
  <c r="H82" i="150" s="1"/>
  <c r="P142" i="94"/>
  <c r="J142" i="39" s="1"/>
  <c r="H112" i="150" s="1"/>
  <c r="P95" i="94"/>
  <c r="J95" i="39" s="1"/>
  <c r="H65" i="150" s="1"/>
  <c r="P144" i="94"/>
  <c r="J144" i="39" s="1"/>
  <c r="H114" i="150" s="1"/>
  <c r="P141" i="94"/>
  <c r="J141" i="39" s="1"/>
  <c r="H111" i="150" s="1"/>
  <c r="C113" i="150" l="1"/>
  <c r="C31" i="150"/>
  <c r="C15" i="150"/>
  <c r="C29" i="150"/>
  <c r="M16" i="150"/>
  <c r="L16" i="150"/>
  <c r="P26" i="134"/>
  <c r="Q26" i="39" s="1"/>
  <c r="P62" i="134"/>
  <c r="Q62" i="39" s="1"/>
  <c r="O32" i="150" s="1"/>
  <c r="P19" i="95"/>
  <c r="K19" i="39" s="1"/>
  <c r="P83" i="95"/>
  <c r="K83" i="39" s="1"/>
  <c r="I53" i="150" s="1"/>
  <c r="P37" i="134"/>
  <c r="Q37" i="39" s="1"/>
  <c r="O7" i="150" s="1"/>
  <c r="P6" i="134"/>
  <c r="Q6" i="39" s="1"/>
  <c r="C86" i="150"/>
  <c r="Z116" i="39"/>
  <c r="C9" i="150"/>
  <c r="C48" i="150"/>
  <c r="C100" i="150"/>
  <c r="C81" i="150"/>
  <c r="H16" i="150"/>
  <c r="C89" i="150"/>
  <c r="C70" i="150"/>
  <c r="P105" i="151"/>
  <c r="S105" i="39" s="1"/>
  <c r="Q75" i="150" s="1"/>
  <c r="P46" i="151"/>
  <c r="S46" i="39" s="1"/>
  <c r="P84" i="151"/>
  <c r="S84" i="39" s="1"/>
  <c r="Q54" i="150" s="1"/>
  <c r="V32" i="39"/>
  <c r="C80" i="150"/>
  <c r="C97" i="150"/>
  <c r="P35" i="151"/>
  <c r="S35" i="39" s="1"/>
  <c r="P12" i="151"/>
  <c r="S12" i="39" s="1"/>
  <c r="P123" i="134"/>
  <c r="Q123" i="39" s="1"/>
  <c r="O93" i="150" s="1"/>
  <c r="P121" i="134"/>
  <c r="Q121" i="39" s="1"/>
  <c r="O91" i="150" s="1"/>
  <c r="P16" i="134"/>
  <c r="Q16" i="39" s="1"/>
  <c r="P101" i="134"/>
  <c r="Q101" i="39" s="1"/>
  <c r="O71" i="150" s="1"/>
  <c r="P182" i="95"/>
  <c r="P98" i="95"/>
  <c r="K98" i="39" s="1"/>
  <c r="I68" i="150" s="1"/>
  <c r="P32" i="134"/>
  <c r="Q32" i="39" s="1"/>
  <c r="P166" i="134"/>
  <c r="P34" i="134"/>
  <c r="Q34" i="39" s="1"/>
  <c r="P54" i="134"/>
  <c r="Q54" i="39" s="1"/>
  <c r="O24" i="150" s="1"/>
  <c r="P174" i="95"/>
  <c r="P146" i="95"/>
  <c r="K146" i="39" s="1"/>
  <c r="I116" i="150" s="1"/>
  <c r="P14" i="134"/>
  <c r="Q14" i="39" s="1"/>
  <c r="P154" i="134"/>
  <c r="P149" i="134"/>
  <c r="Q149" i="39" s="1"/>
  <c r="P120" i="95"/>
  <c r="K120" i="39" s="1"/>
  <c r="I90" i="150" s="1"/>
  <c r="P94" i="95"/>
  <c r="K94" i="39" s="1"/>
  <c r="I64" i="150" s="1"/>
  <c r="P147" i="134"/>
  <c r="Q147" i="39" s="1"/>
  <c r="P98" i="134"/>
  <c r="Q98" i="39" s="1"/>
  <c r="O68" i="150" s="1"/>
  <c r="P101" i="93"/>
  <c r="G101" i="39" s="1"/>
  <c r="E71" i="150" s="1"/>
  <c r="C18" i="150"/>
  <c r="C10" i="150"/>
  <c r="C76" i="150"/>
  <c r="C6" i="150"/>
  <c r="C63" i="150"/>
  <c r="C23" i="150"/>
  <c r="C32" i="150"/>
  <c r="P45" i="151"/>
  <c r="S45" i="39" s="1"/>
  <c r="Q15" i="150" s="1"/>
  <c r="P108" i="151"/>
  <c r="S108" i="39" s="1"/>
  <c r="Q78" i="150" s="1"/>
  <c r="P41" i="151"/>
  <c r="S41" i="39" s="1"/>
  <c r="Q11" i="150" s="1"/>
  <c r="P116" i="134"/>
  <c r="Q116" i="39" s="1"/>
  <c r="O86" i="150" s="1"/>
  <c r="P11" i="134"/>
  <c r="Q11" i="39" s="1"/>
  <c r="P144" i="134"/>
  <c r="Q144" i="39" s="1"/>
  <c r="O114" i="150" s="1"/>
  <c r="C114" i="150"/>
  <c r="C66" i="150"/>
  <c r="P67" i="151"/>
  <c r="S67" i="39" s="1"/>
  <c r="Q37" i="150" s="1"/>
  <c r="P8" i="151"/>
  <c r="S8" i="39" s="1"/>
  <c r="C82" i="150"/>
  <c r="P63" i="151"/>
  <c r="S63" i="39" s="1"/>
  <c r="Q33" i="150" s="1"/>
  <c r="P61" i="151"/>
  <c r="S61" i="39" s="1"/>
  <c r="Q31" i="150" s="1"/>
  <c r="P92" i="95"/>
  <c r="K92" i="39" s="1"/>
  <c r="I62" i="150" s="1"/>
  <c r="P58" i="95"/>
  <c r="K58" i="39" s="1"/>
  <c r="I28" i="150" s="1"/>
  <c r="P135" i="95"/>
  <c r="K135" i="39" s="1"/>
  <c r="I105" i="150" s="1"/>
  <c r="P122" i="134"/>
  <c r="Q122" i="39" s="1"/>
  <c r="O92" i="150" s="1"/>
  <c r="P89" i="134"/>
  <c r="Q89" i="39" s="1"/>
  <c r="O59" i="150" s="1"/>
  <c r="P102" i="134"/>
  <c r="Q102" i="39" s="1"/>
  <c r="O72" i="150" s="1"/>
  <c r="P124" i="94"/>
  <c r="J124" i="39" s="1"/>
  <c r="H94" i="150" s="1"/>
  <c r="P50" i="94"/>
  <c r="J50" i="39" s="1"/>
  <c r="H20" i="150" s="1"/>
  <c r="C92" i="150"/>
  <c r="C40" i="150"/>
  <c r="P87" i="151"/>
  <c r="S87" i="39" s="1"/>
  <c r="Q57" i="150" s="1"/>
  <c r="P22" i="151"/>
  <c r="S22" i="39" s="1"/>
  <c r="P87" i="111"/>
  <c r="F87" i="39" s="1"/>
  <c r="D57" i="150" s="1"/>
  <c r="P115" i="111"/>
  <c r="F115" i="39" s="1"/>
  <c r="D85" i="150" s="1"/>
  <c r="P114" i="111"/>
  <c r="F114" i="39" s="1"/>
  <c r="D84" i="150" s="1"/>
  <c r="P124" i="95"/>
  <c r="K124" i="39" s="1"/>
  <c r="I94" i="150" s="1"/>
  <c r="P135" i="94"/>
  <c r="J135" i="39" s="1"/>
  <c r="H105" i="150" s="1"/>
  <c r="P98" i="94"/>
  <c r="J98" i="39" s="1"/>
  <c r="H68" i="150" s="1"/>
  <c r="C73" i="150"/>
  <c r="C49" i="150"/>
  <c r="P82" i="151"/>
  <c r="S82" i="39" s="1"/>
  <c r="Q52" i="150" s="1"/>
  <c r="P74" i="151"/>
  <c r="S74" i="39" s="1"/>
  <c r="Q44" i="150" s="1"/>
  <c r="P94" i="96"/>
  <c r="L94" i="39" s="1"/>
  <c r="J64" i="150" s="1"/>
  <c r="P24" i="96"/>
  <c r="L24" i="39" s="1"/>
  <c r="P100" i="96"/>
  <c r="L100" i="39" s="1"/>
  <c r="J70" i="150" s="1"/>
  <c r="P95" i="111"/>
  <c r="F95" i="39" s="1"/>
  <c r="D65" i="150" s="1"/>
  <c r="P77" i="111"/>
  <c r="F77" i="39" s="1"/>
  <c r="D47" i="150" s="1"/>
  <c r="P93" i="111"/>
  <c r="F93" i="39" s="1"/>
  <c r="D63" i="150" s="1"/>
  <c r="P175" i="95"/>
  <c r="P88" i="95"/>
  <c r="K88" i="39" s="1"/>
  <c r="I58" i="150" s="1"/>
  <c r="P42" i="95"/>
  <c r="K42" i="39" s="1"/>
  <c r="I12" i="150" s="1"/>
  <c r="P60" i="94"/>
  <c r="J60" i="39" s="1"/>
  <c r="H30" i="150" s="1"/>
  <c r="P104" i="94"/>
  <c r="J104" i="39" s="1"/>
  <c r="H74" i="150" s="1"/>
  <c r="P140" i="105"/>
  <c r="E140" i="39" s="1"/>
  <c r="P57" i="105"/>
  <c r="E57" i="39" s="1"/>
  <c r="P117" i="105"/>
  <c r="E117" i="39" s="1"/>
  <c r="P57" i="151"/>
  <c r="S57" i="39" s="1"/>
  <c r="Q27" i="150" s="1"/>
  <c r="P130" i="151"/>
  <c r="S130" i="39" s="1"/>
  <c r="Q100" i="150" s="1"/>
  <c r="P53" i="96"/>
  <c r="L53" i="39" s="1"/>
  <c r="J23" i="150" s="1"/>
  <c r="P156" i="96"/>
  <c r="P43" i="96"/>
  <c r="L43" i="39" s="1"/>
  <c r="J13" i="150" s="1"/>
  <c r="K10" i="149" s="1"/>
  <c r="P157" i="111"/>
  <c r="P64" i="111"/>
  <c r="F64" i="39" s="1"/>
  <c r="D34" i="150" s="1"/>
  <c r="P58" i="111"/>
  <c r="F58" i="39" s="1"/>
  <c r="D28" i="150" s="1"/>
  <c r="P165" i="95"/>
  <c r="P57" i="94"/>
  <c r="J57" i="39" s="1"/>
  <c r="H27" i="150" s="1"/>
  <c r="P36" i="94"/>
  <c r="J36" i="39" s="1"/>
  <c r="H6" i="150" s="1"/>
  <c r="P162" i="105"/>
  <c r="P87" i="105"/>
  <c r="E87" i="39" s="1"/>
  <c r="P145" i="105"/>
  <c r="E145" i="39" s="1"/>
  <c r="P111" i="151"/>
  <c r="S111" i="39" s="1"/>
  <c r="Q81" i="150" s="1"/>
  <c r="P106" i="151"/>
  <c r="S106" i="39" s="1"/>
  <c r="Q76" i="150" s="1"/>
  <c r="P8" i="131"/>
  <c r="O8" i="39" s="1"/>
  <c r="P82" i="131"/>
  <c r="O82" i="39" s="1"/>
  <c r="M52" i="150" s="1"/>
  <c r="P78" i="96"/>
  <c r="L78" i="39" s="1"/>
  <c r="J48" i="150" s="1"/>
  <c r="P121" i="96"/>
  <c r="L121" i="39" s="1"/>
  <c r="J91" i="150" s="1"/>
  <c r="P22" i="96"/>
  <c r="L22" i="39" s="1"/>
  <c r="P156" i="111"/>
  <c r="P129" i="111"/>
  <c r="F129" i="39" s="1"/>
  <c r="D99" i="150" s="1"/>
  <c r="P66" i="111"/>
  <c r="F66" i="39" s="1"/>
  <c r="D36" i="150" s="1"/>
  <c r="K16" i="150"/>
  <c r="B11" i="149"/>
  <c r="C11" i="149"/>
  <c r="P92" i="122"/>
  <c r="N92" i="39" s="1"/>
  <c r="L62" i="150" s="1"/>
  <c r="P126" i="122"/>
  <c r="N126" i="39" s="1"/>
  <c r="L96" i="150" s="1"/>
  <c r="P104" i="122"/>
  <c r="N104" i="39" s="1"/>
  <c r="L74" i="150" s="1"/>
  <c r="P28" i="93"/>
  <c r="G28" i="39" s="1"/>
  <c r="P82" i="93"/>
  <c r="G82" i="39" s="1"/>
  <c r="E52" i="150" s="1"/>
  <c r="P9" i="93"/>
  <c r="G9" i="39" s="1"/>
  <c r="V9" i="39" s="1"/>
  <c r="P30" i="134"/>
  <c r="Q30" i="39" s="1"/>
  <c r="P187" i="93"/>
  <c r="P113" i="134"/>
  <c r="Q113" i="39" s="1"/>
  <c r="O83" i="150" s="1"/>
  <c r="P25" i="134"/>
  <c r="Q25" i="39" s="1"/>
  <c r="P145" i="134"/>
  <c r="Q145" i="39" s="1"/>
  <c r="O115" i="150" s="1"/>
  <c r="P75" i="122"/>
  <c r="N75" i="39" s="1"/>
  <c r="L45" i="150" s="1"/>
  <c r="P155" i="122"/>
  <c r="P186" i="122"/>
  <c r="P68" i="93"/>
  <c r="G68" i="39" s="1"/>
  <c r="E38" i="150" s="1"/>
  <c r="P45" i="93"/>
  <c r="G45" i="39" s="1"/>
  <c r="E15" i="150" s="1"/>
  <c r="P51" i="93"/>
  <c r="G51" i="39" s="1"/>
  <c r="E21" i="150" s="1"/>
  <c r="P74" i="134"/>
  <c r="Q74" i="39" s="1"/>
  <c r="O44" i="150" s="1"/>
  <c r="P81" i="93"/>
  <c r="G81" i="39" s="1"/>
  <c r="E51" i="150" s="1"/>
  <c r="P180" i="95"/>
  <c r="P116" i="95"/>
  <c r="K116" i="39" s="1"/>
  <c r="I86" i="150" s="1"/>
  <c r="P150" i="134"/>
  <c r="Q150" i="39" s="1"/>
  <c r="P50" i="134"/>
  <c r="Q50" i="39" s="1"/>
  <c r="O20" i="150" s="1"/>
  <c r="P174" i="122"/>
  <c r="P114" i="122"/>
  <c r="N114" i="39" s="1"/>
  <c r="L84" i="150" s="1"/>
  <c r="P36" i="93"/>
  <c r="G36" i="39" s="1"/>
  <c r="E6" i="150" s="1"/>
  <c r="P16" i="93"/>
  <c r="G16" i="39" s="1"/>
  <c r="P105" i="93"/>
  <c r="G105" i="39" s="1"/>
  <c r="E75" i="150" s="1"/>
  <c r="P130" i="122"/>
  <c r="N130" i="39" s="1"/>
  <c r="L100" i="150" s="1"/>
  <c r="P127" i="134"/>
  <c r="Q127" i="39" s="1"/>
  <c r="O97" i="150" s="1"/>
  <c r="P76" i="134"/>
  <c r="Q76" i="39" s="1"/>
  <c r="O46" i="150" s="1"/>
  <c r="P169" i="134"/>
  <c r="P116" i="122"/>
  <c r="N116" i="39" s="1"/>
  <c r="L86" i="150" s="1"/>
  <c r="P52" i="122"/>
  <c r="N52" i="39" s="1"/>
  <c r="L22" i="150" s="1"/>
  <c r="P26" i="93"/>
  <c r="G26" i="39" s="1"/>
  <c r="Z26" i="39" s="1"/>
  <c r="P165" i="93"/>
  <c r="P57" i="93"/>
  <c r="G57" i="39" s="1"/>
  <c r="E27" i="150" s="1"/>
  <c r="P153" i="93"/>
  <c r="P176" i="95"/>
  <c r="P145" i="95"/>
  <c r="K145" i="39" s="1"/>
  <c r="I115" i="150" s="1"/>
  <c r="P126" i="134"/>
  <c r="Q126" i="39" s="1"/>
  <c r="O96" i="150" s="1"/>
  <c r="P86" i="134"/>
  <c r="Q86" i="39" s="1"/>
  <c r="O56" i="150" s="1"/>
  <c r="P138" i="134"/>
  <c r="Q138" i="39" s="1"/>
  <c r="O108" i="150" s="1"/>
  <c r="P83" i="122"/>
  <c r="N83" i="39" s="1"/>
  <c r="L53" i="150" s="1"/>
  <c r="P164" i="122"/>
  <c r="P25" i="122"/>
  <c r="N25" i="39" s="1"/>
  <c r="P87" i="93"/>
  <c r="G87" i="39" s="1"/>
  <c r="E57" i="150" s="1"/>
  <c r="P121" i="93"/>
  <c r="G121" i="39" s="1"/>
  <c r="E91" i="150" s="1"/>
  <c r="P130" i="93"/>
  <c r="G130" i="39" s="1"/>
  <c r="E100" i="150" s="1"/>
  <c r="P68" i="135"/>
  <c r="R68" i="39" s="1"/>
  <c r="P38" i="150" s="1"/>
  <c r="P107" i="135"/>
  <c r="R107" i="39" s="1"/>
  <c r="P77" i="150" s="1"/>
  <c r="P59" i="134"/>
  <c r="Q59" i="39" s="1"/>
  <c r="O29" i="150" s="1"/>
  <c r="P64" i="135"/>
  <c r="R64" i="39" s="1"/>
  <c r="P34" i="150" s="1"/>
  <c r="P126" i="95"/>
  <c r="K126" i="39" s="1"/>
  <c r="I96" i="150" s="1"/>
  <c r="P56" i="95"/>
  <c r="K56" i="39" s="1"/>
  <c r="I26" i="150" s="1"/>
  <c r="P29" i="134"/>
  <c r="Q29" i="39" s="1"/>
  <c r="P19" i="134"/>
  <c r="Q19" i="39" s="1"/>
  <c r="P29" i="122"/>
  <c r="N29" i="39" s="1"/>
  <c r="P124" i="122"/>
  <c r="N124" i="39" s="1"/>
  <c r="L94" i="150" s="1"/>
  <c r="P131" i="122"/>
  <c r="N131" i="39" s="1"/>
  <c r="L101" i="150" s="1"/>
  <c r="P169" i="93"/>
  <c r="P122" i="93"/>
  <c r="G122" i="39" s="1"/>
  <c r="E92" i="150" s="1"/>
  <c r="P96" i="135"/>
  <c r="R96" i="39" s="1"/>
  <c r="P66" i="150" s="1"/>
  <c r="P41" i="135"/>
  <c r="R41" i="39" s="1"/>
  <c r="P11" i="150" s="1"/>
  <c r="P110" i="135"/>
  <c r="R110" i="39" s="1"/>
  <c r="P80" i="150" s="1"/>
  <c r="P186" i="93"/>
  <c r="P95" i="122"/>
  <c r="N95" i="39" s="1"/>
  <c r="L65" i="150" s="1"/>
  <c r="P153" i="122"/>
  <c r="P154" i="122"/>
  <c r="P47" i="93"/>
  <c r="G47" i="39" s="1"/>
  <c r="E17" i="150" s="1"/>
  <c r="P89" i="93"/>
  <c r="G89" i="39" s="1"/>
  <c r="E59" i="150" s="1"/>
  <c r="P38" i="93"/>
  <c r="G38" i="39" s="1"/>
  <c r="E8" i="150" s="1"/>
  <c r="P72" i="135"/>
  <c r="R72" i="39" s="1"/>
  <c r="P42" i="150" s="1"/>
  <c r="P18" i="135"/>
  <c r="R18" i="39" s="1"/>
  <c r="P19" i="135"/>
  <c r="R19" i="39" s="1"/>
  <c r="P41" i="93"/>
  <c r="G41" i="39" s="1"/>
  <c r="E11" i="150" s="1"/>
  <c r="C101" i="150"/>
  <c r="C21" i="150"/>
  <c r="C24" i="150"/>
  <c r="C84" i="150"/>
  <c r="C19" i="150"/>
  <c r="C25" i="150"/>
  <c r="C45" i="150"/>
  <c r="P29" i="151"/>
  <c r="S29" i="39" s="1"/>
  <c r="P95" i="151"/>
  <c r="S95" i="39" s="1"/>
  <c r="Q65" i="150" s="1"/>
  <c r="P141" i="151"/>
  <c r="S141" i="39" s="1"/>
  <c r="Q111" i="150" s="1"/>
  <c r="P108" i="134"/>
  <c r="Q108" i="39" s="1"/>
  <c r="O78" i="150" s="1"/>
  <c r="P159" i="134"/>
  <c r="P131" i="134"/>
  <c r="Q131" i="39" s="1"/>
  <c r="O101" i="150" s="1"/>
  <c r="C95" i="150"/>
  <c r="C20" i="150"/>
  <c r="C7" i="150"/>
  <c r="P145" i="151"/>
  <c r="S145" i="39" s="1"/>
  <c r="Q115" i="150" s="1"/>
  <c r="P42" i="151"/>
  <c r="S42" i="39" s="1"/>
  <c r="Q12" i="150" s="1"/>
  <c r="P30" i="151"/>
  <c r="S30" i="39" s="1"/>
  <c r="P22" i="94"/>
  <c r="J22" i="39" s="1"/>
  <c r="P103" i="94"/>
  <c r="J103" i="39" s="1"/>
  <c r="H73" i="150" s="1"/>
  <c r="C50" i="150"/>
  <c r="C79" i="150"/>
  <c r="P120" i="151"/>
  <c r="S120" i="39" s="1"/>
  <c r="Q90" i="150" s="1"/>
  <c r="P122" i="151"/>
  <c r="S122" i="39" s="1"/>
  <c r="Q92" i="150" s="1"/>
  <c r="P157" i="95"/>
  <c r="P41" i="95"/>
  <c r="K41" i="39" s="1"/>
  <c r="I11" i="150" s="1"/>
  <c r="P79" i="95"/>
  <c r="K79" i="39" s="1"/>
  <c r="I49" i="150" s="1"/>
  <c r="P114" i="134"/>
  <c r="Q114" i="39" s="1"/>
  <c r="O84" i="150" s="1"/>
  <c r="P7" i="134"/>
  <c r="Q7" i="39" s="1"/>
  <c r="P81" i="134"/>
  <c r="Q81" i="39" s="1"/>
  <c r="O51" i="150" s="1"/>
  <c r="P120" i="94"/>
  <c r="J120" i="39" s="1"/>
  <c r="H90" i="150" s="1"/>
  <c r="P80" i="94"/>
  <c r="J80" i="39" s="1"/>
  <c r="H50" i="150" s="1"/>
  <c r="C53" i="150"/>
  <c r="C39" i="150"/>
  <c r="U69" i="39"/>
  <c r="K6" i="149"/>
  <c r="J6" i="149"/>
  <c r="P132" i="151"/>
  <c r="S132" i="39" s="1"/>
  <c r="Q102" i="150" s="1"/>
  <c r="P6" i="151"/>
  <c r="S6" i="39" s="1"/>
  <c r="P56" i="151"/>
  <c r="S56" i="39" s="1"/>
  <c r="Q26" i="150" s="1"/>
  <c r="P185" i="95"/>
  <c r="P87" i="94"/>
  <c r="J87" i="39" s="1"/>
  <c r="H57" i="150" s="1"/>
  <c r="P9" i="94"/>
  <c r="J9" i="39" s="1"/>
  <c r="C8" i="150"/>
  <c r="C64" i="150"/>
  <c r="P20" i="151"/>
  <c r="S20" i="39" s="1"/>
  <c r="P66" i="151"/>
  <c r="S66" i="39" s="1"/>
  <c r="Q36" i="150" s="1"/>
  <c r="P133" i="111"/>
  <c r="F133" i="39" s="1"/>
  <c r="D103" i="150" s="1"/>
  <c r="P138" i="111"/>
  <c r="F138" i="39" s="1"/>
  <c r="D108" i="150" s="1"/>
  <c r="P126" i="111"/>
  <c r="F126" i="39" s="1"/>
  <c r="D96" i="150" s="1"/>
  <c r="P178" i="95"/>
  <c r="P105" i="95"/>
  <c r="K105" i="39" s="1"/>
  <c r="I75" i="150" s="1"/>
  <c r="P125" i="95"/>
  <c r="K125" i="39" s="1"/>
  <c r="I95" i="150" s="1"/>
  <c r="P49" i="94"/>
  <c r="J49" i="39" s="1"/>
  <c r="H19" i="150" s="1"/>
  <c r="P97" i="94"/>
  <c r="J97" i="39" s="1"/>
  <c r="H67" i="150" s="1"/>
  <c r="Z150" i="39"/>
  <c r="U150" i="39"/>
  <c r="V150" i="39"/>
  <c r="C62" i="150"/>
  <c r="C44" i="150"/>
  <c r="P55" i="151"/>
  <c r="S55" i="39" s="1"/>
  <c r="Q25" i="150" s="1"/>
  <c r="P99" i="151"/>
  <c r="S99" i="39" s="1"/>
  <c r="Q69" i="150" s="1"/>
  <c r="P85" i="96"/>
  <c r="L85" i="39" s="1"/>
  <c r="J55" i="150" s="1"/>
  <c r="P11" i="96"/>
  <c r="L11" i="39" s="1"/>
  <c r="P141" i="96"/>
  <c r="L141" i="39" s="1"/>
  <c r="J111" i="150" s="1"/>
  <c r="P167" i="111"/>
  <c r="P65" i="111"/>
  <c r="F65" i="39" s="1"/>
  <c r="D35" i="150" s="1"/>
  <c r="P82" i="111"/>
  <c r="F82" i="39" s="1"/>
  <c r="D52" i="150" s="1"/>
  <c r="P138" i="94"/>
  <c r="J138" i="39" s="1"/>
  <c r="H108" i="150" s="1"/>
  <c r="P107" i="94"/>
  <c r="J107" i="39" s="1"/>
  <c r="H77" i="150" s="1"/>
  <c r="P101" i="94"/>
  <c r="J101" i="39" s="1"/>
  <c r="H71" i="150" s="1"/>
  <c r="P153" i="105"/>
  <c r="P71" i="105"/>
  <c r="E71" i="39" s="1"/>
  <c r="P133" i="105"/>
  <c r="E133" i="39" s="1"/>
  <c r="P51" i="151"/>
  <c r="S51" i="39" s="1"/>
  <c r="Q21" i="150" s="1"/>
  <c r="P69" i="151"/>
  <c r="S69" i="39" s="1"/>
  <c r="Q39" i="150" s="1"/>
  <c r="P155" i="96"/>
  <c r="P168" i="96"/>
  <c r="P179" i="111"/>
  <c r="P105" i="111"/>
  <c r="F105" i="39" s="1"/>
  <c r="D75" i="150" s="1"/>
  <c r="P140" i="111"/>
  <c r="F140" i="39" s="1"/>
  <c r="D110" i="150" s="1"/>
  <c r="P29" i="93"/>
  <c r="G29" i="39" s="1"/>
  <c r="P124" i="93"/>
  <c r="G124" i="39" s="1"/>
  <c r="E94" i="150" s="1"/>
  <c r="P52" i="93"/>
  <c r="G52" i="39" s="1"/>
  <c r="E22" i="150" s="1"/>
  <c r="P152" i="134"/>
  <c r="Q152" i="39" s="1"/>
  <c r="P142" i="93"/>
  <c r="G142" i="39" s="1"/>
  <c r="E112" i="150" s="1"/>
  <c r="P105" i="134"/>
  <c r="Q105" i="39" s="1"/>
  <c r="O75" i="150" s="1"/>
  <c r="P96" i="134"/>
  <c r="Q96" i="39" s="1"/>
  <c r="O66" i="150" s="1"/>
  <c r="P57" i="134"/>
  <c r="Q57" i="39" s="1"/>
  <c r="O27" i="150" s="1"/>
  <c r="P90" i="122"/>
  <c r="N90" i="39" s="1"/>
  <c r="L60" i="150" s="1"/>
  <c r="P188" i="122"/>
  <c r="P57" i="122"/>
  <c r="N57" i="39" s="1"/>
  <c r="L27" i="150" s="1"/>
  <c r="P32" i="93"/>
  <c r="G32" i="39" s="1"/>
  <c r="U32" i="39" s="1"/>
  <c r="P40" i="93"/>
  <c r="G40" i="39" s="1"/>
  <c r="E10" i="150" s="1"/>
  <c r="P104" i="93"/>
  <c r="G104" i="39" s="1"/>
  <c r="E74" i="150" s="1"/>
  <c r="P23" i="134"/>
  <c r="Q23" i="39" s="1"/>
  <c r="P114" i="93"/>
  <c r="G114" i="39" s="1"/>
  <c r="E84" i="150" s="1"/>
  <c r="P55" i="95"/>
  <c r="K55" i="39" s="1"/>
  <c r="I25" i="150" s="1"/>
  <c r="P152" i="95"/>
  <c r="K152" i="39" s="1"/>
  <c r="P128" i="134"/>
  <c r="Q128" i="39" s="1"/>
  <c r="O98" i="150" s="1"/>
  <c r="P75" i="134"/>
  <c r="Q75" i="39" s="1"/>
  <c r="O45" i="150" s="1"/>
  <c r="P139" i="134"/>
  <c r="Q139" i="39" s="1"/>
  <c r="O109" i="150" s="1"/>
  <c r="P144" i="122"/>
  <c r="N144" i="39" s="1"/>
  <c r="L114" i="150" s="1"/>
  <c r="P118" i="122"/>
  <c r="N118" i="39" s="1"/>
  <c r="L88" i="150" s="1"/>
  <c r="P145" i="122"/>
  <c r="N145" i="39" s="1"/>
  <c r="L115" i="150" s="1"/>
  <c r="P139" i="93"/>
  <c r="G139" i="39" s="1"/>
  <c r="E109" i="150" s="1"/>
  <c r="P183" i="93"/>
  <c r="P7" i="93"/>
  <c r="G7" i="39" s="1"/>
  <c r="P145" i="93"/>
  <c r="G145" i="39" s="1"/>
  <c r="E115" i="150" s="1"/>
  <c r="P119" i="134"/>
  <c r="Q119" i="39" s="1"/>
  <c r="O89" i="150" s="1"/>
  <c r="P65" i="134"/>
  <c r="Q65" i="39" s="1"/>
  <c r="O35" i="150" s="1"/>
  <c r="P130" i="134"/>
  <c r="Q130" i="39" s="1"/>
  <c r="O100" i="150" s="1"/>
  <c r="P136" i="122"/>
  <c r="N136" i="39" s="1"/>
  <c r="L106" i="150" s="1"/>
  <c r="P19" i="122"/>
  <c r="N19" i="39" s="1"/>
  <c r="U19" i="39" s="1"/>
  <c r="P190" i="122"/>
  <c r="P27" i="93"/>
  <c r="G27" i="39" s="1"/>
  <c r="P189" i="93"/>
  <c r="P12" i="93"/>
  <c r="G12" i="39" s="1"/>
  <c r="P137" i="93"/>
  <c r="G137" i="39" s="1"/>
  <c r="E107" i="150" s="1"/>
  <c r="P43" i="95"/>
  <c r="K43" i="39" s="1"/>
  <c r="I13" i="150" s="1"/>
  <c r="P66" i="95"/>
  <c r="K66" i="39" s="1"/>
  <c r="I36" i="150" s="1"/>
  <c r="P118" i="134"/>
  <c r="Q118" i="39" s="1"/>
  <c r="O88" i="150" s="1"/>
  <c r="P68" i="134"/>
  <c r="Q68" i="39" s="1"/>
  <c r="O38" i="150" s="1"/>
  <c r="P39" i="134"/>
  <c r="Q39" i="39" s="1"/>
  <c r="O9" i="150" s="1"/>
  <c r="P73" i="122"/>
  <c r="N73" i="39" s="1"/>
  <c r="L43" i="150" s="1"/>
  <c r="P48" i="122"/>
  <c r="N48" i="39" s="1"/>
  <c r="L18" i="150" s="1"/>
  <c r="P152" i="122"/>
  <c r="N152" i="39" s="1"/>
  <c r="P135" i="93"/>
  <c r="G135" i="39" s="1"/>
  <c r="E105" i="150" s="1"/>
  <c r="P74" i="93"/>
  <c r="G74" i="39" s="1"/>
  <c r="E44" i="150" s="1"/>
  <c r="P128" i="93"/>
  <c r="G128" i="39" s="1"/>
  <c r="E98" i="150" s="1"/>
  <c r="P82" i="134"/>
  <c r="Q82" i="39" s="1"/>
  <c r="O52" i="150" s="1"/>
  <c r="P127" i="95"/>
  <c r="K127" i="39" s="1"/>
  <c r="I97" i="150" s="1"/>
  <c r="P54" i="95"/>
  <c r="K54" i="39" s="1"/>
  <c r="I24" i="150" s="1"/>
  <c r="P17" i="134"/>
  <c r="Q17" i="39" s="1"/>
  <c r="P67" i="134"/>
  <c r="Q67" i="39" s="1"/>
  <c r="O37" i="150" s="1"/>
  <c r="P167" i="122"/>
  <c r="P176" i="122"/>
  <c r="P149" i="93"/>
  <c r="G149" i="39" s="1"/>
  <c r="Z149" i="39" s="1"/>
  <c r="P161" i="93"/>
  <c r="P60" i="93"/>
  <c r="G60" i="39" s="1"/>
  <c r="E30" i="150" s="1"/>
  <c r="P80" i="135"/>
  <c r="R80" i="39" s="1"/>
  <c r="P50" i="150" s="1"/>
  <c r="P14" i="135"/>
  <c r="R14" i="39" s="1"/>
  <c r="P42" i="135"/>
  <c r="R42" i="39" s="1"/>
  <c r="P12" i="150" s="1"/>
  <c r="P23" i="93"/>
  <c r="G23" i="39" s="1"/>
  <c r="V23" i="39" s="1"/>
  <c r="P72" i="122"/>
  <c r="N72" i="39" s="1"/>
  <c r="L42" i="150" s="1"/>
  <c r="P12" i="122"/>
  <c r="N12" i="39" s="1"/>
  <c r="P185" i="122"/>
  <c r="P119" i="93"/>
  <c r="G119" i="39" s="1"/>
  <c r="E89" i="150" s="1"/>
  <c r="P37" i="93"/>
  <c r="G37" i="39" s="1"/>
  <c r="E7" i="150" s="1"/>
  <c r="P106" i="93"/>
  <c r="G106" i="39" s="1"/>
  <c r="E76" i="150" s="1"/>
  <c r="P150" i="135"/>
  <c r="R150" i="39" s="1"/>
  <c r="P46" i="135"/>
  <c r="R46" i="39" s="1"/>
  <c r="P107" i="134"/>
  <c r="Q107" i="39" s="1"/>
  <c r="O77" i="150" s="1"/>
  <c r="P92" i="135"/>
  <c r="R92" i="39" s="1"/>
  <c r="P62" i="150" s="1"/>
  <c r="C13" i="150"/>
  <c r="V19" i="39"/>
  <c r="C71" i="150"/>
  <c r="U7" i="39"/>
  <c r="C108" i="150"/>
  <c r="C17" i="150"/>
  <c r="C36" i="150"/>
  <c r="P97" i="151"/>
  <c r="S97" i="39" s="1"/>
  <c r="Q67" i="150" s="1"/>
  <c r="P131" i="151"/>
  <c r="S131" i="39" s="1"/>
  <c r="Q101" i="150" s="1"/>
  <c r="P91" i="151"/>
  <c r="S91" i="39" s="1"/>
  <c r="Q61" i="150" s="1"/>
  <c r="C67" i="150"/>
  <c r="C33" i="150"/>
  <c r="P93" i="151"/>
  <c r="S93" i="39" s="1"/>
  <c r="Q63" i="150" s="1"/>
  <c r="P135" i="151"/>
  <c r="S135" i="39" s="1"/>
  <c r="Q105" i="150" s="1"/>
  <c r="P112" i="151"/>
  <c r="S112" i="39" s="1"/>
  <c r="Q82" i="150" s="1"/>
  <c r="P187" i="95"/>
  <c r="P133" i="95"/>
  <c r="K133" i="39" s="1"/>
  <c r="I103" i="150" s="1"/>
  <c r="P131" i="95"/>
  <c r="K131" i="39" s="1"/>
  <c r="I101" i="150" s="1"/>
  <c r="P99" i="134"/>
  <c r="Q99" i="39" s="1"/>
  <c r="O69" i="150" s="1"/>
  <c r="P60" i="134"/>
  <c r="Q60" i="39" s="1"/>
  <c r="O30" i="150" s="1"/>
  <c r="P148" i="134"/>
  <c r="Q148" i="39" s="1"/>
  <c r="P20" i="94"/>
  <c r="J20" i="39" s="1"/>
  <c r="Z20" i="39" s="1"/>
  <c r="P73" i="94"/>
  <c r="J73" i="39" s="1"/>
  <c r="H43" i="150" s="1"/>
  <c r="C107" i="150"/>
  <c r="Z137" i="39"/>
  <c r="P28" i="151"/>
  <c r="S28" i="39" s="1"/>
  <c r="P73" i="151"/>
  <c r="S73" i="39" s="1"/>
  <c r="Q43" i="150" s="1"/>
  <c r="P40" i="151"/>
  <c r="S40" i="39" s="1"/>
  <c r="Q10" i="150" s="1"/>
  <c r="P179" i="95"/>
  <c r="P86" i="95"/>
  <c r="K86" i="39" s="1"/>
  <c r="I56" i="150" s="1"/>
  <c r="P10" i="95"/>
  <c r="K10" i="39" s="1"/>
  <c r="P84" i="94"/>
  <c r="J84" i="39" s="1"/>
  <c r="H54" i="150" s="1"/>
  <c r="P58" i="94"/>
  <c r="J58" i="39" s="1"/>
  <c r="H28" i="150" s="1"/>
  <c r="C116" i="150"/>
  <c r="C60" i="150"/>
  <c r="Z90" i="39"/>
  <c r="P76" i="151"/>
  <c r="S76" i="39" s="1"/>
  <c r="Q46" i="150" s="1"/>
  <c r="P140" i="151"/>
  <c r="S140" i="39" s="1"/>
  <c r="Q110" i="150" s="1"/>
  <c r="P153" i="95"/>
  <c r="P8" i="95"/>
  <c r="K8" i="39" s="1"/>
  <c r="P36" i="95"/>
  <c r="K36" i="39" s="1"/>
  <c r="I6" i="150" s="1"/>
  <c r="C14" i="149"/>
  <c r="P106" i="134"/>
  <c r="Q106" i="39" s="1"/>
  <c r="O76" i="150" s="1"/>
  <c r="P88" i="134"/>
  <c r="Q88" i="39" s="1"/>
  <c r="O58" i="150" s="1"/>
  <c r="P142" i="134"/>
  <c r="Q142" i="39" s="1"/>
  <c r="O112" i="150" s="1"/>
  <c r="P129" i="94"/>
  <c r="J129" i="39" s="1"/>
  <c r="H99" i="150" s="1"/>
  <c r="P52" i="94"/>
  <c r="J52" i="39" s="1"/>
  <c r="H22" i="150" s="1"/>
  <c r="C109" i="150"/>
  <c r="Z139" i="39"/>
  <c r="V139" i="39"/>
  <c r="C78" i="150"/>
  <c r="C38" i="150"/>
  <c r="V68" i="39"/>
  <c r="P113" i="151"/>
  <c r="S113" i="39" s="1"/>
  <c r="Q83" i="150" s="1"/>
  <c r="P23" i="151"/>
  <c r="S23" i="39" s="1"/>
  <c r="P116" i="151"/>
  <c r="S116" i="39" s="1"/>
  <c r="Q86" i="150" s="1"/>
  <c r="P191" i="111"/>
  <c r="P52" i="111"/>
  <c r="F52" i="39" s="1"/>
  <c r="D22" i="150" s="1"/>
  <c r="P68" i="111"/>
  <c r="F68" i="39" s="1"/>
  <c r="D38" i="150" s="1"/>
  <c r="P181" i="95"/>
  <c r="P117" i="94"/>
  <c r="J117" i="39" s="1"/>
  <c r="H87" i="150" s="1"/>
  <c r="P109" i="94"/>
  <c r="J109" i="39" s="1"/>
  <c r="H79" i="150" s="1"/>
  <c r="P115" i="105"/>
  <c r="E115" i="39" s="1"/>
  <c r="P91" i="105"/>
  <c r="E91" i="39" s="1"/>
  <c r="P137" i="151"/>
  <c r="S137" i="39" s="1"/>
  <c r="Q107" i="150" s="1"/>
  <c r="P7" i="151"/>
  <c r="S7" i="39" s="1"/>
  <c r="P14" i="151"/>
  <c r="S14" i="39" s="1"/>
  <c r="P65" i="96"/>
  <c r="L65" i="39" s="1"/>
  <c r="J35" i="150" s="1"/>
  <c r="P16" i="96"/>
  <c r="L16" i="39" s="1"/>
  <c r="P108" i="96"/>
  <c r="L108" i="39" s="1"/>
  <c r="J78" i="150" s="1"/>
  <c r="P162" i="111"/>
  <c r="P15" i="111"/>
  <c r="F15" i="39" s="1"/>
  <c r="P21" i="111"/>
  <c r="F21" i="39" s="1"/>
  <c r="P140" i="95"/>
  <c r="K140" i="39" s="1"/>
  <c r="I110" i="150" s="1"/>
  <c r="P164" i="95"/>
  <c r="P74" i="95"/>
  <c r="K74" i="39" s="1"/>
  <c r="I44" i="150" s="1"/>
  <c r="P42" i="94"/>
  <c r="J42" i="39" s="1"/>
  <c r="H12" i="150" s="1"/>
  <c r="P122" i="94"/>
  <c r="J122" i="39" s="1"/>
  <c r="H92" i="150" s="1"/>
  <c r="P90" i="94"/>
  <c r="J90" i="39" s="1"/>
  <c r="H60" i="150" s="1"/>
  <c r="P154" i="105"/>
  <c r="P152" i="105"/>
  <c r="E152" i="39" s="1"/>
  <c r="P52" i="105"/>
  <c r="E52" i="39" s="1"/>
  <c r="P24" i="151"/>
  <c r="S24" i="39" s="1"/>
  <c r="P150" i="151"/>
  <c r="S150" i="39" s="1"/>
  <c r="P57" i="96"/>
  <c r="L57" i="39" s="1"/>
  <c r="J27" i="150" s="1"/>
  <c r="P117" i="96"/>
  <c r="L117" i="39" s="1"/>
  <c r="J87" i="150" s="1"/>
  <c r="P26" i="96"/>
  <c r="L26" i="39" s="1"/>
  <c r="P155" i="111"/>
  <c r="P116" i="111"/>
  <c r="F116" i="39" s="1"/>
  <c r="D86" i="150" s="1"/>
  <c r="P54" i="111"/>
  <c r="F54" i="39" s="1"/>
  <c r="D24" i="150" s="1"/>
  <c r="P59" i="94"/>
  <c r="J59" i="39" s="1"/>
  <c r="H29" i="150" s="1"/>
  <c r="P10" i="94"/>
  <c r="J10" i="39" s="1"/>
  <c r="P131" i="94"/>
  <c r="J131" i="39" s="1"/>
  <c r="H101" i="150" s="1"/>
  <c r="P176" i="105"/>
  <c r="P85" i="105"/>
  <c r="E85" i="39" s="1"/>
  <c r="P142" i="105"/>
  <c r="E142" i="39" s="1"/>
  <c r="B7" i="149"/>
  <c r="C7" i="149"/>
  <c r="G16" i="150"/>
  <c r="P104" i="151"/>
  <c r="S104" i="39" s="1"/>
  <c r="Q74" i="150" s="1"/>
  <c r="P129" i="151"/>
  <c r="S129" i="39" s="1"/>
  <c r="Q99" i="150" s="1"/>
  <c r="P147" i="131"/>
  <c r="O147" i="39" s="1"/>
  <c r="P92" i="131"/>
  <c r="O92" i="39" s="1"/>
  <c r="M62" i="150" s="1"/>
  <c r="P28" i="96"/>
  <c r="L28" i="39" s="1"/>
  <c r="P157" i="96"/>
  <c r="P158" i="96"/>
  <c r="P28" i="111"/>
  <c r="F28" i="39" s="1"/>
  <c r="Z28" i="39" s="1"/>
  <c r="P177" i="111"/>
  <c r="P130" i="111"/>
  <c r="F130" i="39" s="1"/>
  <c r="D100" i="150" s="1"/>
  <c r="P64" i="95"/>
  <c r="K64" i="39" s="1"/>
  <c r="I34" i="150" s="1"/>
  <c r="P34" i="122"/>
  <c r="N34" i="39" s="1"/>
  <c r="P56" i="122"/>
  <c r="N56" i="39" s="1"/>
  <c r="L26" i="150" s="1"/>
  <c r="P41" i="122"/>
  <c r="N41" i="39" s="1"/>
  <c r="L11" i="150" s="1"/>
  <c r="P168" i="93"/>
  <c r="P112" i="93"/>
  <c r="G112" i="39" s="1"/>
  <c r="E82" i="150" s="1"/>
  <c r="P125" i="93"/>
  <c r="G125" i="39" s="1"/>
  <c r="E95" i="150" s="1"/>
  <c r="P167" i="134"/>
  <c r="P50" i="93"/>
  <c r="G50" i="39" s="1"/>
  <c r="E20" i="150" s="1"/>
  <c r="P72" i="134"/>
  <c r="Q72" i="39" s="1"/>
  <c r="O42" i="150" s="1"/>
  <c r="P55" i="134"/>
  <c r="Q55" i="39" s="1"/>
  <c r="O25" i="150" s="1"/>
  <c r="P27" i="134"/>
  <c r="Q27" i="39" s="1"/>
  <c r="P71" i="122"/>
  <c r="N71" i="39" s="1"/>
  <c r="L41" i="150" s="1"/>
  <c r="P108" i="122"/>
  <c r="N108" i="39" s="1"/>
  <c r="L78" i="150" s="1"/>
  <c r="P70" i="122"/>
  <c r="N70" i="39" s="1"/>
  <c r="L40" i="150" s="1"/>
  <c r="P33" i="93"/>
  <c r="G33" i="39" s="1"/>
  <c r="P126" i="93"/>
  <c r="G126" i="39" s="1"/>
  <c r="E96" i="150" s="1"/>
  <c r="P116" i="93"/>
  <c r="G116" i="39" s="1"/>
  <c r="E86" i="150" s="1"/>
  <c r="P46" i="134"/>
  <c r="Q46" i="39" s="1"/>
  <c r="P142" i="95"/>
  <c r="K142" i="39" s="1"/>
  <c r="I112" i="150" s="1"/>
  <c r="P78" i="95"/>
  <c r="K78" i="39" s="1"/>
  <c r="I48" i="150" s="1"/>
  <c r="P120" i="134"/>
  <c r="Q120" i="39" s="1"/>
  <c r="O90" i="150" s="1"/>
  <c r="P157" i="134"/>
  <c r="P42" i="134"/>
  <c r="Q42" i="39" s="1"/>
  <c r="O12" i="150" s="1"/>
  <c r="P87" i="122"/>
  <c r="N87" i="39" s="1"/>
  <c r="L57" i="150" s="1"/>
  <c r="P161" i="122"/>
  <c r="P60" i="122"/>
  <c r="N60" i="39" s="1"/>
  <c r="L30" i="150" s="1"/>
  <c r="P141" i="93"/>
  <c r="G141" i="39" s="1"/>
  <c r="E111" i="150" s="1"/>
  <c r="P10" i="93"/>
  <c r="G10" i="39" s="1"/>
  <c r="Z10" i="39" s="1"/>
  <c r="P49" i="93"/>
  <c r="G49" i="39" s="1"/>
  <c r="E19" i="150" s="1"/>
  <c r="P51" i="134"/>
  <c r="Q51" i="39" s="1"/>
  <c r="O21" i="150" s="1"/>
  <c r="P44" i="93"/>
  <c r="G44" i="39" s="1"/>
  <c r="E14" i="150" s="1"/>
  <c r="P111" i="134"/>
  <c r="Q111" i="39" s="1"/>
  <c r="O81" i="150" s="1"/>
  <c r="P56" i="134"/>
  <c r="Q56" i="39" s="1"/>
  <c r="O26" i="150" s="1"/>
  <c r="P43" i="134"/>
  <c r="Q43" i="39" s="1"/>
  <c r="O13" i="150" s="1"/>
  <c r="P85" i="122"/>
  <c r="N85" i="39" s="1"/>
  <c r="L55" i="150" s="1"/>
  <c r="P54" i="122"/>
  <c r="N54" i="39" s="1"/>
  <c r="L24" i="150" s="1"/>
  <c r="P24" i="122"/>
  <c r="N24" i="39" s="1"/>
  <c r="P66" i="93"/>
  <c r="G66" i="39" s="1"/>
  <c r="E36" i="150" s="1"/>
  <c r="P46" i="93"/>
  <c r="G46" i="39" s="1"/>
  <c r="P61" i="93"/>
  <c r="G61" i="39" s="1"/>
  <c r="E31" i="150" s="1"/>
  <c r="P134" i="93"/>
  <c r="G134" i="39" s="1"/>
  <c r="E104" i="150" s="1"/>
  <c r="P121" i="95"/>
  <c r="K121" i="39" s="1"/>
  <c r="I91" i="150" s="1"/>
  <c r="P72" i="95"/>
  <c r="K72" i="39" s="1"/>
  <c r="I42" i="150" s="1"/>
  <c r="P110" i="134"/>
  <c r="Q110" i="39" s="1"/>
  <c r="O80" i="150" s="1"/>
  <c r="P170" i="134"/>
  <c r="P84" i="134"/>
  <c r="Q84" i="39" s="1"/>
  <c r="O54" i="150" s="1"/>
  <c r="P84" i="122"/>
  <c r="N84" i="39" s="1"/>
  <c r="L54" i="150" s="1"/>
  <c r="P98" i="122"/>
  <c r="N98" i="39" s="1"/>
  <c r="L68" i="150" s="1"/>
  <c r="P132" i="122"/>
  <c r="N132" i="39" s="1"/>
  <c r="L102" i="150" s="1"/>
  <c r="P13" i="93"/>
  <c r="G13" i="39" s="1"/>
  <c r="U13" i="39" s="1"/>
  <c r="P67" i="93"/>
  <c r="G67" i="39" s="1"/>
  <c r="E37" i="150" s="1"/>
  <c r="P127" i="93"/>
  <c r="G127" i="39" s="1"/>
  <c r="E97" i="150" s="1"/>
  <c r="P40" i="135"/>
  <c r="R40" i="39" s="1"/>
  <c r="P10" i="150" s="1"/>
  <c r="J16" i="149" s="1"/>
  <c r="P124" i="135"/>
  <c r="R124" i="39" s="1"/>
  <c r="P94" i="150" s="1"/>
  <c r="P94" i="122"/>
  <c r="N94" i="39" s="1"/>
  <c r="L64" i="150" s="1"/>
  <c r="P113" i="135"/>
  <c r="R113" i="39" s="1"/>
  <c r="P83" i="150" s="1"/>
  <c r="P108" i="95"/>
  <c r="K108" i="39" s="1"/>
  <c r="I78" i="150" s="1"/>
  <c r="P65" i="95"/>
  <c r="K65" i="39" s="1"/>
  <c r="I35" i="150" s="1"/>
  <c r="P94" i="134"/>
  <c r="Q94" i="39" s="1"/>
  <c r="O64" i="150" s="1"/>
  <c r="P70" i="134"/>
  <c r="Q70" i="39" s="1"/>
  <c r="O40" i="150" s="1"/>
  <c r="P97" i="122"/>
  <c r="N97" i="39" s="1"/>
  <c r="L67" i="150" s="1"/>
  <c r="P135" i="122"/>
  <c r="N135" i="39" s="1"/>
  <c r="L105" i="150" s="1"/>
  <c r="P127" i="122"/>
  <c r="N127" i="39" s="1"/>
  <c r="L97" i="150" s="1"/>
  <c r="P35" i="93"/>
  <c r="G35" i="39" s="1"/>
  <c r="P24" i="93"/>
  <c r="G24" i="39" s="1"/>
  <c r="U24" i="39" s="1"/>
  <c r="P95" i="93"/>
  <c r="G95" i="39" s="1"/>
  <c r="E65" i="150" s="1"/>
  <c r="P59" i="135"/>
  <c r="R59" i="39" s="1"/>
  <c r="P29" i="150" s="1"/>
  <c r="P12" i="135"/>
  <c r="R12" i="39" s="1"/>
  <c r="P115" i="134"/>
  <c r="Q115" i="39" s="1"/>
  <c r="O85" i="150" s="1"/>
  <c r="P59" i="93"/>
  <c r="G59" i="39" s="1"/>
  <c r="E29" i="150" s="1"/>
  <c r="P96" i="122"/>
  <c r="N96" i="39" s="1"/>
  <c r="L66" i="150" s="1"/>
  <c r="P69" i="122"/>
  <c r="N69" i="39" s="1"/>
  <c r="L39" i="150" s="1"/>
  <c r="P62" i="122"/>
  <c r="N62" i="39" s="1"/>
  <c r="L32" i="150" s="1"/>
  <c r="P115" i="93"/>
  <c r="G115" i="39" s="1"/>
  <c r="E85" i="150" s="1"/>
  <c r="P146" i="93"/>
  <c r="G146" i="39" s="1"/>
  <c r="E116" i="150" s="1"/>
  <c r="P144" i="93"/>
  <c r="G144" i="39" s="1"/>
  <c r="E114" i="150" s="1"/>
  <c r="P29" i="135"/>
  <c r="R29" i="39" s="1"/>
  <c r="P115" i="135"/>
  <c r="R115" i="39" s="1"/>
  <c r="P85" i="150" s="1"/>
  <c r="P20" i="134"/>
  <c r="Q20" i="39" s="1"/>
  <c r="P50" i="135"/>
  <c r="R50" i="39" s="1"/>
  <c r="P20" i="150" s="1"/>
  <c r="C47" i="150"/>
  <c r="V77" i="39"/>
  <c r="C26" i="150"/>
  <c r="Z56" i="39"/>
  <c r="C106" i="150"/>
  <c r="Z136" i="39"/>
  <c r="U136" i="39"/>
  <c r="C68" i="150"/>
  <c r="Z98" i="39"/>
  <c r="U98" i="39"/>
  <c r="C65" i="150"/>
  <c r="U95" i="39"/>
  <c r="V95" i="39"/>
  <c r="C11" i="150"/>
  <c r="U41" i="39"/>
  <c r="V41" i="39"/>
  <c r="C94" i="150"/>
  <c r="P64" i="151"/>
  <c r="S64" i="39" s="1"/>
  <c r="Q34" i="150" s="1"/>
  <c r="P58" i="151"/>
  <c r="S58" i="39" s="1"/>
  <c r="Q28" i="150" s="1"/>
  <c r="J7" i="149"/>
  <c r="K7" i="149"/>
  <c r="C54" i="150"/>
  <c r="B6" i="149"/>
  <c r="C6" i="149"/>
  <c r="F16" i="150"/>
  <c r="P48" i="151"/>
  <c r="S48" i="39" s="1"/>
  <c r="Q18" i="150" s="1"/>
  <c r="P77" i="151"/>
  <c r="S77" i="39" s="1"/>
  <c r="Q47" i="150" s="1"/>
  <c r="P153" i="134"/>
  <c r="P13" i="134"/>
  <c r="Q13" i="39" s="1"/>
  <c r="P63" i="95"/>
  <c r="K63" i="39" s="1"/>
  <c r="I33" i="150" s="1"/>
  <c r="P109" i="95"/>
  <c r="K109" i="39" s="1"/>
  <c r="I79" i="150" s="1"/>
  <c r="P112" i="134"/>
  <c r="Q112" i="39" s="1"/>
  <c r="O82" i="150" s="1"/>
  <c r="P53" i="134"/>
  <c r="Q53" i="39" s="1"/>
  <c r="O23" i="150" s="1"/>
  <c r="P45" i="134"/>
  <c r="Q45" i="39" s="1"/>
  <c r="O15" i="150" s="1"/>
  <c r="P80" i="134"/>
  <c r="Q80" i="39" s="1"/>
  <c r="O50" i="150" s="1"/>
  <c r="P143" i="134"/>
  <c r="Q143" i="39" s="1"/>
  <c r="O113" i="150" s="1"/>
  <c r="P93" i="134"/>
  <c r="Q93" i="39" s="1"/>
  <c r="O63" i="150" s="1"/>
  <c r="P132" i="134"/>
  <c r="Q132" i="39" s="1"/>
  <c r="O102" i="150" s="1"/>
  <c r="P87" i="134"/>
  <c r="Q87" i="39" s="1"/>
  <c r="O57" i="150" s="1"/>
  <c r="P101" i="95"/>
  <c r="K101" i="39" s="1"/>
  <c r="I71" i="150" s="1"/>
  <c r="P59" i="95"/>
  <c r="K59" i="39" s="1"/>
  <c r="I29" i="150" s="1"/>
  <c r="P36" i="134"/>
  <c r="Q36" i="39" s="1"/>
  <c r="O6" i="150" s="1"/>
  <c r="P24" i="134"/>
  <c r="Q24" i="39" s="1"/>
  <c r="P95" i="134"/>
  <c r="Q95" i="39" s="1"/>
  <c r="O65" i="150" s="1"/>
  <c r="P173" i="95"/>
  <c r="P110" i="95"/>
  <c r="K110" i="39" s="1"/>
  <c r="I80" i="150" s="1"/>
  <c r="P143" i="95"/>
  <c r="K143" i="39" s="1"/>
  <c r="I113" i="150" s="1"/>
  <c r="P91" i="134"/>
  <c r="Q91" i="39" s="1"/>
  <c r="O61" i="150" s="1"/>
  <c r="P134" i="134"/>
  <c r="Q134" i="39" s="1"/>
  <c r="O104" i="150" s="1"/>
  <c r="P58" i="134"/>
  <c r="Q58" i="39" s="1"/>
  <c r="O28" i="150" s="1"/>
  <c r="P184" i="93"/>
  <c r="P14" i="93"/>
  <c r="G14" i="39" s="1"/>
  <c r="P53" i="93"/>
  <c r="G53" i="39" s="1"/>
  <c r="E23" i="150" s="1"/>
  <c r="P137" i="134"/>
  <c r="Q137" i="39" s="1"/>
  <c r="O107" i="150" s="1"/>
  <c r="C34" i="150"/>
  <c r="V64" i="39"/>
  <c r="U64" i="39"/>
  <c r="C99" i="150"/>
  <c r="C91" i="150"/>
  <c r="U121" i="39"/>
  <c r="V121" i="39"/>
  <c r="Z14" i="39"/>
  <c r="C75" i="150"/>
  <c r="U105" i="39"/>
  <c r="C83" i="150"/>
  <c r="C43" i="150"/>
  <c r="B14" i="149"/>
  <c r="C69" i="150"/>
  <c r="V15" i="39"/>
  <c r="U35" i="39"/>
  <c r="C35" i="150"/>
  <c r="V65" i="39"/>
  <c r="C74" i="150"/>
  <c r="P78" i="151"/>
  <c r="S78" i="39" s="1"/>
  <c r="Q48" i="150" s="1"/>
  <c r="P119" i="151"/>
  <c r="S119" i="39" s="1"/>
  <c r="Q89" i="150" s="1"/>
  <c r="C98" i="150"/>
  <c r="C42" i="150"/>
  <c r="P144" i="151"/>
  <c r="S144" i="39" s="1"/>
  <c r="Q114" i="150" s="1"/>
  <c r="P10" i="151"/>
  <c r="S10" i="39" s="1"/>
  <c r="U16" i="39"/>
  <c r="U9" i="39"/>
  <c r="P125" i="151"/>
  <c r="S125" i="39" s="1"/>
  <c r="Q95" i="150" s="1"/>
  <c r="P71" i="151"/>
  <c r="S71" i="39" s="1"/>
  <c r="Q41" i="150" s="1"/>
  <c r="P50" i="151"/>
  <c r="S50" i="39" s="1"/>
  <c r="Q20" i="150" s="1"/>
  <c r="P186" i="95"/>
  <c r="P17" i="95"/>
  <c r="K17" i="39" s="1"/>
  <c r="P117" i="95"/>
  <c r="K117" i="39" s="1"/>
  <c r="I87" i="150" s="1"/>
  <c r="P47" i="134"/>
  <c r="Q47" i="39" s="1"/>
  <c r="O17" i="150" s="1"/>
  <c r="P161" i="134"/>
  <c r="P54" i="94"/>
  <c r="J54" i="39" s="1"/>
  <c r="H24" i="150" s="1"/>
  <c r="P14" i="94"/>
  <c r="J14" i="39" s="1"/>
  <c r="V14" i="39" s="1"/>
  <c r="P55" i="94"/>
  <c r="J55" i="39" s="1"/>
  <c r="H25" i="150" s="1"/>
  <c r="U33" i="39"/>
  <c r="V33" i="39"/>
  <c r="C16" i="150"/>
  <c r="C12" i="150"/>
  <c r="Z42" i="39"/>
  <c r="U42" i="39"/>
  <c r="V42" i="39"/>
  <c r="P26" i="151"/>
  <c r="S26" i="39" s="1"/>
  <c r="P102" i="151"/>
  <c r="S102" i="39" s="1"/>
  <c r="Q72" i="150" s="1"/>
  <c r="P33" i="94"/>
  <c r="J33" i="39" s="1"/>
  <c r="Z33" i="39" s="1"/>
  <c r="P71" i="94"/>
  <c r="J71" i="39" s="1"/>
  <c r="H41" i="150" s="1"/>
  <c r="P85" i="94"/>
  <c r="J85" i="39" s="1"/>
  <c r="H55" i="150" s="1"/>
  <c r="V148" i="39"/>
  <c r="C93" i="150"/>
  <c r="Z123" i="39"/>
  <c r="V123" i="39"/>
  <c r="U123" i="39"/>
  <c r="P65" i="151"/>
  <c r="S65" i="39" s="1"/>
  <c r="Q35" i="150" s="1"/>
  <c r="P146" i="151"/>
  <c r="S146" i="39" s="1"/>
  <c r="Q116" i="150" s="1"/>
  <c r="P46" i="111"/>
  <c r="F46" i="39" s="1"/>
  <c r="V46" i="39" s="1"/>
  <c r="P97" i="95"/>
  <c r="K97" i="39" s="1"/>
  <c r="I67" i="150" s="1"/>
  <c r="P91" i="95"/>
  <c r="K91" i="39" s="1"/>
  <c r="I61" i="150" s="1"/>
  <c r="P80" i="95"/>
  <c r="K80" i="39" s="1"/>
  <c r="I50" i="150" s="1"/>
  <c r="P149" i="94"/>
  <c r="J149" i="39" s="1"/>
  <c r="P128" i="94"/>
  <c r="J128" i="39" s="1"/>
  <c r="H98" i="150" s="1"/>
  <c r="C46" i="150"/>
  <c r="V28" i="39"/>
  <c r="U28" i="39"/>
  <c r="P107" i="151"/>
  <c r="S107" i="39" s="1"/>
  <c r="Q77" i="150" s="1"/>
  <c r="P136" i="151"/>
  <c r="S136" i="39" s="1"/>
  <c r="Q106" i="150" s="1"/>
  <c r="P140" i="96"/>
  <c r="L140" i="39" s="1"/>
  <c r="J110" i="150" s="1"/>
  <c r="P97" i="96"/>
  <c r="L97" i="39" s="1"/>
  <c r="J67" i="150" s="1"/>
  <c r="P177" i="96"/>
  <c r="P132" i="111"/>
  <c r="F132" i="39" s="1"/>
  <c r="D102" i="150" s="1"/>
  <c r="P86" i="111"/>
  <c r="F86" i="39" s="1"/>
  <c r="D56" i="150" s="1"/>
  <c r="P90" i="111"/>
  <c r="F90" i="39" s="1"/>
  <c r="D60" i="150" s="1"/>
  <c r="P31" i="95"/>
  <c r="K31" i="39" s="1"/>
  <c r="Z31" i="39" s="1"/>
  <c r="P96" i="94"/>
  <c r="J96" i="39" s="1"/>
  <c r="H66" i="150" s="1"/>
  <c r="P91" i="94"/>
  <c r="J91" i="39" s="1"/>
  <c r="H61" i="150" s="1"/>
  <c r="P67" i="105"/>
  <c r="E67" i="39" s="1"/>
  <c r="P183" i="105"/>
  <c r="P82" i="105"/>
  <c r="E82" i="39" s="1"/>
  <c r="P34" i="151"/>
  <c r="S34" i="39" s="1"/>
  <c r="P98" i="151"/>
  <c r="S98" i="39" s="1"/>
  <c r="Q68" i="150" s="1"/>
  <c r="P60" i="151"/>
  <c r="S60" i="39" s="1"/>
  <c r="Q30" i="150" s="1"/>
  <c r="P75" i="96"/>
  <c r="L75" i="39" s="1"/>
  <c r="J45" i="150" s="1"/>
  <c r="P48" i="96"/>
  <c r="L48" i="39" s="1"/>
  <c r="J18" i="150" s="1"/>
  <c r="P106" i="96"/>
  <c r="L106" i="39" s="1"/>
  <c r="J76" i="150" s="1"/>
  <c r="P127" i="111"/>
  <c r="F127" i="39" s="1"/>
  <c r="D97" i="150" s="1"/>
  <c r="P85" i="111"/>
  <c r="F85" i="39" s="1"/>
  <c r="D55" i="150" s="1"/>
  <c r="P60" i="111"/>
  <c r="F60" i="39" s="1"/>
  <c r="D30" i="150" s="1"/>
  <c r="P129" i="95"/>
  <c r="K129" i="39" s="1"/>
  <c r="I99" i="150" s="1"/>
  <c r="P155" i="93"/>
  <c r="P102" i="93"/>
  <c r="G102" i="39" s="1"/>
  <c r="E72" i="150" s="1"/>
  <c r="P71" i="93"/>
  <c r="G71" i="39" s="1"/>
  <c r="E41" i="150" s="1"/>
  <c r="P168" i="122"/>
  <c r="P9" i="134"/>
  <c r="Q9" i="39" s="1"/>
  <c r="P64" i="134"/>
  <c r="Q64" i="39" s="1"/>
  <c r="O34" i="150" s="1"/>
  <c r="P76" i="122"/>
  <c r="N76" i="39" s="1"/>
  <c r="L46" i="150" s="1"/>
  <c r="P23" i="122"/>
  <c r="N23" i="39" s="1"/>
  <c r="Z23" i="39" s="1"/>
  <c r="P99" i="122"/>
  <c r="N99" i="39" s="1"/>
  <c r="L69" i="150" s="1"/>
  <c r="P162" i="93"/>
  <c r="P15" i="93"/>
  <c r="G15" i="39" s="1"/>
  <c r="Z15" i="39" s="1"/>
  <c r="P143" i="93"/>
  <c r="G143" i="39" s="1"/>
  <c r="E113" i="150" s="1"/>
  <c r="P121" i="122"/>
  <c r="N121" i="39" s="1"/>
  <c r="L91" i="150" s="1"/>
  <c r="P22" i="95"/>
  <c r="K22" i="39" s="1"/>
  <c r="P75" i="95"/>
  <c r="K75" i="39" s="1"/>
  <c r="I45" i="150" s="1"/>
  <c r="P104" i="134"/>
  <c r="Q104" i="39" s="1"/>
  <c r="O74" i="150" s="1"/>
  <c r="P78" i="134"/>
  <c r="Q78" i="39" s="1"/>
  <c r="O48" i="150" s="1"/>
  <c r="P163" i="134"/>
  <c r="P88" i="122"/>
  <c r="N88" i="39" s="1"/>
  <c r="L58" i="150" s="1"/>
  <c r="P7" i="122"/>
  <c r="N7" i="39" s="1"/>
  <c r="Z7" i="39" s="1"/>
  <c r="P172" i="122"/>
  <c r="P148" i="93"/>
  <c r="G148" i="39" s="1"/>
  <c r="U148" i="39" s="1"/>
  <c r="P75" i="93"/>
  <c r="G75" i="39" s="1"/>
  <c r="E45" i="150" s="1"/>
  <c r="P93" i="93"/>
  <c r="G93" i="39" s="1"/>
  <c r="E63" i="150" s="1"/>
  <c r="P97" i="134"/>
  <c r="Q97" i="39" s="1"/>
  <c r="O67" i="150" s="1"/>
  <c r="P79" i="134"/>
  <c r="Q79" i="39" s="1"/>
  <c r="O49" i="150" s="1"/>
  <c r="P73" i="134"/>
  <c r="Q73" i="39" s="1"/>
  <c r="O43" i="150" s="1"/>
  <c r="P90" i="134"/>
  <c r="Q90" i="39" s="1"/>
  <c r="O60" i="150" s="1"/>
  <c r="P86" i="122"/>
  <c r="N86" i="39" s="1"/>
  <c r="L56" i="150" s="1"/>
  <c r="P16" i="122"/>
  <c r="N16" i="39" s="1"/>
  <c r="Z16" i="39" s="1"/>
  <c r="P39" i="122"/>
  <c r="N39" i="39" s="1"/>
  <c r="L9" i="150" s="1"/>
  <c r="P83" i="93"/>
  <c r="G83" i="39" s="1"/>
  <c r="E53" i="150" s="1"/>
  <c r="P39" i="93"/>
  <c r="G39" i="39" s="1"/>
  <c r="E9" i="150" s="1"/>
  <c r="P117" i="93"/>
  <c r="G117" i="39" s="1"/>
  <c r="E87" i="150" s="1"/>
  <c r="P11" i="122"/>
  <c r="N11" i="39" s="1"/>
  <c r="P118" i="95"/>
  <c r="K118" i="39" s="1"/>
  <c r="I88" i="150" s="1"/>
  <c r="P104" i="95"/>
  <c r="K104" i="39" s="1"/>
  <c r="I74" i="150" s="1"/>
  <c r="P77" i="134"/>
  <c r="Q77" i="39" s="1"/>
  <c r="O47" i="150" s="1"/>
  <c r="P8" i="134"/>
  <c r="Q8" i="39" s="1"/>
  <c r="P35" i="122"/>
  <c r="N35" i="39" s="1"/>
  <c r="V35" i="39" s="1"/>
  <c r="P166" i="122"/>
  <c r="P133" i="122"/>
  <c r="N133" i="39" s="1"/>
  <c r="L103" i="150" s="1"/>
  <c r="P156" i="93"/>
  <c r="P65" i="93"/>
  <c r="G65" i="39" s="1"/>
  <c r="E35" i="150" s="1"/>
  <c r="P11" i="93"/>
  <c r="G11" i="39" s="1"/>
  <c r="P22" i="122"/>
  <c r="N22" i="39" s="1"/>
  <c r="P172" i="95"/>
  <c r="P82" i="95"/>
  <c r="K82" i="39" s="1"/>
  <c r="I52" i="150" s="1"/>
  <c r="P18" i="95"/>
  <c r="K18" i="39" s="1"/>
  <c r="P71" i="134"/>
  <c r="Q71" i="39" s="1"/>
  <c r="O41" i="150" s="1"/>
  <c r="P85" i="134"/>
  <c r="Q85" i="39" s="1"/>
  <c r="O55" i="150" s="1"/>
  <c r="P65" i="122"/>
  <c r="N65" i="39" s="1"/>
  <c r="L35" i="150" s="1"/>
  <c r="P129" i="122"/>
  <c r="N129" i="39" s="1"/>
  <c r="L99" i="150" s="1"/>
  <c r="P122" i="122"/>
  <c r="N122" i="39" s="1"/>
  <c r="L92" i="150" s="1"/>
  <c r="P99" i="93"/>
  <c r="G99" i="39" s="1"/>
  <c r="E69" i="150" s="1"/>
  <c r="P25" i="93"/>
  <c r="G25" i="39" s="1"/>
  <c r="U25" i="39" s="1"/>
  <c r="P151" i="93"/>
  <c r="G151" i="39" s="1"/>
  <c r="Z151" i="39" s="1"/>
  <c r="P89" i="135"/>
  <c r="R89" i="39" s="1"/>
  <c r="P59" i="150" s="1"/>
  <c r="P103" i="135"/>
  <c r="R103" i="39" s="1"/>
  <c r="P73" i="150" s="1"/>
  <c r="P12" i="134"/>
  <c r="Q12" i="39" s="1"/>
  <c r="P104" i="135"/>
  <c r="R104" i="39" s="1"/>
  <c r="P74" i="150" s="1"/>
  <c r="P148" i="122"/>
  <c r="N148" i="39" s="1"/>
  <c r="P9" i="122"/>
  <c r="N9" i="39" s="1"/>
  <c r="Z9" i="39" s="1"/>
  <c r="P78" i="122"/>
  <c r="N78" i="39" s="1"/>
  <c r="L48" i="150" s="1"/>
  <c r="P160" i="93"/>
  <c r="P108" i="93"/>
  <c r="G108" i="39" s="1"/>
  <c r="E78" i="150" s="1"/>
  <c r="P56" i="93"/>
  <c r="G56" i="39" s="1"/>
  <c r="E26" i="150" s="1"/>
  <c r="P57" i="135"/>
  <c r="R57" i="39" s="1"/>
  <c r="P27" i="150" s="1"/>
  <c r="P145" i="135"/>
  <c r="R145" i="39" s="1"/>
  <c r="P115" i="150" s="1"/>
  <c r="P170" i="122"/>
  <c r="J11" i="149"/>
  <c r="C59" i="150"/>
  <c r="Z89" i="39"/>
  <c r="J17" i="149"/>
  <c r="K17" i="149"/>
  <c r="U21" i="39"/>
  <c r="V21" i="39"/>
  <c r="C104" i="150"/>
  <c r="V134" i="39"/>
  <c r="C28" i="150"/>
  <c r="V58" i="39"/>
  <c r="U58" i="39"/>
  <c r="C58" i="150"/>
  <c r="C72" i="150"/>
  <c r="Z102" i="39"/>
  <c r="U102" i="39"/>
  <c r="V102" i="39"/>
  <c r="P68" i="151"/>
  <c r="S68" i="39" s="1"/>
  <c r="Q38" i="150" s="1"/>
  <c r="P62" i="151"/>
  <c r="S62" i="39" s="1"/>
  <c r="Q32" i="150" s="1"/>
  <c r="C56" i="150"/>
  <c r="P123" i="151"/>
  <c r="S123" i="39" s="1"/>
  <c r="Q93" i="150" s="1"/>
  <c r="P148" i="151"/>
  <c r="S148" i="39" s="1"/>
  <c r="J16" i="150"/>
  <c r="P28" i="134"/>
  <c r="Q28" i="39" s="1"/>
  <c r="P160" i="134"/>
  <c r="C90" i="150"/>
  <c r="Z120" i="39"/>
  <c r="U120" i="39"/>
  <c r="V120" i="39"/>
  <c r="C96" i="150"/>
  <c r="Z126" i="39"/>
  <c r="V126" i="39"/>
  <c r="U126" i="39"/>
  <c r="P114" i="151"/>
  <c r="S114" i="39" s="1"/>
  <c r="Q84" i="150" s="1"/>
  <c r="P53" i="151"/>
  <c r="S53" i="39" s="1"/>
  <c r="Q23" i="150" s="1"/>
  <c r="P148" i="95"/>
  <c r="K148" i="39" s="1"/>
  <c r="Z148" i="39" s="1"/>
  <c r="P46" i="95"/>
  <c r="K46" i="39" s="1"/>
  <c r="P128" i="95"/>
  <c r="K128" i="39" s="1"/>
  <c r="I98" i="150" s="1"/>
  <c r="P134" i="94"/>
  <c r="J134" i="39" s="1"/>
  <c r="H104" i="150" s="1"/>
  <c r="P72" i="94"/>
  <c r="J72" i="39" s="1"/>
  <c r="H42" i="150" s="1"/>
  <c r="P53" i="94"/>
  <c r="J53" i="39" s="1"/>
  <c r="H23" i="150" s="1"/>
  <c r="C105" i="150"/>
  <c r="C111" i="150"/>
  <c r="Z141" i="39"/>
  <c r="V141" i="39"/>
  <c r="U141" i="39"/>
  <c r="P117" i="151"/>
  <c r="S117" i="39" s="1"/>
  <c r="Q87" i="150" s="1"/>
  <c r="P90" i="151"/>
  <c r="S90" i="39" s="1"/>
  <c r="Q60" i="150" s="1"/>
  <c r="P96" i="151"/>
  <c r="S96" i="39" s="1"/>
  <c r="Q66" i="150" s="1"/>
  <c r="P13" i="95"/>
  <c r="K13" i="39" s="1"/>
  <c r="Z13" i="39" s="1"/>
  <c r="P70" i="95"/>
  <c r="K70" i="39" s="1"/>
  <c r="I40" i="150" s="1"/>
  <c r="P151" i="134"/>
  <c r="Q151" i="39" s="1"/>
  <c r="P63" i="134"/>
  <c r="Q63" i="39" s="1"/>
  <c r="O33" i="150" s="1"/>
  <c r="P29" i="94"/>
  <c r="J29" i="39" s="1"/>
  <c r="V29" i="39" s="1"/>
  <c r="P113" i="94"/>
  <c r="J113" i="39" s="1"/>
  <c r="H83" i="150" s="1"/>
  <c r="P41" i="94"/>
  <c r="J41" i="39" s="1"/>
  <c r="H11" i="150" s="1"/>
  <c r="C88" i="150"/>
  <c r="Z118" i="39"/>
  <c r="C30" i="150"/>
  <c r="Z60" i="39"/>
  <c r="V60" i="39"/>
  <c r="P70" i="151"/>
  <c r="S70" i="39" s="1"/>
  <c r="Q40" i="150" s="1"/>
  <c r="P33" i="151"/>
  <c r="S33" i="39" s="1"/>
  <c r="P185" i="111"/>
  <c r="P96" i="111"/>
  <c r="F96" i="39" s="1"/>
  <c r="D66" i="150" s="1"/>
  <c r="P50" i="111"/>
  <c r="F50" i="39" s="1"/>
  <c r="D20" i="150" s="1"/>
  <c r="P30" i="94"/>
  <c r="J30" i="39" s="1"/>
  <c r="U30" i="39" s="1"/>
  <c r="P140" i="94"/>
  <c r="J140" i="39" s="1"/>
  <c r="H110" i="150" s="1"/>
  <c r="C77" i="150"/>
  <c r="C51" i="150"/>
  <c r="Z81" i="39"/>
  <c r="U81" i="39"/>
  <c r="V81" i="39"/>
  <c r="P13" i="151"/>
  <c r="S13" i="39" s="1"/>
  <c r="P75" i="151"/>
  <c r="S75" i="39" s="1"/>
  <c r="Q45" i="150" s="1"/>
  <c r="J13" i="149"/>
  <c r="K13" i="149"/>
  <c r="P147" i="96"/>
  <c r="L147" i="39" s="1"/>
  <c r="U147" i="39" s="1"/>
  <c r="P113" i="96"/>
  <c r="L113" i="39" s="1"/>
  <c r="J83" i="150" s="1"/>
  <c r="P34" i="96"/>
  <c r="L34" i="39" s="1"/>
  <c r="Z34" i="39" s="1"/>
  <c r="P182" i="111"/>
  <c r="P38" i="111"/>
  <c r="F38" i="39" s="1"/>
  <c r="D8" i="150" s="1"/>
  <c r="J4" i="149" s="1"/>
  <c r="P109" i="111"/>
  <c r="F109" i="39" s="1"/>
  <c r="D79" i="150" s="1"/>
  <c r="P149" i="95"/>
  <c r="K149" i="39" s="1"/>
  <c r="P11" i="95"/>
  <c r="K11" i="39" s="1"/>
  <c r="P62" i="95"/>
  <c r="K62" i="39" s="1"/>
  <c r="I32" i="150" s="1"/>
  <c r="P88" i="94"/>
  <c r="J88" i="39" s="1"/>
  <c r="H58" i="150" s="1"/>
  <c r="P25" i="94"/>
  <c r="J25" i="39" s="1"/>
  <c r="P155" i="105"/>
  <c r="P44" i="105"/>
  <c r="E44" i="39" s="1"/>
  <c r="P94" i="151"/>
  <c r="S94" i="39" s="1"/>
  <c r="Q64" i="150" s="1"/>
  <c r="P103" i="151"/>
  <c r="S103" i="39" s="1"/>
  <c r="Q73" i="150" s="1"/>
  <c r="K14" i="149"/>
  <c r="J14" i="149"/>
  <c r="P92" i="96"/>
  <c r="L92" i="39" s="1"/>
  <c r="J62" i="150" s="1"/>
  <c r="P66" i="96"/>
  <c r="L66" i="39" s="1"/>
  <c r="J36" i="150" s="1"/>
  <c r="P142" i="96"/>
  <c r="L142" i="39" s="1"/>
  <c r="J112" i="150" s="1"/>
  <c r="P111" i="111"/>
  <c r="F111" i="39" s="1"/>
  <c r="D81" i="150" s="1"/>
  <c r="P53" i="111"/>
  <c r="F53" i="39" s="1"/>
  <c r="D23" i="150" s="1"/>
  <c r="P128" i="111"/>
  <c r="F128" i="39" s="1"/>
  <c r="D98" i="150" s="1"/>
  <c r="P53" i="95"/>
  <c r="K53" i="39" s="1"/>
  <c r="I23" i="150" s="1"/>
  <c r="P18" i="94"/>
  <c r="J18" i="39" s="1"/>
  <c r="Z18" i="39" s="1"/>
  <c r="P132" i="105"/>
  <c r="E132" i="39" s="1"/>
  <c r="P12" i="105"/>
  <c r="E12" i="39" s="1"/>
  <c r="P101" i="151"/>
  <c r="S101" i="39" s="1"/>
  <c r="Q71" i="150" s="1"/>
  <c r="P54" i="151"/>
  <c r="S54" i="39" s="1"/>
  <c r="Q24" i="150" s="1"/>
  <c r="P130" i="131"/>
  <c r="O130" i="39" s="1"/>
  <c r="M100" i="150" s="1"/>
  <c r="P63" i="96"/>
  <c r="L63" i="39" s="1"/>
  <c r="J33" i="150" s="1"/>
  <c r="P159" i="96"/>
  <c r="P11" i="111"/>
  <c r="F11" i="39" s="1"/>
  <c r="Z11" i="39" s="1"/>
  <c r="P12" i="111"/>
  <c r="F12" i="39" s="1"/>
  <c r="P12" i="95"/>
  <c r="K12" i="39" s="1"/>
  <c r="P146" i="122"/>
  <c r="N146" i="39" s="1"/>
  <c r="L116" i="150" s="1"/>
  <c r="P120" i="122"/>
  <c r="N120" i="39" s="1"/>
  <c r="L90" i="150" s="1"/>
  <c r="P6" i="122"/>
  <c r="N6" i="39" s="1"/>
  <c r="Z6" i="39" s="1"/>
  <c r="P38" i="122"/>
  <c r="N38" i="39" s="1"/>
  <c r="L8" i="150" s="1"/>
  <c r="J12" i="149" s="1"/>
  <c r="P167" i="93"/>
  <c r="P97" i="93"/>
  <c r="G97" i="39" s="1"/>
  <c r="E67" i="150" s="1"/>
  <c r="P115" i="122"/>
  <c r="N115" i="39" s="1"/>
  <c r="L85" i="150" s="1"/>
  <c r="P31" i="134"/>
  <c r="Q31" i="39" s="1"/>
  <c r="P162" i="134"/>
  <c r="P142" i="122"/>
  <c r="N142" i="39" s="1"/>
  <c r="L112" i="150" s="1"/>
  <c r="P74" i="122"/>
  <c r="N74" i="39" s="1"/>
  <c r="L44" i="150" s="1"/>
  <c r="P165" i="122"/>
  <c r="P179" i="93"/>
  <c r="P8" i="93"/>
  <c r="G8" i="39" s="1"/>
  <c r="Z8" i="39" s="1"/>
  <c r="P156" i="122"/>
  <c r="P189" i="95"/>
  <c r="P103" i="95"/>
  <c r="K103" i="39" s="1"/>
  <c r="I73" i="150" s="1"/>
  <c r="P89" i="95"/>
  <c r="K89" i="39" s="1"/>
  <c r="I59" i="150" s="1"/>
  <c r="P49" i="134"/>
  <c r="Q49" i="39" s="1"/>
  <c r="O19" i="150" s="1"/>
  <c r="P168" i="134"/>
  <c r="P155" i="134"/>
  <c r="P63" i="122"/>
  <c r="N63" i="39" s="1"/>
  <c r="L33" i="150" s="1"/>
  <c r="P173" i="122"/>
  <c r="P101" i="122"/>
  <c r="N101" i="39" s="1"/>
  <c r="L71" i="150" s="1"/>
  <c r="P164" i="93"/>
  <c r="P73" i="93"/>
  <c r="G73" i="39" s="1"/>
  <c r="E43" i="150" s="1"/>
  <c r="P133" i="93"/>
  <c r="G133" i="39" s="1"/>
  <c r="E103" i="150" s="1"/>
  <c r="P93" i="122"/>
  <c r="N93" i="39" s="1"/>
  <c r="L63" i="150" s="1"/>
  <c r="P61" i="134"/>
  <c r="Q61" i="39" s="1"/>
  <c r="O31" i="150" s="1"/>
  <c r="P38" i="134"/>
  <c r="Q38" i="39" s="1"/>
  <c r="O8" i="150" s="1"/>
  <c r="P35" i="134"/>
  <c r="Q35" i="39" s="1"/>
  <c r="P147" i="122"/>
  <c r="N147" i="39" s="1"/>
  <c r="P106" i="122"/>
  <c r="N106" i="39" s="1"/>
  <c r="L76" i="150" s="1"/>
  <c r="P44" i="122"/>
  <c r="N44" i="39" s="1"/>
  <c r="L14" i="150" s="1"/>
  <c r="P176" i="93"/>
  <c r="P138" i="93"/>
  <c r="G138" i="39" s="1"/>
  <c r="E108" i="150" s="1"/>
  <c r="P132" i="93"/>
  <c r="G132" i="39" s="1"/>
  <c r="E102" i="150" s="1"/>
  <c r="P179" i="122"/>
  <c r="P161" i="95"/>
  <c r="P39" i="95"/>
  <c r="K39" i="39" s="1"/>
  <c r="I9" i="150" s="1"/>
  <c r="P37" i="95"/>
  <c r="K37" i="39" s="1"/>
  <c r="I7" i="150" s="1"/>
  <c r="P52" i="134"/>
  <c r="Q52" i="39" s="1"/>
  <c r="O22" i="150" s="1"/>
  <c r="P83" i="134"/>
  <c r="Q83" i="39" s="1"/>
  <c r="O53" i="150" s="1"/>
  <c r="P27" i="122"/>
  <c r="N27" i="39" s="1"/>
  <c r="V27" i="39" s="1"/>
  <c r="P175" i="122"/>
  <c r="P43" i="122"/>
  <c r="N43" i="39" s="1"/>
  <c r="L13" i="150" s="1"/>
  <c r="P171" i="93"/>
  <c r="P17" i="93"/>
  <c r="G17" i="39" s="1"/>
  <c r="Z17" i="39" s="1"/>
  <c r="P61" i="135"/>
  <c r="R61" i="39" s="1"/>
  <c r="P31" i="150" s="1"/>
  <c r="P106" i="135"/>
  <c r="R106" i="39" s="1"/>
  <c r="P76" i="150" s="1"/>
  <c r="P172" i="93"/>
  <c r="P160" i="95"/>
  <c r="P18" i="134"/>
  <c r="Q18" i="39" s="1"/>
  <c r="P82" i="122"/>
  <c r="N82" i="39" s="1"/>
  <c r="L52" i="150" s="1"/>
  <c r="P53" i="122"/>
  <c r="N53" i="39" s="1"/>
  <c r="L23" i="150" s="1"/>
  <c r="P140" i="122"/>
  <c r="N140" i="39" s="1"/>
  <c r="L110" i="150" s="1"/>
  <c r="P182" i="93"/>
  <c r="P22" i="93"/>
  <c r="G22" i="39" s="1"/>
  <c r="Z22" i="39" s="1"/>
  <c r="P85" i="93"/>
  <c r="G85" i="39" s="1"/>
  <c r="E55" i="150" s="1"/>
  <c r="P76" i="135"/>
  <c r="R76" i="39" s="1"/>
  <c r="P46" i="150" s="1"/>
  <c r="P128" i="135"/>
  <c r="R128" i="39" s="1"/>
  <c r="P98" i="150" s="1"/>
  <c r="P21" i="122"/>
  <c r="N21" i="39" s="1"/>
  <c r="Z21" i="39" s="1"/>
  <c r="P31" i="122"/>
  <c r="N31" i="39" s="1"/>
  <c r="P107" i="122"/>
  <c r="N107" i="39" s="1"/>
  <c r="L77" i="150" s="1"/>
  <c r="P184" i="122"/>
  <c r="P159" i="93"/>
  <c r="P70" i="93"/>
  <c r="G70" i="39" s="1"/>
  <c r="E40" i="150" s="1"/>
  <c r="P22" i="135"/>
  <c r="R22" i="39" s="1"/>
  <c r="I16" i="150" l="1"/>
  <c r="B9" i="149"/>
  <c r="C9" i="149"/>
  <c r="U97" i="39"/>
  <c r="X17" i="150"/>
  <c r="S17" i="150"/>
  <c r="T17" i="150"/>
  <c r="U23" i="39"/>
  <c r="X13" i="150"/>
  <c r="T13" i="150"/>
  <c r="S13" i="150"/>
  <c r="U74" i="39"/>
  <c r="V17" i="39"/>
  <c r="X50" i="150"/>
  <c r="T50" i="150"/>
  <c r="S50" i="150"/>
  <c r="Z37" i="39"/>
  <c r="Z125" i="39"/>
  <c r="V75" i="39"/>
  <c r="U34" i="39"/>
  <c r="V30" i="39"/>
  <c r="X21" i="150"/>
  <c r="S21" i="150"/>
  <c r="T21" i="150"/>
  <c r="X73" i="150"/>
  <c r="S73" i="150"/>
  <c r="T73" i="150"/>
  <c r="X92" i="150"/>
  <c r="S92" i="150"/>
  <c r="T92" i="150"/>
  <c r="U144" i="39"/>
  <c r="Z53" i="39"/>
  <c r="Z36" i="39"/>
  <c r="Z25" i="39"/>
  <c r="X18" i="150"/>
  <c r="S18" i="150"/>
  <c r="T18" i="150"/>
  <c r="U127" i="39"/>
  <c r="X70" i="150"/>
  <c r="T70" i="150"/>
  <c r="S70" i="150"/>
  <c r="Z130" i="39"/>
  <c r="U39" i="39"/>
  <c r="B12" i="149"/>
  <c r="Z45" i="39"/>
  <c r="X31" i="150"/>
  <c r="S31" i="150"/>
  <c r="T31" i="150"/>
  <c r="X69" i="150"/>
  <c r="T69" i="150"/>
  <c r="S69" i="150"/>
  <c r="X54" i="150"/>
  <c r="T54" i="150"/>
  <c r="S54" i="150"/>
  <c r="Z12" i="39"/>
  <c r="V12" i="39"/>
  <c r="U12" i="39"/>
  <c r="X59" i="150"/>
  <c r="T59" i="150"/>
  <c r="S59" i="150"/>
  <c r="X98" i="150"/>
  <c r="S98" i="150"/>
  <c r="T98" i="150"/>
  <c r="U65" i="39"/>
  <c r="Z35" i="39"/>
  <c r="X83" i="150"/>
  <c r="S83" i="150"/>
  <c r="T83" i="150"/>
  <c r="J15" i="149"/>
  <c r="K15" i="149"/>
  <c r="V31" i="39"/>
  <c r="X68" i="150"/>
  <c r="T68" i="150"/>
  <c r="S68" i="150"/>
  <c r="X26" i="150"/>
  <c r="S26" i="150"/>
  <c r="T26" i="150"/>
  <c r="Z68" i="39"/>
  <c r="J9" i="149"/>
  <c r="K9" i="149"/>
  <c r="X60" i="150"/>
  <c r="T60" i="150"/>
  <c r="S60" i="150"/>
  <c r="X107" i="150"/>
  <c r="T107" i="150"/>
  <c r="S107" i="150"/>
  <c r="Z97" i="39"/>
  <c r="U66" i="39"/>
  <c r="Z147" i="39"/>
  <c r="V7" i="39"/>
  <c r="C103" i="150"/>
  <c r="Z133" i="39"/>
  <c r="U133" i="39"/>
  <c r="V133" i="39"/>
  <c r="Z74" i="39"/>
  <c r="U17" i="39"/>
  <c r="Z69" i="39"/>
  <c r="V109" i="39"/>
  <c r="X7" i="150"/>
  <c r="T7" i="150"/>
  <c r="S7" i="150"/>
  <c r="X95" i="150"/>
  <c r="S95" i="150"/>
  <c r="T95" i="150"/>
  <c r="U75" i="39"/>
  <c r="V34" i="39"/>
  <c r="Z30" i="39"/>
  <c r="U54" i="39"/>
  <c r="U131" i="39"/>
  <c r="C87" i="150"/>
  <c r="Z117" i="39"/>
  <c r="U117" i="39"/>
  <c r="V117" i="39"/>
  <c r="V79" i="39"/>
  <c r="U70" i="39"/>
  <c r="U96" i="39"/>
  <c r="V144" i="39"/>
  <c r="X23" i="150"/>
  <c r="S23" i="150"/>
  <c r="T23" i="150"/>
  <c r="X6" i="150"/>
  <c r="S6" i="150"/>
  <c r="T6" i="150"/>
  <c r="U40" i="39"/>
  <c r="Z127" i="39"/>
  <c r="Z32" i="39"/>
  <c r="V24" i="39"/>
  <c r="B8" i="149"/>
  <c r="U130" i="39"/>
  <c r="Z39" i="39"/>
  <c r="X86" i="150"/>
  <c r="S86" i="150"/>
  <c r="T86" i="150"/>
  <c r="B13" i="149"/>
  <c r="X15" i="150"/>
  <c r="T15" i="150"/>
  <c r="S15" i="150"/>
  <c r="V143" i="39"/>
  <c r="U29" i="39"/>
  <c r="X12" i="150"/>
  <c r="T12" i="150"/>
  <c r="S12" i="150"/>
  <c r="V72" i="39"/>
  <c r="Z65" i="39"/>
  <c r="V73" i="39"/>
  <c r="U31" i="39"/>
  <c r="C22" i="150"/>
  <c r="Z52" i="39"/>
  <c r="V52" i="39"/>
  <c r="U52" i="39"/>
  <c r="X38" i="150"/>
  <c r="S38" i="150"/>
  <c r="T38" i="150"/>
  <c r="X109" i="150"/>
  <c r="T109" i="150"/>
  <c r="S109" i="150"/>
  <c r="U146" i="39"/>
  <c r="U6" i="39"/>
  <c r="X67" i="150"/>
  <c r="T67" i="150"/>
  <c r="S67" i="150"/>
  <c r="V66" i="39"/>
  <c r="V147" i="39"/>
  <c r="C41" i="150"/>
  <c r="Z71" i="39"/>
  <c r="V71" i="39"/>
  <c r="U71" i="39"/>
  <c r="X44" i="150"/>
  <c r="S44" i="150"/>
  <c r="T44" i="150"/>
  <c r="X39" i="150"/>
  <c r="S39" i="150"/>
  <c r="T39" i="150"/>
  <c r="U109" i="39"/>
  <c r="U50" i="39"/>
  <c r="Z75" i="39"/>
  <c r="U114" i="39"/>
  <c r="V54" i="39"/>
  <c r="V131" i="39"/>
  <c r="J5" i="149"/>
  <c r="K5" i="149"/>
  <c r="C27" i="150"/>
  <c r="Z57" i="39"/>
  <c r="U57" i="39"/>
  <c r="V57" i="39"/>
  <c r="U79" i="39"/>
  <c r="V70" i="39"/>
  <c r="V96" i="39"/>
  <c r="Z144" i="39"/>
  <c r="V62" i="39"/>
  <c r="U93" i="39"/>
  <c r="U106" i="39"/>
  <c r="V40" i="39"/>
  <c r="X97" i="150"/>
  <c r="S97" i="150"/>
  <c r="T97" i="150"/>
  <c r="Z24" i="39"/>
  <c r="C8" i="149"/>
  <c r="X100" i="150"/>
  <c r="T100" i="150"/>
  <c r="S100" i="150"/>
  <c r="X9" i="150"/>
  <c r="T9" i="150"/>
  <c r="S9" i="150"/>
  <c r="C12" i="149"/>
  <c r="U59" i="39"/>
  <c r="U26" i="39"/>
  <c r="U143" i="39"/>
  <c r="Z113" i="39"/>
  <c r="X99" i="150"/>
  <c r="S99" i="150"/>
  <c r="T99" i="150"/>
  <c r="X65" i="150"/>
  <c r="T65" i="150"/>
  <c r="S65" i="150"/>
  <c r="X51" i="150"/>
  <c r="T51" i="150"/>
  <c r="S51" i="150"/>
  <c r="U118" i="39"/>
  <c r="Z29" i="39"/>
  <c r="X90" i="150"/>
  <c r="S90" i="150"/>
  <c r="T90" i="150"/>
  <c r="U86" i="39"/>
  <c r="Z58" i="39"/>
  <c r="C52" i="150"/>
  <c r="Z82" i="39"/>
  <c r="U82" i="39"/>
  <c r="V82" i="39"/>
  <c r="X93" i="150"/>
  <c r="S93" i="150"/>
  <c r="T93" i="150"/>
  <c r="U46" i="39"/>
  <c r="V16" i="39"/>
  <c r="U72" i="39"/>
  <c r="X35" i="150"/>
  <c r="S35" i="150"/>
  <c r="T35" i="150"/>
  <c r="U15" i="39"/>
  <c r="U73" i="39"/>
  <c r="V105" i="39"/>
  <c r="Z121" i="39"/>
  <c r="Z64" i="39"/>
  <c r="Z41" i="39"/>
  <c r="V136" i="39"/>
  <c r="U77" i="39"/>
  <c r="Z152" i="39"/>
  <c r="V152" i="39"/>
  <c r="U152" i="39"/>
  <c r="U108" i="39"/>
  <c r="V146" i="39"/>
  <c r="V6" i="39"/>
  <c r="V63" i="39"/>
  <c r="U151" i="39"/>
  <c r="Z66" i="39"/>
  <c r="V101" i="39"/>
  <c r="Z19" i="39"/>
  <c r="C16" i="149"/>
  <c r="P16" i="150"/>
  <c r="B16" i="149"/>
  <c r="U92" i="39"/>
  <c r="V38" i="39"/>
  <c r="U83" i="39"/>
  <c r="Z109" i="39"/>
  <c r="V50" i="39"/>
  <c r="X45" i="150"/>
  <c r="S45" i="150"/>
  <c r="T45" i="150"/>
  <c r="V49" i="39"/>
  <c r="V114" i="39"/>
  <c r="Z54" i="39"/>
  <c r="Z131" i="39"/>
  <c r="C115" i="150"/>
  <c r="Z145" i="39"/>
  <c r="V145" i="39"/>
  <c r="U145" i="39"/>
  <c r="C110" i="150"/>
  <c r="Z140" i="39"/>
  <c r="V140" i="39"/>
  <c r="U140" i="39"/>
  <c r="Z79" i="39"/>
  <c r="Z70" i="39"/>
  <c r="U112" i="39"/>
  <c r="Z96" i="39"/>
  <c r="X114" i="150"/>
  <c r="S114" i="150"/>
  <c r="T114" i="150"/>
  <c r="U62" i="39"/>
  <c r="V93" i="39"/>
  <c r="V106" i="39"/>
  <c r="Z40" i="39"/>
  <c r="U110" i="39"/>
  <c r="Q16" i="150"/>
  <c r="B17" i="149"/>
  <c r="C17" i="149"/>
  <c r="U111" i="39"/>
  <c r="U78" i="39"/>
  <c r="U18" i="39"/>
  <c r="K12" i="149"/>
  <c r="V59" i="39"/>
  <c r="V26" i="39"/>
  <c r="Z143" i="39"/>
  <c r="X58" i="150"/>
  <c r="T58" i="150"/>
  <c r="S58" i="150"/>
  <c r="C102" i="150"/>
  <c r="Z132" i="39"/>
  <c r="U132" i="39"/>
  <c r="V132" i="39"/>
  <c r="U107" i="39"/>
  <c r="V118" i="39"/>
  <c r="X111" i="150"/>
  <c r="T111" i="150"/>
  <c r="S111" i="150"/>
  <c r="V86" i="39"/>
  <c r="X72" i="150"/>
  <c r="S72" i="150"/>
  <c r="T72" i="150"/>
  <c r="X28" i="150"/>
  <c r="S28" i="150"/>
  <c r="T28" i="150"/>
  <c r="U76" i="39"/>
  <c r="U8" i="39"/>
  <c r="Z72" i="39"/>
  <c r="U104" i="39"/>
  <c r="V11" i="39"/>
  <c r="Z73" i="39"/>
  <c r="Z105" i="39"/>
  <c r="X91" i="150"/>
  <c r="S91" i="150"/>
  <c r="T91" i="150"/>
  <c r="X34" i="150"/>
  <c r="S34" i="150"/>
  <c r="T34" i="150"/>
  <c r="X11" i="150"/>
  <c r="T11" i="150"/>
  <c r="S11" i="150"/>
  <c r="K4" i="149"/>
  <c r="Z77" i="39"/>
  <c r="B15" i="149"/>
  <c r="C15" i="149"/>
  <c r="O16" i="150"/>
  <c r="C112" i="150"/>
  <c r="Z142" i="39"/>
  <c r="V142" i="39"/>
  <c r="U142" i="39"/>
  <c r="C61" i="150"/>
  <c r="Z91" i="39"/>
  <c r="U91" i="39"/>
  <c r="V91" i="39"/>
  <c r="V108" i="39"/>
  <c r="Z146" i="39"/>
  <c r="U63" i="39"/>
  <c r="V151" i="39"/>
  <c r="X36" i="150"/>
  <c r="S36" i="150"/>
  <c r="T36" i="150"/>
  <c r="V138" i="39"/>
  <c r="U101" i="39"/>
  <c r="V92" i="39"/>
  <c r="U94" i="39"/>
  <c r="U38" i="39"/>
  <c r="V83" i="39"/>
  <c r="X79" i="150"/>
  <c r="S79" i="150"/>
  <c r="T79" i="150"/>
  <c r="Z50" i="39"/>
  <c r="V55" i="39"/>
  <c r="U49" i="39"/>
  <c r="Z114" i="39"/>
  <c r="X24" i="150"/>
  <c r="S24" i="150"/>
  <c r="T24" i="150"/>
  <c r="X101" i="150"/>
  <c r="T101" i="150"/>
  <c r="S101" i="150"/>
  <c r="C57" i="150"/>
  <c r="Z87" i="39"/>
  <c r="U87" i="39"/>
  <c r="V87" i="39"/>
  <c r="X49" i="150"/>
  <c r="S49" i="150"/>
  <c r="T49" i="150"/>
  <c r="X40" i="150"/>
  <c r="S40" i="150"/>
  <c r="T40" i="150"/>
  <c r="V112" i="39"/>
  <c r="X66" i="150"/>
  <c r="T66" i="150"/>
  <c r="S66" i="150"/>
  <c r="Z62" i="39"/>
  <c r="Z93" i="39"/>
  <c r="Z106" i="39"/>
  <c r="X10" i="150"/>
  <c r="T10" i="150"/>
  <c r="S10" i="150"/>
  <c r="V110" i="39"/>
  <c r="U119" i="39"/>
  <c r="V111" i="39"/>
  <c r="V78" i="39"/>
  <c r="V18" i="39"/>
  <c r="Z59" i="39"/>
  <c r="X113" i="150"/>
  <c r="T113" i="150"/>
  <c r="S113" i="150"/>
  <c r="X105" i="150"/>
  <c r="T105" i="150"/>
  <c r="S105" i="150"/>
  <c r="X94" i="150"/>
  <c r="S94" i="150"/>
  <c r="T94" i="150"/>
  <c r="X30" i="150"/>
  <c r="S30" i="150"/>
  <c r="T30" i="150"/>
  <c r="Z86" i="39"/>
  <c r="C37" i="150"/>
  <c r="Z67" i="39"/>
  <c r="U67" i="39"/>
  <c r="V67" i="39"/>
  <c r="V76" i="39"/>
  <c r="C4" i="149"/>
  <c r="B4" i="149"/>
  <c r="D16" i="150"/>
  <c r="X16" i="150" s="1"/>
  <c r="V8" i="39"/>
  <c r="Z46" i="39"/>
  <c r="Z27" i="39"/>
  <c r="X42" i="150"/>
  <c r="S42" i="150"/>
  <c r="T42" i="150"/>
  <c r="V104" i="39"/>
  <c r="U11" i="39"/>
  <c r="V99" i="39"/>
  <c r="X43" i="150"/>
  <c r="S43" i="150"/>
  <c r="T43" i="150"/>
  <c r="X75" i="150"/>
  <c r="S75" i="150"/>
  <c r="T75" i="150"/>
  <c r="V129" i="39"/>
  <c r="V84" i="39"/>
  <c r="U124" i="39"/>
  <c r="X106" i="150"/>
  <c r="S106" i="150"/>
  <c r="T106" i="150"/>
  <c r="X47" i="150"/>
  <c r="S47" i="150"/>
  <c r="T47" i="150"/>
  <c r="C55" i="150"/>
  <c r="Z85" i="39"/>
  <c r="U85" i="39"/>
  <c r="V85" i="39"/>
  <c r="C85" i="150"/>
  <c r="Z115" i="39"/>
  <c r="V115" i="39"/>
  <c r="U115" i="39"/>
  <c r="Z108" i="39"/>
  <c r="X116" i="150"/>
  <c r="S116" i="150"/>
  <c r="T116" i="150"/>
  <c r="V149" i="39"/>
  <c r="Z63" i="39"/>
  <c r="U47" i="39"/>
  <c r="U138" i="39"/>
  <c r="Z101" i="39"/>
  <c r="V43" i="39"/>
  <c r="Z92" i="39"/>
  <c r="V94" i="39"/>
  <c r="Z38" i="39"/>
  <c r="Z83" i="39"/>
  <c r="U80" i="39"/>
  <c r="X20" i="150"/>
  <c r="S20" i="150"/>
  <c r="T20" i="150"/>
  <c r="U55" i="39"/>
  <c r="Z49" i="39"/>
  <c r="X84" i="150"/>
  <c r="S84" i="150"/>
  <c r="T84" i="150"/>
  <c r="V51" i="39"/>
  <c r="V22" i="39"/>
  <c r="V103" i="39"/>
  <c r="U122" i="39"/>
  <c r="Z112" i="39"/>
  <c r="U20" i="39"/>
  <c r="X32" i="150"/>
  <c r="S32" i="150"/>
  <c r="T32" i="150"/>
  <c r="X63" i="150"/>
  <c r="T63" i="150"/>
  <c r="S63" i="150"/>
  <c r="X76" i="150"/>
  <c r="S76" i="150"/>
  <c r="T76" i="150"/>
  <c r="V48" i="39"/>
  <c r="Z110" i="39"/>
  <c r="U100" i="39"/>
  <c r="V119" i="39"/>
  <c r="Z111" i="39"/>
  <c r="Z78" i="39"/>
  <c r="J10" i="149"/>
  <c r="X29" i="150"/>
  <c r="S29" i="150"/>
  <c r="T29" i="150"/>
  <c r="U61" i="39"/>
  <c r="V10" i="39"/>
  <c r="X104" i="150"/>
  <c r="S104" i="150"/>
  <c r="T104" i="150"/>
  <c r="Z107" i="39"/>
  <c r="V107" i="39"/>
  <c r="X88" i="150"/>
  <c r="S88" i="150"/>
  <c r="T88" i="150"/>
  <c r="V135" i="39"/>
  <c r="C10" i="149"/>
  <c r="X56" i="150"/>
  <c r="T56" i="150"/>
  <c r="S56" i="150"/>
  <c r="V88" i="39"/>
  <c r="U134" i="39"/>
  <c r="V89" i="39"/>
  <c r="Z76" i="39"/>
  <c r="C3" i="149"/>
  <c r="U27" i="39"/>
  <c r="V128" i="39"/>
  <c r="Z104" i="39"/>
  <c r="U99" i="39"/>
  <c r="V113" i="39"/>
  <c r="U14" i="39"/>
  <c r="U129" i="39"/>
  <c r="U84" i="39"/>
  <c r="V124" i="39"/>
  <c r="V56" i="39"/>
  <c r="X78" i="150"/>
  <c r="S78" i="150"/>
  <c r="T78" i="150"/>
  <c r="U90" i="39"/>
  <c r="V137" i="39"/>
  <c r="U149" i="39"/>
  <c r="X33" i="150"/>
  <c r="S33" i="150"/>
  <c r="T33" i="150"/>
  <c r="V47" i="39"/>
  <c r="Z138" i="39"/>
  <c r="X71" i="150"/>
  <c r="T71" i="150"/>
  <c r="S71" i="150"/>
  <c r="U43" i="39"/>
  <c r="X62" i="150"/>
  <c r="T62" i="150"/>
  <c r="S62" i="150"/>
  <c r="Z94" i="39"/>
  <c r="X8" i="150"/>
  <c r="S8" i="150"/>
  <c r="T8" i="150"/>
  <c r="X53" i="150"/>
  <c r="T53" i="150"/>
  <c r="S53" i="150"/>
  <c r="V80" i="39"/>
  <c r="U37" i="39"/>
  <c r="V125" i="39"/>
  <c r="Z55" i="39"/>
  <c r="X19" i="150"/>
  <c r="S19" i="150"/>
  <c r="T19" i="150"/>
  <c r="V13" i="39"/>
  <c r="U51" i="39"/>
  <c r="U22" i="39"/>
  <c r="K16" i="149"/>
  <c r="J8" i="149"/>
  <c r="K8" i="149"/>
  <c r="U103" i="39"/>
  <c r="V122" i="39"/>
  <c r="X82" i="150"/>
  <c r="S82" i="150"/>
  <c r="T82" i="150"/>
  <c r="V20" i="39"/>
  <c r="V53" i="39"/>
  <c r="U36" i="39"/>
  <c r="V25" i="39"/>
  <c r="U48" i="39"/>
  <c r="X80" i="150"/>
  <c r="S80" i="150"/>
  <c r="T80" i="150"/>
  <c r="V100" i="39"/>
  <c r="Z119" i="39"/>
  <c r="X81" i="150"/>
  <c r="S81" i="150"/>
  <c r="T81" i="150"/>
  <c r="X48" i="150"/>
  <c r="S48" i="150"/>
  <c r="T48" i="150"/>
  <c r="U116" i="39"/>
  <c r="V45" i="39"/>
  <c r="V61" i="39"/>
  <c r="U10" i="39"/>
  <c r="Z128" i="39"/>
  <c r="U135" i="39"/>
  <c r="U88" i="39"/>
  <c r="C14" i="150"/>
  <c r="Z44" i="39"/>
  <c r="V44" i="39"/>
  <c r="U44" i="39"/>
  <c r="X77" i="150"/>
  <c r="S77" i="150"/>
  <c r="T77" i="150"/>
  <c r="U60" i="39"/>
  <c r="Z135" i="39"/>
  <c r="X96" i="150"/>
  <c r="S96" i="150"/>
  <c r="T96" i="150"/>
  <c r="B10" i="149"/>
  <c r="Z88" i="39"/>
  <c r="Z134" i="39"/>
  <c r="U89" i="39"/>
  <c r="X46" i="150"/>
  <c r="S46" i="150"/>
  <c r="T46" i="150"/>
  <c r="B3" i="149"/>
  <c r="U128" i="39"/>
  <c r="X74" i="150"/>
  <c r="S74" i="150"/>
  <c r="T74" i="150"/>
  <c r="Z99" i="39"/>
  <c r="U113" i="39"/>
  <c r="Z129" i="39"/>
  <c r="Z84" i="39"/>
  <c r="Z124" i="39"/>
  <c r="Z95" i="39"/>
  <c r="V98" i="39"/>
  <c r="U56" i="39"/>
  <c r="B5" i="149"/>
  <c r="E16" i="150"/>
  <c r="C5" i="149"/>
  <c r="U68" i="39"/>
  <c r="U139" i="39"/>
  <c r="V90" i="39"/>
  <c r="U137" i="39"/>
  <c r="V97" i="39"/>
  <c r="Z47" i="39"/>
  <c r="X108" i="150"/>
  <c r="S108" i="150"/>
  <c r="T108" i="150"/>
  <c r="Z43" i="39"/>
  <c r="V74" i="39"/>
  <c r="X64" i="150"/>
  <c r="T64" i="150"/>
  <c r="S64" i="150"/>
  <c r="V69" i="39"/>
  <c r="Z80" i="39"/>
  <c r="V37" i="39"/>
  <c r="U125" i="39"/>
  <c r="X25" i="150"/>
  <c r="S25" i="150"/>
  <c r="T25" i="150"/>
  <c r="Z51" i="39"/>
  <c r="Z103" i="39"/>
  <c r="Z122" i="39"/>
  <c r="U53" i="39"/>
  <c r="V36" i="39"/>
  <c r="Z48" i="39"/>
  <c r="V127" i="39"/>
  <c r="Z100" i="39"/>
  <c r="X89" i="150"/>
  <c r="S89" i="150"/>
  <c r="T89" i="150"/>
  <c r="V130" i="39"/>
  <c r="V39" i="39"/>
  <c r="V116" i="39"/>
  <c r="C13" i="149"/>
  <c r="U45" i="39"/>
  <c r="Z61" i="39"/>
  <c r="X61" i="150" l="1"/>
  <c r="T61" i="150"/>
  <c r="S61" i="150"/>
  <c r="X27" i="150"/>
  <c r="S27" i="150"/>
  <c r="T27" i="150"/>
  <c r="X102" i="150"/>
  <c r="S102" i="150"/>
  <c r="T102" i="150"/>
  <c r="X52" i="150"/>
  <c r="T52" i="150"/>
  <c r="S52" i="150"/>
  <c r="X57" i="150"/>
  <c r="T57" i="150"/>
  <c r="S57" i="150"/>
  <c r="X115" i="150"/>
  <c r="T115" i="150"/>
  <c r="S115" i="150"/>
  <c r="X41" i="150"/>
  <c r="S41" i="150"/>
  <c r="T41" i="150"/>
  <c r="X87" i="150"/>
  <c r="S87" i="150"/>
  <c r="T87" i="150"/>
  <c r="X14" i="150"/>
  <c r="T14" i="150"/>
  <c r="S14" i="150"/>
  <c r="X55" i="150"/>
  <c r="T55" i="150"/>
  <c r="S55" i="150"/>
  <c r="X37" i="150"/>
  <c r="S37" i="150"/>
  <c r="T37" i="150"/>
  <c r="T16" i="150"/>
  <c r="X22" i="150"/>
  <c r="S22" i="150"/>
  <c r="T22" i="150"/>
  <c r="X112" i="150"/>
  <c r="S112" i="150"/>
  <c r="T112" i="150"/>
  <c r="S16" i="150"/>
  <c r="K3" i="149"/>
  <c r="X103" i="150"/>
  <c r="T103" i="150"/>
  <c r="S103" i="150"/>
  <c r="X110" i="150"/>
  <c r="S110" i="150"/>
  <c r="T110" i="150"/>
  <c r="J3" i="149"/>
  <c r="X85" i="150"/>
  <c r="S85" i="150"/>
  <c r="T85" i="150"/>
</calcChain>
</file>

<file path=xl/sharedStrings.xml><?xml version="1.0" encoding="utf-8"?>
<sst xmlns="http://schemas.openxmlformats.org/spreadsheetml/2006/main" count="416" uniqueCount="56">
  <si>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</si>
  <si>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</si>
  <si>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</si>
  <si>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</si>
  <si>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</si>
  <si>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</si>
  <si>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</si>
  <si>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</si>
  <si>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</si>
  <si>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</si>
  <si>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</si>
  <si>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</si>
  <si>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</si>
  <si>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</si>
  <si>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</si>
  <si>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</si>
  <si>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</si>
  <si>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</si>
  <si>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</si>
  <si>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</si>
  <si>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</si>
  <si>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</si>
  <si>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</si>
  <si>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</si>
  <si>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</si>
  <si>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</si>
  <si>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</si>
  <si>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</si>
  <si>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</si>
  <si>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</si>
  <si>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</si>
  <si>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</si>
  <si>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</si>
  <si>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</si>
  <si>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</si>
  <si>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</si>
  <si>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</si>
  <si>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t>fed adults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</si>
  <si>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</si>
  <si>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PS5932  [AVE::CaM]</t>
  </si>
  <si>
    <t>R1_DensMeanChannel0::R1_eYFP</t>
  </si>
  <si>
    <t>R1_DensMeanChannel1::R1_eCFP</t>
  </si>
  <si>
    <t>R2_DensMeanChannel0::R2_eYFP</t>
  </si>
  <si>
    <t>R2_DensMeanChannel1::R2_eCFP</t>
  </si>
  <si>
    <t>Final graph starts</t>
  </si>
  <si>
    <t>Min</t>
  </si>
  <si>
    <t>MAX/MIN ends</t>
  </si>
  <si>
    <t>Categorization</t>
  </si>
  <si>
    <t>Air control MAX cutoff</t>
  </si>
  <si>
    <t>Air control MIN cutoff</t>
  </si>
  <si>
    <t>% depolarized</t>
  </si>
  <si>
    <t>% hyperpolarized</t>
  </si>
  <si>
    <t>% silent</t>
  </si>
  <si>
    <t>Air control baseline MAX cutoff</t>
  </si>
  <si>
    <t>Air control baseline MIN cutoff</t>
  </si>
  <si>
    <t xml:space="preserve"> Baseline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</si>
</sst>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96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0" fontId="0" fillId="0" borderId="0" xfId="0" applyFill="1" applyAlignment="1"/>
    <xf numFmtId="0" fontId="2" fillId="6" borderId="0" xfId="0" applyFont="1" applyFill="1"/>
    <xf numFmtId="0" fontId="2" fillId="2" borderId="0" xfId="0" applyFont="1" applyFill="1"/>
    <xf numFmtId="0" fontId="2" fillId="7" borderId="0" xfId="0" applyFont="1" applyFill="1"/>
    <xf numFmtId="0" fontId="10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  <cellStyle name="Normal 2" xfId="1" xr:uid="{00000000-0005-0000-0000-0000BF000000}"/>
    <cellStyle name="Normal 3" xfId="157" xr:uid="{00000000-0005-0000-0000-0000C0000000}"/>
    <cellStyle name="Normal 3 2" xfId="154" xr:uid="{00000000-0005-0000-0000-0000C1000000}"/>
    <cellStyle name="Normal 4" xfId="156" xr:uid="{00000000-0005-0000-0000-0000C2000000}"/>
    <cellStyle name="Normal 5" xfId="155" xr:uid="{00000000-0005-0000-0000-0000C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'6482'!$L$1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'6482'!$A$2:$A$141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'6482'!$L$2:$L$141</c:f>
              <c:numCache>
                <c:formatCode>0.00</c:formatCode>
                <c:ptCount val="140"/>
                <c:pt idx="0">
                  <c:v>1.4262641295185798</c:v>
                </c:pt>
                <c:pt idx="1">
                  <c:v>1.4151970344629901</c:v>
                </c:pt>
                <c:pt idx="2">
                  <c:v>1.4361200307348192</c:v>
                </c:pt>
                <c:pt idx="3">
                  <c:v>1.4395799563041791</c:v>
                </c:pt>
                <c:pt idx="4">
                  <c:v>1.4326959646829471</c:v>
                </c:pt>
                <c:pt idx="5">
                  <c:v>1.4358768635107837</c:v>
                </c:pt>
                <c:pt idx="6">
                  <c:v>1.4320037221815141</c:v>
                </c:pt>
                <c:pt idx="7">
                  <c:v>1.4159749093931406</c:v>
                </c:pt>
                <c:pt idx="8">
                  <c:v>1.4145013137630063</c:v>
                </c:pt>
                <c:pt idx="9">
                  <c:v>1.4173932931474409</c:v>
                </c:pt>
                <c:pt idx="10">
                  <c:v>1.4210335203195434</c:v>
                </c:pt>
                <c:pt idx="11">
                  <c:v>1.4197067728147488</c:v>
                </c:pt>
                <c:pt idx="12">
                  <c:v>1.4042283027715672</c:v>
                </c:pt>
                <c:pt idx="13">
                  <c:v>1.4223567059047908</c:v>
                </c:pt>
                <c:pt idx="14">
                  <c:v>1.4174152188552129</c:v>
                </c:pt>
                <c:pt idx="15">
                  <c:v>1.4464711587039496</c:v>
                </c:pt>
                <c:pt idx="16">
                  <c:v>1.4443692231408178</c:v>
                </c:pt>
                <c:pt idx="17">
                  <c:v>1.4368421849988819</c:v>
                </c:pt>
                <c:pt idx="18">
                  <c:v>1.4064515525783368</c:v>
                </c:pt>
                <c:pt idx="19">
                  <c:v>1.3959943121856127</c:v>
                </c:pt>
                <c:pt idx="20">
                  <c:v>1.3936823813106345</c:v>
                </c:pt>
                <c:pt idx="21">
                  <c:v>1.3509032669356804</c:v>
                </c:pt>
                <c:pt idx="22">
                  <c:v>1.3639398407606216</c:v>
                </c:pt>
                <c:pt idx="23">
                  <c:v>1.3566325745948793</c:v>
                </c:pt>
                <c:pt idx="24">
                  <c:v>1.3807376198549868</c:v>
                </c:pt>
                <c:pt idx="25">
                  <c:v>1.3662813761406432</c:v>
                </c:pt>
                <c:pt idx="26">
                  <c:v>1.3581935332736377</c:v>
                </c:pt>
                <c:pt idx="27">
                  <c:v>1.3750262756322924</c:v>
                </c:pt>
                <c:pt idx="28">
                  <c:v>1.3622141551565679</c:v>
                </c:pt>
                <c:pt idx="29">
                  <c:v>1.3566038354571244</c:v>
                </c:pt>
                <c:pt idx="30">
                  <c:v>1.3643029357750611</c:v>
                </c:pt>
                <c:pt idx="31">
                  <c:v>1.3492779008913554</c:v>
                </c:pt>
                <c:pt idx="32">
                  <c:v>1.3556808344564211</c:v>
                </c:pt>
                <c:pt idx="33">
                  <c:v>1.3450327371366435</c:v>
                </c:pt>
                <c:pt idx="34">
                  <c:v>1.3533605395648067</c:v>
                </c:pt>
                <c:pt idx="35">
                  <c:v>1.3536823923245469</c:v>
                </c:pt>
                <c:pt idx="36">
                  <c:v>1.3459147077491076</c:v>
                </c:pt>
                <c:pt idx="37">
                  <c:v>1.3643357987444849</c:v>
                </c:pt>
                <c:pt idx="38">
                  <c:v>1.3465605817774076</c:v>
                </c:pt>
                <c:pt idx="39">
                  <c:v>1.3486411714038347</c:v>
                </c:pt>
                <c:pt idx="40">
                  <c:v>1.3374958289914809</c:v>
                </c:pt>
                <c:pt idx="41">
                  <c:v>1.328790968799296</c:v>
                </c:pt>
                <c:pt idx="42">
                  <c:v>1.332241837306168</c:v>
                </c:pt>
                <c:pt idx="43">
                  <c:v>1.3268225336602899</c:v>
                </c:pt>
                <c:pt idx="44">
                  <c:v>1.3340494398348217</c:v>
                </c:pt>
                <c:pt idx="45">
                  <c:v>1.3290193868534019</c:v>
                </c:pt>
                <c:pt idx="46">
                  <c:v>1.3309718862780262</c:v>
                </c:pt>
                <c:pt idx="47">
                  <c:v>1.3354808897455877</c:v>
                </c:pt>
                <c:pt idx="48">
                  <c:v>1.3230610436014791</c:v>
                </c:pt>
                <c:pt idx="49">
                  <c:v>1.3306287389479934</c:v>
                </c:pt>
                <c:pt idx="50">
                  <c:v>1.3102329081180972</c:v>
                </c:pt>
                <c:pt idx="51">
                  <c:v>1.307605520857255</c:v>
                </c:pt>
                <c:pt idx="52">
                  <c:v>1.3256157946888412</c:v>
                </c:pt>
                <c:pt idx="53">
                  <c:v>1.2988599416007771</c:v>
                </c:pt>
                <c:pt idx="54">
                  <c:v>1.3165195569993184</c:v>
                </c:pt>
                <c:pt idx="55">
                  <c:v>1.3141667632196685</c:v>
                </c:pt>
                <c:pt idx="56">
                  <c:v>1.3265352922104698</c:v>
                </c:pt>
                <c:pt idx="57">
                  <c:v>1.32837417549614</c:v>
                </c:pt>
                <c:pt idx="58">
                  <c:v>1.3408800304978601</c:v>
                </c:pt>
                <c:pt idx="59">
                  <c:v>1.3351907225536739</c:v>
                </c:pt>
                <c:pt idx="60">
                  <c:v>1.3508358338679392</c:v>
                </c:pt>
                <c:pt idx="61">
                  <c:v>1.3565591516472053</c:v>
                </c:pt>
                <c:pt idx="62">
                  <c:v>1.3642380535950984</c:v>
                </c:pt>
                <c:pt idx="63">
                  <c:v>1.3645517438328503</c:v>
                </c:pt>
                <c:pt idx="64">
                  <c:v>1.375576350307522</c:v>
                </c:pt>
                <c:pt idx="65">
                  <c:v>1.3702854893255356</c:v>
                </c:pt>
                <c:pt idx="66">
                  <c:v>1.398869944054665</c:v>
                </c:pt>
                <c:pt idx="67">
                  <c:v>1.4036044422608138</c:v>
                </c:pt>
                <c:pt idx="68">
                  <c:v>1.398874829108913</c:v>
                </c:pt>
                <c:pt idx="69">
                  <c:v>1.399178741791379</c:v>
                </c:pt>
                <c:pt idx="70">
                  <c:v>1.4101561635475188</c:v>
                </c:pt>
                <c:pt idx="71">
                  <c:v>1.3984507550405818</c:v>
                </c:pt>
                <c:pt idx="72">
                  <c:v>1.3894381294815525</c:v>
                </c:pt>
                <c:pt idx="73">
                  <c:v>1.4022118088556457</c:v>
                </c:pt>
                <c:pt idx="74">
                  <c:v>1.397728369692838</c:v>
                </c:pt>
                <c:pt idx="75">
                  <c:v>1.3916002611981415</c:v>
                </c:pt>
                <c:pt idx="76">
                  <c:v>1.3914523048464182</c:v>
                </c:pt>
                <c:pt idx="77">
                  <c:v>1.3845355520444393</c:v>
                </c:pt>
                <c:pt idx="78">
                  <c:v>1.3778993883777666</c:v>
                </c:pt>
                <c:pt idx="79">
                  <c:v>1.3699082721590865</c:v>
                </c:pt>
                <c:pt idx="80">
                  <c:v>1.373873781852591</c:v>
                </c:pt>
                <c:pt idx="81">
                  <c:v>1.3754319497207257</c:v>
                </c:pt>
                <c:pt idx="82">
                  <c:v>1.368323456610647</c:v>
                </c:pt>
                <c:pt idx="83">
                  <c:v>1.3640244455593089</c:v>
                </c:pt>
                <c:pt idx="84">
                  <c:v>1.3695075403556924</c:v>
                </c:pt>
                <c:pt idx="85">
                  <c:v>1.3563876942414135</c:v>
                </c:pt>
                <c:pt idx="86">
                  <c:v>1.356458021667458</c:v>
                </c:pt>
                <c:pt idx="87">
                  <c:v>1.3567359253822804</c:v>
                </c:pt>
                <c:pt idx="88">
                  <c:v>1.3613659886877836</c:v>
                </c:pt>
                <c:pt idx="89">
                  <c:v>1.3607497731775766</c:v>
                </c:pt>
                <c:pt idx="90">
                  <c:v>1.350541340186431</c:v>
                </c:pt>
                <c:pt idx="91">
                  <c:v>1.3380915464059895</c:v>
                </c:pt>
                <c:pt idx="92">
                  <c:v>1.3378171248810642</c:v>
                </c:pt>
                <c:pt idx="93">
                  <c:v>1.3406946874314045</c:v>
                </c:pt>
                <c:pt idx="94">
                  <c:v>1.3142289317790996</c:v>
                </c:pt>
                <c:pt idx="95">
                  <c:v>1.3169528710140197</c:v>
                </c:pt>
                <c:pt idx="96">
                  <c:v>1.3016978131338128</c:v>
                </c:pt>
                <c:pt idx="97">
                  <c:v>1.2937186508809648</c:v>
                </c:pt>
                <c:pt idx="98">
                  <c:v>1.2746187356940177</c:v>
                </c:pt>
                <c:pt idx="99">
                  <c:v>1.2760009095936427</c:v>
                </c:pt>
                <c:pt idx="100">
                  <c:v>1.258135718859497</c:v>
                </c:pt>
                <c:pt idx="101">
                  <c:v>1.2491650301552844</c:v>
                </c:pt>
                <c:pt idx="102">
                  <c:v>1.2564736660523428</c:v>
                </c:pt>
                <c:pt idx="103">
                  <c:v>1.2215848328172232</c:v>
                </c:pt>
                <c:pt idx="104">
                  <c:v>1.219741865007975</c:v>
                </c:pt>
                <c:pt idx="105">
                  <c:v>1.2094201595911247</c:v>
                </c:pt>
                <c:pt idx="106">
                  <c:v>1.1970910637612273</c:v>
                </c:pt>
                <c:pt idx="107">
                  <c:v>1.1805844478338918</c:v>
                </c:pt>
                <c:pt idx="108">
                  <c:v>1.1938460475316974</c:v>
                </c:pt>
                <c:pt idx="109">
                  <c:v>1.179248588749326</c:v>
                </c:pt>
                <c:pt idx="110">
                  <c:v>1.1767442528570433</c:v>
                </c:pt>
                <c:pt idx="111">
                  <c:v>1.1565752185900189</c:v>
                </c:pt>
                <c:pt idx="112">
                  <c:v>1.1899545976600661</c:v>
                </c:pt>
                <c:pt idx="113">
                  <c:v>1.1862844078165935</c:v>
                </c:pt>
                <c:pt idx="114">
                  <c:v>1.1895490803025806</c:v>
                </c:pt>
                <c:pt idx="115">
                  <c:v>1.1901002817977679</c:v>
                </c:pt>
                <c:pt idx="116">
                  <c:v>1.1813380807728731</c:v>
                </c:pt>
                <c:pt idx="117">
                  <c:v>1.1823783029667454</c:v>
                </c:pt>
                <c:pt idx="118">
                  <c:v>1.160931746475409</c:v>
                </c:pt>
                <c:pt idx="119">
                  <c:v>1.1668033721036279</c:v>
                </c:pt>
                <c:pt idx="120">
                  <c:v>1.1651378876630076</c:v>
                </c:pt>
                <c:pt idx="121">
                  <c:v>1.1652467150185228</c:v>
                </c:pt>
                <c:pt idx="122">
                  <c:v>1.1605600199993742</c:v>
                </c:pt>
                <c:pt idx="123">
                  <c:v>1.1492889423522608</c:v>
                </c:pt>
                <c:pt idx="124">
                  <c:v>1.1382403626940858</c:v>
                </c:pt>
                <c:pt idx="125">
                  <c:v>1.1448599315085368</c:v>
                </c:pt>
                <c:pt idx="126">
                  <c:v>1.1499983269128531</c:v>
                </c:pt>
                <c:pt idx="127">
                  <c:v>1.151561385966579</c:v>
                </c:pt>
                <c:pt idx="128">
                  <c:v>1.1430333541038484</c:v>
                </c:pt>
                <c:pt idx="129">
                  <c:v>1.1416012942714591</c:v>
                </c:pt>
                <c:pt idx="130">
                  <c:v>1.1319445509636206</c:v>
                </c:pt>
                <c:pt idx="131">
                  <c:v>1.1349269931878292</c:v>
                </c:pt>
                <c:pt idx="132">
                  <c:v>1.1222590088398152</c:v>
                </c:pt>
                <c:pt idx="133">
                  <c:v>1.1184942255067161</c:v>
                </c:pt>
                <c:pt idx="134">
                  <c:v>1.1138880917895262</c:v>
                </c:pt>
                <c:pt idx="135">
                  <c:v>1.1179254777801002</c:v>
                </c:pt>
                <c:pt idx="136">
                  <c:v>1.1127511295559012</c:v>
                </c:pt>
                <c:pt idx="137">
                  <c:v>1.1106621190587993</c:v>
                </c:pt>
                <c:pt idx="138">
                  <c:v>1.1156798155877514</c:v>
                </c:pt>
                <c:pt idx="139">
                  <c:v>1.1009581866849272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855920"/>
        <c:axId val="-788761504"/>
      </c:scatterChart>
      <c:valAx>
        <c:axId val="-78885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761504"/>
        <c:crossesAt val="0"/>
        <c:crossBetween val="midCat"/>
        <c:majorUnit val="10"/>
      </c:valAx>
      <c:valAx>
        <c:axId val="-7887615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8559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'6487'!$L$1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'6487'!$A$2:$A$141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'6487'!$L$2:$L$141</c:f>
              <c:numCache>
                <c:formatCode>0.00</c:formatCode>
                <c:ptCount val="140"/>
                <c:pt idx="0">
                  <c:v>1.7117829472464836</c:v>
                </c:pt>
                <c:pt idx="1">
                  <c:v>1.7232530134875144</c:v>
                </c:pt>
                <c:pt idx="2">
                  <c:v>1.7246436944643819</c:v>
                </c:pt>
                <c:pt idx="3">
                  <c:v>1.7270964694117421</c:v>
                </c:pt>
                <c:pt idx="4">
                  <c:v>1.7015767937134132</c:v>
                </c:pt>
                <c:pt idx="5">
                  <c:v>1.700049693863193</c:v>
                </c:pt>
                <c:pt idx="6">
                  <c:v>1.6977540897923697</c:v>
                </c:pt>
                <c:pt idx="7">
                  <c:v>1.6915269104977899</c:v>
                </c:pt>
                <c:pt idx="8">
                  <c:v>1.7022203035806867</c:v>
                </c:pt>
                <c:pt idx="9">
                  <c:v>1.7121799740140453</c:v>
                </c:pt>
                <c:pt idx="10">
                  <c:v>1.7135303266909703</c:v>
                </c:pt>
                <c:pt idx="11">
                  <c:v>1.7134781412070121</c:v>
                </c:pt>
                <c:pt idx="12">
                  <c:v>1.7244798346678967</c:v>
                </c:pt>
                <c:pt idx="13">
                  <c:v>1.7221786291039771</c:v>
                </c:pt>
                <c:pt idx="14">
                  <c:v>1.7227089602424612</c:v>
                </c:pt>
                <c:pt idx="15">
                  <c:v>1.7059943427277657</c:v>
                </c:pt>
                <c:pt idx="16">
                  <c:v>1.7043411489550211</c:v>
                </c:pt>
                <c:pt idx="17">
                  <c:v>1.7349325009515957</c:v>
                </c:pt>
                <c:pt idx="18">
                  <c:v>1.7272255695784124</c:v>
                </c:pt>
                <c:pt idx="19">
                  <c:v>1.7242670171779237</c:v>
                </c:pt>
                <c:pt idx="20">
                  <c:v>1.686231670297121</c:v>
                </c:pt>
                <c:pt idx="21">
                  <c:v>1.6701330400829213</c:v>
                </c:pt>
                <c:pt idx="22">
                  <c:v>1.6468142947674835</c:v>
                </c:pt>
                <c:pt idx="23">
                  <c:v>1.6214871845168071</c:v>
                </c:pt>
                <c:pt idx="24">
                  <c:v>1.6284574316510168</c:v>
                </c:pt>
                <c:pt idx="25">
                  <c:v>1.6459009281706969</c:v>
                </c:pt>
                <c:pt idx="26">
                  <c:v>1.6459065580211869</c:v>
                </c:pt>
                <c:pt idx="27">
                  <c:v>1.6233070700275507</c:v>
                </c:pt>
                <c:pt idx="28">
                  <c:v>1.6107763024532173</c:v>
                </c:pt>
                <c:pt idx="29">
                  <c:v>1.5919664993335867</c:v>
                </c:pt>
                <c:pt idx="30">
                  <c:v>1.6308292637816439</c:v>
                </c:pt>
                <c:pt idx="31">
                  <c:v>1.6461852096943732</c:v>
                </c:pt>
                <c:pt idx="32">
                  <c:v>1.6623980229618212</c:v>
                </c:pt>
                <c:pt idx="33">
                  <c:v>1.6710389374216941</c:v>
                </c:pt>
                <c:pt idx="34">
                  <c:v>1.666016606095873</c:v>
                </c:pt>
                <c:pt idx="35">
                  <c:v>1.6812672158500483</c:v>
                </c:pt>
                <c:pt idx="36">
                  <c:v>1.6643388014999689</c:v>
                </c:pt>
                <c:pt idx="37">
                  <c:v>1.6822819808856573</c:v>
                </c:pt>
                <c:pt idx="38">
                  <c:v>1.6776718426166135</c:v>
                </c:pt>
                <c:pt idx="39">
                  <c:v>1.667374026086424</c:v>
                </c:pt>
                <c:pt idx="40">
                  <c:v>1.6630344050681531</c:v>
                </c:pt>
                <c:pt idx="41">
                  <c:v>1.6594973699342754</c:v>
                </c:pt>
                <c:pt idx="42">
                  <c:v>1.6582644786342231</c:v>
                </c:pt>
                <c:pt idx="43">
                  <c:v>1.6536905857162301</c:v>
                </c:pt>
                <c:pt idx="44">
                  <c:v>1.6563561166582617</c:v>
                </c:pt>
                <c:pt idx="45">
                  <c:v>1.669555189977588</c:v>
                </c:pt>
                <c:pt idx="46">
                  <c:v>1.6619008865738769</c:v>
                </c:pt>
                <c:pt idx="47">
                  <c:v>1.6435581215058783</c:v>
                </c:pt>
                <c:pt idx="48">
                  <c:v>1.6508968034270837</c:v>
                </c:pt>
                <c:pt idx="49">
                  <c:v>1.6456915847393965</c:v>
                </c:pt>
                <c:pt idx="50">
                  <c:v>1.6379144431105037</c:v>
                </c:pt>
                <c:pt idx="51">
                  <c:v>1.6482600737116093</c:v>
                </c:pt>
                <c:pt idx="52">
                  <c:v>1.6306439398402777</c:v>
                </c:pt>
                <c:pt idx="53">
                  <c:v>1.6341648075961501</c:v>
                </c:pt>
                <c:pt idx="54">
                  <c:v>1.621806717393419</c:v>
                </c:pt>
                <c:pt idx="55">
                  <c:v>1.6362574280962077</c:v>
                </c:pt>
                <c:pt idx="56">
                  <c:v>1.6539956608948336</c:v>
                </c:pt>
                <c:pt idx="57">
                  <c:v>1.6642031563039854</c:v>
                </c:pt>
                <c:pt idx="58">
                  <c:v>1.6932654723263929</c:v>
                </c:pt>
                <c:pt idx="59">
                  <c:v>1.7096531502047256</c:v>
                </c:pt>
                <c:pt idx="60">
                  <c:v>1.7027965481520275</c:v>
                </c:pt>
                <c:pt idx="61">
                  <c:v>1.7012126173406945</c:v>
                </c:pt>
                <c:pt idx="62">
                  <c:v>1.7088620794250793</c:v>
                </c:pt>
                <c:pt idx="63">
                  <c:v>1.6979951645673084</c:v>
                </c:pt>
                <c:pt idx="64">
                  <c:v>1.6805375009983938</c:v>
                </c:pt>
                <c:pt idx="65">
                  <c:v>1.6717616272440381</c:v>
                </c:pt>
                <c:pt idx="66">
                  <c:v>1.6625308382925499</c:v>
                </c:pt>
                <c:pt idx="67">
                  <c:v>1.673372246251208</c:v>
                </c:pt>
                <c:pt idx="68">
                  <c:v>1.6521406151796643</c:v>
                </c:pt>
                <c:pt idx="69">
                  <c:v>1.6409756204348021</c:v>
                </c:pt>
                <c:pt idx="70">
                  <c:v>1.6283929596674227</c:v>
                </c:pt>
                <c:pt idx="71">
                  <c:v>1.63898093976408</c:v>
                </c:pt>
                <c:pt idx="72">
                  <c:v>1.6507037655024448</c:v>
                </c:pt>
                <c:pt idx="73">
                  <c:v>1.6512296065708203</c:v>
                </c:pt>
                <c:pt idx="74">
                  <c:v>1.6422999296797232</c:v>
                </c:pt>
                <c:pt idx="75">
                  <c:v>1.6389112176973544</c:v>
                </c:pt>
                <c:pt idx="76">
                  <c:v>1.6751778899267102</c:v>
                </c:pt>
                <c:pt idx="77">
                  <c:v>1.6668623561085838</c:v>
                </c:pt>
                <c:pt idx="78">
                  <c:v>1.671169525702092</c:v>
                </c:pt>
                <c:pt idx="79">
                  <c:v>1.6686351032676874</c:v>
                </c:pt>
                <c:pt idx="80">
                  <c:v>1.6435505881209533</c:v>
                </c:pt>
                <c:pt idx="81">
                  <c:v>1.6480617835588209</c:v>
                </c:pt>
                <c:pt idx="82">
                  <c:v>1.6195573236246716</c:v>
                </c:pt>
                <c:pt idx="83">
                  <c:v>1.6046402621507714</c:v>
                </c:pt>
                <c:pt idx="84">
                  <c:v>1.6009878793748218</c:v>
                </c:pt>
                <c:pt idx="85">
                  <c:v>1.5896092827393169</c:v>
                </c:pt>
                <c:pt idx="86">
                  <c:v>1.574215665202962</c:v>
                </c:pt>
                <c:pt idx="87">
                  <c:v>1.5495296511620722</c:v>
                </c:pt>
                <c:pt idx="88">
                  <c:v>1.5391986448407877</c:v>
                </c:pt>
                <c:pt idx="89">
                  <c:v>1.5435520851514197</c:v>
                </c:pt>
                <c:pt idx="90">
                  <c:v>1.5184991792308729</c:v>
                </c:pt>
                <c:pt idx="91">
                  <c:v>1.5122227463870448</c:v>
                </c:pt>
                <c:pt idx="92">
                  <c:v>1.5066182351238315</c:v>
                </c:pt>
                <c:pt idx="93">
                  <c:v>1.512895400341562</c:v>
                </c:pt>
                <c:pt idx="94">
                  <c:v>1.5166208954896321</c:v>
                </c:pt>
                <c:pt idx="95">
                  <c:v>1.5071047884318423</c:v>
                </c:pt>
                <c:pt idx="96">
                  <c:v>1.5066062730952161</c:v>
                </c:pt>
                <c:pt idx="97">
                  <c:v>1.4912895663407912</c:v>
                </c:pt>
                <c:pt idx="98">
                  <c:v>1.4802991365731963</c:v>
                </c:pt>
                <c:pt idx="99">
                  <c:v>1.4732649369478668</c:v>
                </c:pt>
                <c:pt idx="100">
                  <c:v>1.4439224743840007</c:v>
                </c:pt>
                <c:pt idx="101">
                  <c:v>1.4380973804501211</c:v>
                </c:pt>
                <c:pt idx="102">
                  <c:v>1.43018378656411</c:v>
                </c:pt>
                <c:pt idx="103">
                  <c:v>1.4469818966764041</c:v>
                </c:pt>
                <c:pt idx="104">
                  <c:v>1.4542893944148449</c:v>
                </c:pt>
                <c:pt idx="105">
                  <c:v>1.4319820344047411</c:v>
                </c:pt>
                <c:pt idx="106">
                  <c:v>1.4177642582213046</c:v>
                </c:pt>
                <c:pt idx="107">
                  <c:v>1.4077772794633825</c:v>
                </c:pt>
                <c:pt idx="108">
                  <c:v>1.4009199844541023</c:v>
                </c:pt>
                <c:pt idx="109">
                  <c:v>1.3958112147444177</c:v>
                </c:pt>
                <c:pt idx="110">
                  <c:v>1.4111653718799686</c:v>
                </c:pt>
                <c:pt idx="111">
                  <c:v>1.4049548690168403</c:v>
                </c:pt>
                <c:pt idx="112">
                  <c:v>1.4173990868304545</c:v>
                </c:pt>
                <c:pt idx="113">
                  <c:v>1.4032107857564471</c:v>
                </c:pt>
                <c:pt idx="114">
                  <c:v>1.4016924808779785</c:v>
                </c:pt>
                <c:pt idx="115">
                  <c:v>1.397945950046636</c:v>
                </c:pt>
                <c:pt idx="116">
                  <c:v>1.3995250392651448</c:v>
                </c:pt>
                <c:pt idx="117">
                  <c:v>1.392698677981324</c:v>
                </c:pt>
                <c:pt idx="118">
                  <c:v>1.3863808020250576</c:v>
                </c:pt>
                <c:pt idx="119">
                  <c:v>1.3821555644224635</c:v>
                </c:pt>
                <c:pt idx="120">
                  <c:v>1.375725085956486</c:v>
                </c:pt>
                <c:pt idx="121">
                  <c:v>1.3730540032168876</c:v>
                </c:pt>
                <c:pt idx="122">
                  <c:v>1.3709890025418974</c:v>
                </c:pt>
                <c:pt idx="123">
                  <c:v>1.3723921068935991</c:v>
                </c:pt>
                <c:pt idx="124">
                  <c:v>1.3557029658139019</c:v>
                </c:pt>
                <c:pt idx="125">
                  <c:v>1.3459438546564717</c:v>
                </c:pt>
                <c:pt idx="126">
                  <c:v>1.3378239018459936</c:v>
                </c:pt>
                <c:pt idx="127">
                  <c:v>1.3338871256200984</c:v>
                </c:pt>
                <c:pt idx="128">
                  <c:v>1.3255680760622635</c:v>
                </c:pt>
                <c:pt idx="129">
                  <c:v>1.3252597021423718</c:v>
                </c:pt>
                <c:pt idx="130">
                  <c:v>1.3263215502356434</c:v>
                </c:pt>
                <c:pt idx="131">
                  <c:v>1.3235373073745151</c:v>
                </c:pt>
                <c:pt idx="132">
                  <c:v>1.310630097771724</c:v>
                </c:pt>
                <c:pt idx="133">
                  <c:v>1.3033076959682703</c:v>
                </c:pt>
                <c:pt idx="134">
                  <c:v>1.308781137239829</c:v>
                </c:pt>
                <c:pt idx="135">
                  <c:v>1.2968738395230293</c:v>
                </c:pt>
                <c:pt idx="136">
                  <c:v>1.2993597879370116</c:v>
                </c:pt>
                <c:pt idx="137">
                  <c:v>1.2978689742328211</c:v>
                </c:pt>
                <c:pt idx="138">
                  <c:v>1.2883413401421024</c:v>
                </c:pt>
                <c:pt idx="139">
                  <c:v>1.2828077465856234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993296"/>
        <c:axId val="-788989904"/>
      </c:scatterChart>
      <c:valAx>
        <c:axId val="-78899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989904"/>
        <c:crossesAt val="0"/>
        <c:crossBetween val="midCat"/>
        <c:majorUnit val="10"/>
      </c:valAx>
      <c:valAx>
        <c:axId val="-7889899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9932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'6487'!$A$2:$A$179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'6487'!$P$2:$P$177</c:f>
              <c:numCache>
                <c:formatCode>General</c:formatCode>
                <c:ptCount val="176"/>
                <c:pt idx="4">
                  <c:v>-4.5866440474794103</c:v>
                </c:pt>
                <c:pt idx="5">
                  <c:v>-4.4862311096670515</c:v>
                </c:pt>
                <c:pt idx="6">
                  <c:v>-4.4284926413861374</c:v>
                </c:pt>
                <c:pt idx="7">
                  <c:v>-4.5890716300543124</c:v>
                </c:pt>
                <c:pt idx="8">
                  <c:v>-3.8100637810467082</c:v>
                </c:pt>
                <c:pt idx="9">
                  <c:v>-3.0717990067194889</c:v>
                </c:pt>
                <c:pt idx="10">
                  <c:v>-2.811603263678796</c:v>
                </c:pt>
                <c:pt idx="11">
                  <c:v>-2.6292894247430567</c:v>
                </c:pt>
                <c:pt idx="12">
                  <c:v>-1.8331618843476252</c:v>
                </c:pt>
                <c:pt idx="13">
                  <c:v>-1.775734462824879</c:v>
                </c:pt>
                <c:pt idx="14">
                  <c:v>-1.5610739077755384</c:v>
                </c:pt>
                <c:pt idx="15">
                  <c:v>-2.304012564469804</c:v>
                </c:pt>
                <c:pt idx="16">
                  <c:v>-2.2106015286777843</c:v>
                </c:pt>
                <c:pt idx="17">
                  <c:v>-0.32667477534327005</c:v>
                </c:pt>
                <c:pt idx="18">
                  <c:v>-0.56942329971403693</c:v>
                </c:pt>
                <c:pt idx="19">
                  <c:v>-0.54849786060947092</c:v>
                </c:pt>
                <c:pt idx="20">
                  <c:v>-2.4753608098831275</c:v>
                </c:pt>
                <c:pt idx="21">
                  <c:v>-3.184094148529669</c:v>
                </c:pt>
                <c:pt idx="22">
                  <c:v>-4.2937551251004207</c:v>
                </c:pt>
                <c:pt idx="23">
                  <c:v>-5.514939117341255</c:v>
                </c:pt>
                <c:pt idx="24">
                  <c:v>-4.9426748021864819</c:v>
                </c:pt>
                <c:pt idx="25">
                  <c:v>-3.7888387144725906</c:v>
                </c:pt>
                <c:pt idx="26">
                  <c:v>-3.6033144328844733</c:v>
                </c:pt>
                <c:pt idx="27">
                  <c:v>-4.6730355836981454</c:v>
                </c:pt>
                <c:pt idx="28">
                  <c:v>-5.1836481554895331</c:v>
                </c:pt>
                <c:pt idx="29">
                  <c:v>-6.0429309152654138</c:v>
                </c:pt>
                <c:pt idx="30">
                  <c:v>-3.699698761674707</c:v>
                </c:pt>
                <c:pt idx="31">
                  <c:v>-2.6617828112656317</c:v>
                </c:pt>
                <c:pt idx="32">
                  <c:v>-1.5762856520081099</c:v>
                </c:pt>
                <c:pt idx="33">
                  <c:v>-0.91125041904339865</c:v>
                </c:pt>
                <c:pt idx="34">
                  <c:v>-1.0049250933898519</c:v>
                </c:pt>
                <c:pt idx="35">
                  <c:v>2.7141618240497975E-2</c:v>
                </c:pt>
                <c:pt idx="36">
                  <c:v>-0.72766901819429131</c:v>
                </c:pt>
                <c:pt idx="37">
                  <c:v>0.45391408855888404</c:v>
                </c:pt>
                <c:pt idx="38">
                  <c:v>0.38312818901799517</c:v>
                </c:pt>
                <c:pt idx="39">
                  <c:v>-3.4902670043198765E-3</c:v>
                </c:pt>
                <c:pt idx="40">
                  <c:v>-5.925454419580397E-2</c:v>
                </c:pt>
                <c:pt idx="41">
                  <c:v>-7.0451822336816378E-2</c:v>
                </c:pt>
                <c:pt idx="42">
                  <c:v>4.629829811348448E-2</c:v>
                </c:pt>
                <c:pt idx="43">
                  <c:v>-2.2474923959156828E-2</c:v>
                </c:pt>
                <c:pt idx="44">
                  <c:v>0.31075169295057714</c:v>
                </c:pt>
                <c:pt idx="45">
                  <c:v>1.2288981075487699</c:v>
                </c:pt>
                <c:pt idx="46">
                  <c:v>0.98907197529964608</c:v>
                </c:pt>
                <c:pt idx="47">
                  <c:v>0.15572349222657722</c:v>
                </c:pt>
                <c:pt idx="48">
                  <c:v>0.74844671791227368</c:v>
                </c:pt>
                <c:pt idx="49">
                  <c:v>0.64461644397065632</c:v>
                </c:pt>
                <c:pt idx="50">
                  <c:v>0.39796919616058468</c:v>
                </c:pt>
                <c:pt idx="51">
                  <c:v>1.1576660524169529</c:v>
                </c:pt>
                <c:pt idx="52">
                  <c:v>0.36466686090457967</c:v>
                </c:pt>
                <c:pt idx="53">
                  <c:v>0.74538969686269607</c:v>
                </c:pt>
                <c:pt idx="54">
                  <c:v>0.24436577147771704</c:v>
                </c:pt>
                <c:pt idx="55">
                  <c:v>1.2320146819022109</c:v>
                </c:pt>
                <c:pt idx="56">
                  <c:v>2.4022172566417814</c:v>
                </c:pt>
                <c:pt idx="57">
                  <c:v>3.1542435681149006</c:v>
                </c:pt>
                <c:pt idx="58">
                  <c:v>4.9532640875697167</c:v>
                </c:pt>
                <c:pt idx="59">
                  <c:v>6.0484713490092039</c:v>
                </c:pt>
                <c:pt idx="60">
                  <c:v>5.8529409812937718</c:v>
                </c:pt>
                <c:pt idx="61">
                  <c:v>5.950198137975157</c:v>
                </c:pt>
                <c:pt idx="62">
                  <c:v>6.5601787556816351</c:v>
                </c:pt>
                <c:pt idx="63">
                  <c:v>6.1419586915097852</c:v>
                </c:pt>
                <c:pt idx="64">
                  <c:v>5.3577592383864063</c:v>
                </c:pt>
                <c:pt idx="65">
                  <c:v>5.0556531361998776</c:v>
                </c:pt>
                <c:pt idx="66">
                  <c:v>4.728285930431916</c:v>
                </c:pt>
                <c:pt idx="67">
                  <c:v>5.515512935738907</c:v>
                </c:pt>
                <c:pt idx="68">
                  <c:v>4.5217478655559855</c:v>
                </c:pt>
                <c:pt idx="69">
                  <c:v>4.0869756462773932</c:v>
                </c:pt>
                <c:pt idx="70">
                  <c:v>3.5734814839544762</c:v>
                </c:pt>
                <c:pt idx="71">
                  <c:v>4.3466358279989432</c:v>
                </c:pt>
                <c:pt idx="72">
                  <c:v>5.1828073090500562</c:v>
                </c:pt>
                <c:pt idx="73">
                  <c:v>5.3972185338356109</c:v>
                </c:pt>
                <c:pt idx="74">
                  <c:v>5.086571857509413</c:v>
                </c:pt>
                <c:pt idx="75">
                  <c:v>5.0836108539914555</c:v>
                </c:pt>
                <c:pt idx="76">
                  <c:v>7.2826839316556686</c:v>
                </c:pt>
                <c:pt idx="77">
                  <c:v>7.0061401647902022</c:v>
                </c:pt>
                <c:pt idx="78">
                  <c:v>7.4305257587568034</c:v>
                </c:pt>
                <c:pt idx="79">
                  <c:v>7.4750028203896219</c:v>
                </c:pt>
                <c:pt idx="80">
                  <c:v>6.2672899543887315</c:v>
                </c:pt>
                <c:pt idx="81">
                  <c:v>6.7030049522093513</c:v>
                </c:pt>
                <c:pt idx="82">
                  <c:v>5.3053850880202162</c:v>
                </c:pt>
                <c:pt idx="83">
                  <c:v>4.6622633854003901</c:v>
                </c:pt>
                <c:pt idx="84">
                  <c:v>4.6446609382243063</c:v>
                </c:pt>
                <c:pt idx="85">
                  <c:v>4.1980275643421345</c:v>
                </c:pt>
                <c:pt idx="86">
                  <c:v>3.5284430569360321</c:v>
                </c:pt>
                <c:pt idx="87">
                  <c:v>2.3428586618578477</c:v>
                </c:pt>
                <c:pt idx="88">
                  <c:v>1.954397201345945</c:v>
                </c:pt>
                <c:pt idx="89">
                  <c:v>2.38135217392513</c:v>
                </c:pt>
                <c:pt idx="90">
                  <c:v>1.1753945448164564</c:v>
                </c:pt>
                <c:pt idx="91">
                  <c:v>1.0120805430795716</c:v>
                </c:pt>
                <c:pt idx="92">
                  <c:v>0.88607784849067373</c:v>
                </c:pt>
                <c:pt idx="93">
                  <c:v>1.4198558387370876</c:v>
                </c:pt>
                <c:pt idx="94">
                  <c:v>1.8119414820546365</c:v>
                </c:pt>
                <c:pt idx="95">
                  <c:v>1.4687307734044543</c:v>
                </c:pt>
                <c:pt idx="96">
                  <c:v>1.6262602465709197</c:v>
                </c:pt>
                <c:pt idx="97">
                  <c:v>0.96094653785678397</c:v>
                </c:pt>
                <c:pt idx="98">
                  <c:v>0.53586778232755483</c:v>
                </c:pt>
                <c:pt idx="99">
                  <c:v>0.33047555309084131</c:v>
                </c:pt>
                <c:pt idx="100">
                  <c:v>-1.1136779757553883</c:v>
                </c:pt>
                <c:pt idx="101">
                  <c:v>-1.2519294624864059</c:v>
                </c:pt>
                <c:pt idx="102">
                  <c:v>-1.5061538029561794</c:v>
                </c:pt>
                <c:pt idx="103">
                  <c:v>-0.38815554389647927</c:v>
                </c:pt>
                <c:pt idx="104">
                  <c:v>0.20283604724309615</c:v>
                </c:pt>
                <c:pt idx="105">
                  <c:v>-0.85066345325516513</c:v>
                </c:pt>
                <c:pt idx="106">
                  <c:v>-1.4549543622090286</c:v>
                </c:pt>
                <c:pt idx="107">
                  <c:v>-1.8243122272206127</c:v>
                </c:pt>
                <c:pt idx="108">
                  <c:v>-2.019881074301229</c:v>
                </c:pt>
                <c:pt idx="109">
                  <c:v>-2.1183556080103703</c:v>
                </c:pt>
                <c:pt idx="110">
                  <c:v>-1.0805389870716486</c:v>
                </c:pt>
                <c:pt idx="111">
                  <c:v>-1.2401919458667368</c:v>
                </c:pt>
                <c:pt idx="112">
                  <c:v>-0.36396209778248717</c:v>
                </c:pt>
                <c:pt idx="113">
                  <c:v>-0.96661627576526465</c:v>
                </c:pt>
                <c:pt idx="114">
                  <c:v>-0.86571495969293177</c:v>
                </c:pt>
                <c:pt idx="115">
                  <c:v>-0.88854537857508253</c:v>
                </c:pt>
                <c:pt idx="116">
                  <c:v>-0.61564806498622371</c:v>
                </c:pt>
                <c:pt idx="117">
                  <c:v>-0.8094991852291481</c:v>
                </c:pt>
                <c:pt idx="118">
                  <c:v>-0.97511449227005065</c:v>
                </c:pt>
                <c:pt idx="119">
                  <c:v>-1.024527143203235</c:v>
                </c:pt>
                <c:pt idx="120">
                  <c:v>-1.1963951841146931</c:v>
                </c:pt>
                <c:pt idx="121">
                  <c:v>-1.1595067678969528</c:v>
                </c:pt>
                <c:pt idx="122">
                  <c:v>-1.0889630640356702</c:v>
                </c:pt>
                <c:pt idx="123">
                  <c:v>-0.82583805960949264</c:v>
                </c:pt>
                <c:pt idx="124">
                  <c:v>-1.5673620287588532</c:v>
                </c:pt>
                <c:pt idx="125">
                  <c:v>-1.9240665748768089</c:v>
                </c:pt>
                <c:pt idx="126">
                  <c:v>-2.189749873409041</c:v>
                </c:pt>
                <c:pt idx="127">
                  <c:v>-2.2231444779855241</c:v>
                </c:pt>
                <c:pt idx="128">
                  <c:v>-2.4998834712701146</c:v>
                </c:pt>
                <c:pt idx="129">
                  <c:v>-2.3317955862204469</c:v>
                </c:pt>
                <c:pt idx="130">
                  <c:v>-2.0876202887865869</c:v>
                </c:pt>
                <c:pt idx="131">
                  <c:v>-2.0570155702102193</c:v>
                </c:pt>
                <c:pt idx="132">
                  <c:v>-2.5885316887136511</c:v>
                </c:pt>
                <c:pt idx="133">
                  <c:v>-2.8099275712023872</c:v>
                </c:pt>
                <c:pt idx="134">
                  <c:v>-2.3207797757331483</c:v>
                </c:pt>
                <c:pt idx="135">
                  <c:v>-2.7967715286327395</c:v>
                </c:pt>
                <c:pt idx="136">
                  <c:v>-2.4735169963468242</c:v>
                </c:pt>
                <c:pt idx="137">
                  <c:v>-2.3710891157512739</c:v>
                </c:pt>
                <c:pt idx="138">
                  <c:v>-2.7149399119928201</c:v>
                </c:pt>
                <c:pt idx="139">
                  <c:v>-2.8370045989115704</c:v>
                </c:pt>
                <c:pt idx="140">
                  <c:v>-1.9506005694732658</c:v>
                </c:pt>
                <c:pt idx="141">
                  <c:v>-2.1054430827434603</c:v>
                </c:pt>
                <c:pt idx="142">
                  <c:v>-1.8185171576105823</c:v>
                </c:pt>
                <c:pt idx="143">
                  <c:v>-1.7201593133414035</c:v>
                </c:pt>
                <c:pt idx="144">
                  <c:v>-1.9732719125525613</c:v>
                </c:pt>
                <c:pt idx="145">
                  <c:v>-1.4891272730741441</c:v>
                </c:pt>
                <c:pt idx="146">
                  <c:v>-1.7391490900559525</c:v>
                </c:pt>
                <c:pt idx="147">
                  <c:v>-1.7719284182558466</c:v>
                </c:pt>
                <c:pt idx="148">
                  <c:v>-1.8410215410678614</c:v>
                </c:pt>
                <c:pt idx="149">
                  <c:v>-1.1169778248520572</c:v>
                </c:pt>
                <c:pt idx="150">
                  <c:v>-1.631375697469186</c:v>
                </c:pt>
                <c:pt idx="151">
                  <c:v>-1.4735198182945155</c:v>
                </c:pt>
                <c:pt idx="152">
                  <c:v>-1.3874692659467891</c:v>
                </c:pt>
                <c:pt idx="153">
                  <c:v>-1.2935071647735292</c:v>
                </c:pt>
                <c:pt idx="154">
                  <c:v>-1.70738966693246</c:v>
                </c:pt>
                <c:pt idx="155">
                  <c:v>-0.86101552323174857</c:v>
                </c:pt>
                <c:pt idx="156">
                  <c:v>-1.0329175630277418</c:v>
                </c:pt>
                <c:pt idx="157">
                  <c:v>-1.2725783941251538</c:v>
                </c:pt>
                <c:pt idx="158">
                  <c:v>-0.866408775787045</c:v>
                </c:pt>
                <c:pt idx="159">
                  <c:v>-1.0061861149767137</c:v>
                </c:pt>
                <c:pt idx="160">
                  <c:v>-0.72613043537792898</c:v>
                </c:pt>
                <c:pt idx="161">
                  <c:v>-0.85784019393862032</c:v>
                </c:pt>
                <c:pt idx="162">
                  <c:v>-0.26690441717332541</c:v>
                </c:pt>
                <c:pt idx="163">
                  <c:v>4.7561529542733141E-2</c:v>
                </c:pt>
                <c:pt idx="164">
                  <c:v>-0.36568919173858028</c:v>
                </c:pt>
                <c:pt idx="165">
                  <c:v>0.518961240561013</c:v>
                </c:pt>
                <c:pt idx="166">
                  <c:v>0.10732615136830159</c:v>
                </c:pt>
                <c:pt idx="167">
                  <c:v>-1.5023862092652496E-2</c:v>
                </c:pt>
                <c:pt idx="168">
                  <c:v>-0.41824519351211498</c:v>
                </c:pt>
                <c:pt idx="169">
                  <c:v>0.38418597106262137</c:v>
                </c:pt>
                <c:pt idx="170">
                  <c:v>0.75175620310652724</c:v>
                </c:pt>
                <c:pt idx="171">
                  <c:v>0.63070974092566945</c:v>
                </c:pt>
                <c:pt idx="172">
                  <c:v>1.1522606199144374</c:v>
                </c:pt>
                <c:pt idx="173">
                  <c:v>1.0615704362135394</c:v>
                </c:pt>
                <c:pt idx="174">
                  <c:v>0.29743637241505971</c:v>
                </c:pt>
                <c:pt idx="175">
                  <c:v>1.2185360246660382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3112576"/>
        <c:axId val="-663192384"/>
      </c:scatterChart>
      <c:valAx>
        <c:axId val="-6631125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192384"/>
        <c:crossesAt val="0"/>
        <c:crossBetween val="midCat"/>
        <c:majorUnit val="10"/>
      </c:valAx>
      <c:valAx>
        <c:axId val="-66319238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1125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'6487'!$L$1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'6487'!$A$2:$A$141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'6487'!$M$2:$M$177</c:f>
              <c:numCache>
                <c:formatCode>0.00</c:formatCode>
                <c:ptCount val="176"/>
                <c:pt idx="4">
                  <c:v>1.7182537371065572</c:v>
                </c:pt>
                <c:pt idx="5">
                  <c:v>1.7200620259349659</c:v>
                </c:pt>
                <c:pt idx="6">
                  <c:v>1.7211018105427713</c:v>
                </c:pt>
                <c:pt idx="7">
                  <c:v>1.7182100199268204</c:v>
                </c:pt>
                <c:pt idx="8">
                  <c:v>1.7322388016883459</c:v>
                </c:pt>
                <c:pt idx="9">
                  <c:v>1.7455338608003335</c:v>
                </c:pt>
                <c:pt idx="10">
                  <c:v>1.7502196021558871</c:v>
                </c:pt>
                <c:pt idx="11">
                  <c:v>1.7535028053505579</c:v>
                </c:pt>
                <c:pt idx="12">
                  <c:v>1.7678398874900711</c:v>
                </c:pt>
                <c:pt idx="13">
                  <c:v>1.7688740706047805</c:v>
                </c:pt>
                <c:pt idx="14">
                  <c:v>1.7727397904218933</c:v>
                </c:pt>
                <c:pt idx="15">
                  <c:v>1.7593605615858268</c:v>
                </c:pt>
                <c:pt idx="16">
                  <c:v>1.7610427564917108</c:v>
                </c:pt>
                <c:pt idx="17">
                  <c:v>1.7949694971669143</c:v>
                </c:pt>
                <c:pt idx="18">
                  <c:v>1.7905979544723598</c:v>
                </c:pt>
                <c:pt idx="19">
                  <c:v>1.7909747907505</c:v>
                </c:pt>
                <c:pt idx="20">
                  <c:v>1.7562748325483259</c:v>
                </c:pt>
                <c:pt idx="21">
                  <c:v>1.743511591012755</c:v>
                </c:pt>
                <c:pt idx="22">
                  <c:v>1.7235282343759462</c:v>
                </c:pt>
                <c:pt idx="23">
                  <c:v>1.7015365128038984</c:v>
                </c:pt>
                <c:pt idx="24">
                  <c:v>1.711842148616737</c:v>
                </c:pt>
                <c:pt idx="25">
                  <c:v>1.7326210338150458</c:v>
                </c:pt>
                <c:pt idx="26">
                  <c:v>1.7359620523441648</c:v>
                </c:pt>
                <c:pt idx="27">
                  <c:v>1.7166979530291573</c:v>
                </c:pt>
                <c:pt idx="28">
                  <c:v>1.7075025741334529</c:v>
                </c:pt>
                <c:pt idx="29">
                  <c:v>1.6920281596924509</c:v>
                </c:pt>
                <c:pt idx="30">
                  <c:v>1.7342263128191371</c:v>
                </c:pt>
                <c:pt idx="31">
                  <c:v>1.7529176474104951</c:v>
                </c:pt>
                <c:pt idx="32">
                  <c:v>1.7724658493565719</c:v>
                </c:pt>
                <c:pt idx="33">
                  <c:v>1.7844421524950735</c:v>
                </c:pt>
                <c:pt idx="34">
                  <c:v>1.7827552098478814</c:v>
                </c:pt>
                <c:pt idx="35">
                  <c:v>1.8013412082806854</c:v>
                </c:pt>
                <c:pt idx="36">
                  <c:v>1.787748182609235</c:v>
                </c:pt>
                <c:pt idx="37">
                  <c:v>1.809026750673552</c:v>
                </c:pt>
                <c:pt idx="38">
                  <c:v>1.8077520010831372</c:v>
                </c:pt>
                <c:pt idx="39">
                  <c:v>1.8007895732315764</c:v>
                </c:pt>
                <c:pt idx="40">
                  <c:v>1.7997853408919342</c:v>
                </c:pt>
                <c:pt idx="41">
                  <c:v>1.7995836944366854</c:v>
                </c:pt>
                <c:pt idx="42">
                  <c:v>1.801686191815262</c:v>
                </c:pt>
                <c:pt idx="43">
                  <c:v>1.8004476875758977</c:v>
                </c:pt>
                <c:pt idx="44">
                  <c:v>1.806448607196558</c:v>
                </c:pt>
                <c:pt idx="45">
                  <c:v>1.8229830691945133</c:v>
                </c:pt>
                <c:pt idx="46">
                  <c:v>1.8186641544694309</c:v>
                </c:pt>
                <c:pt idx="47">
                  <c:v>1.8036567780800612</c:v>
                </c:pt>
                <c:pt idx="48">
                  <c:v>1.8143308486798952</c:v>
                </c:pt>
                <c:pt idx="49">
                  <c:v>1.812461018670837</c:v>
                </c:pt>
                <c:pt idx="50">
                  <c:v>1.8080192657205729</c:v>
                </c:pt>
                <c:pt idx="51">
                  <c:v>1.8217002850003075</c:v>
                </c:pt>
                <c:pt idx="52">
                  <c:v>1.8074195398076045</c:v>
                </c:pt>
                <c:pt idx="53">
                  <c:v>1.8142757962421059</c:v>
                </c:pt>
                <c:pt idx="54">
                  <c:v>1.8052530947180034</c:v>
                </c:pt>
                <c:pt idx="55">
                  <c:v>1.8230391940994211</c:v>
                </c:pt>
                <c:pt idx="56">
                  <c:v>1.8441128155766757</c:v>
                </c:pt>
                <c:pt idx="57">
                  <c:v>1.8576556996644564</c:v>
                </c:pt>
                <c:pt idx="58">
                  <c:v>1.8900534043654926</c:v>
                </c:pt>
                <c:pt idx="59">
                  <c:v>1.9097764709224543</c:v>
                </c:pt>
                <c:pt idx="60">
                  <c:v>1.9062552575483849</c:v>
                </c:pt>
                <c:pt idx="61">
                  <c:v>1.9080067154156808</c:v>
                </c:pt>
                <c:pt idx="62">
                  <c:v>1.9189915661786943</c:v>
                </c:pt>
                <c:pt idx="63">
                  <c:v>1.9114600399995521</c:v>
                </c:pt>
                <c:pt idx="64">
                  <c:v>1.8973377651092664</c:v>
                </c:pt>
                <c:pt idx="65">
                  <c:v>1.8918972800335396</c:v>
                </c:pt>
                <c:pt idx="66">
                  <c:v>1.8860018797606801</c:v>
                </c:pt>
                <c:pt idx="67">
                  <c:v>1.9001786763979669</c:v>
                </c:pt>
                <c:pt idx="68">
                  <c:v>1.8822824340050521</c:v>
                </c:pt>
                <c:pt idx="69">
                  <c:v>1.8744528279388186</c:v>
                </c:pt>
                <c:pt idx="70">
                  <c:v>1.8652055558500682</c:v>
                </c:pt>
                <c:pt idx="71">
                  <c:v>1.8791289246253542</c:v>
                </c:pt>
                <c:pt idx="72">
                  <c:v>1.8941871390423479</c:v>
                </c:pt>
                <c:pt idx="73">
                  <c:v>1.8980483687893521</c:v>
                </c:pt>
                <c:pt idx="74">
                  <c:v>1.8924540805768839</c:v>
                </c:pt>
                <c:pt idx="75">
                  <c:v>1.8924007572731438</c:v>
                </c:pt>
                <c:pt idx="76">
                  <c:v>1.9320028181811286</c:v>
                </c:pt>
                <c:pt idx="77">
                  <c:v>1.9270226730416309</c:v>
                </c:pt>
                <c:pt idx="78">
                  <c:v>1.934665231313768</c:v>
                </c:pt>
                <c:pt idx="79">
                  <c:v>1.9354661975579921</c:v>
                </c:pt>
                <c:pt idx="80">
                  <c:v>1.913717071089887</c:v>
                </c:pt>
                <c:pt idx="81">
                  <c:v>1.9215636552063833</c:v>
                </c:pt>
                <c:pt idx="82">
                  <c:v>1.8963945839508627</c:v>
                </c:pt>
                <c:pt idx="83">
                  <c:v>1.8848129111555914</c:v>
                </c:pt>
                <c:pt idx="84">
                  <c:v>1.8844959170582705</c:v>
                </c:pt>
                <c:pt idx="85">
                  <c:v>1.8764527091013945</c:v>
                </c:pt>
                <c:pt idx="86">
                  <c:v>1.8643944802436683</c:v>
                </c:pt>
                <c:pt idx="87">
                  <c:v>1.8430438548814074</c:v>
                </c:pt>
                <c:pt idx="88">
                  <c:v>1.8360482372387517</c:v>
                </c:pt>
                <c:pt idx="89">
                  <c:v>1.8437370662280126</c:v>
                </c:pt>
                <c:pt idx="90">
                  <c:v>1.8220195489860944</c:v>
                </c:pt>
                <c:pt idx="91">
                  <c:v>1.8190785048208953</c:v>
                </c:pt>
                <c:pt idx="92">
                  <c:v>1.8168093822363107</c:v>
                </c:pt>
                <c:pt idx="93">
                  <c:v>1.8264219361326701</c:v>
                </c:pt>
                <c:pt idx="94">
                  <c:v>1.8334828199593689</c:v>
                </c:pt>
                <c:pt idx="95">
                  <c:v>1.827302101580208</c:v>
                </c:pt>
                <c:pt idx="96">
                  <c:v>1.8301389749222106</c:v>
                </c:pt>
                <c:pt idx="97">
                  <c:v>1.8181576568464146</c:v>
                </c:pt>
                <c:pt idx="98">
                  <c:v>1.8105026157574484</c:v>
                </c:pt>
                <c:pt idx="99">
                  <c:v>1.8068038048107478</c:v>
                </c:pt>
                <c:pt idx="100">
                  <c:v>1.7807967309255104</c:v>
                </c:pt>
                <c:pt idx="101">
                  <c:v>1.7783070256702596</c:v>
                </c:pt>
                <c:pt idx="102">
                  <c:v>1.7737288204628774</c:v>
                </c:pt>
                <c:pt idx="103">
                  <c:v>1.7938623192538001</c:v>
                </c:pt>
                <c:pt idx="104">
                  <c:v>1.8045052056708699</c:v>
                </c:pt>
                <c:pt idx="105">
                  <c:v>1.785533234339395</c:v>
                </c:pt>
                <c:pt idx="106">
                  <c:v>1.7746508468345872</c:v>
                </c:pt>
                <c:pt idx="107">
                  <c:v>1.767999256755294</c:v>
                </c:pt>
                <c:pt idx="108">
                  <c:v>1.7644773504246425</c:v>
                </c:pt>
                <c:pt idx="109">
                  <c:v>1.7627039693935869</c:v>
                </c:pt>
                <c:pt idx="110">
                  <c:v>1.7813935152077665</c:v>
                </c:pt>
                <c:pt idx="111">
                  <c:v>1.7785184010232671</c:v>
                </c:pt>
                <c:pt idx="112">
                  <c:v>1.7942980075155099</c:v>
                </c:pt>
                <c:pt idx="113">
                  <c:v>1.7834450951201313</c:v>
                </c:pt>
                <c:pt idx="114">
                  <c:v>1.7852621789202916</c:v>
                </c:pt>
                <c:pt idx="115">
                  <c:v>1.7848510367675778</c:v>
                </c:pt>
                <c:pt idx="116">
                  <c:v>1.7897655146647156</c:v>
                </c:pt>
                <c:pt idx="117">
                  <c:v>1.7862745420595234</c:v>
                </c:pt>
                <c:pt idx="118">
                  <c:v>1.783292054781886</c:v>
                </c:pt>
                <c:pt idx="119">
                  <c:v>1.7824022058579205</c:v>
                </c:pt>
                <c:pt idx="120">
                  <c:v>1.779307116070572</c:v>
                </c:pt>
                <c:pt idx="121">
                  <c:v>1.7799714220096023</c:v>
                </c:pt>
                <c:pt idx="122">
                  <c:v>1.781241810013241</c:v>
                </c:pt>
                <c:pt idx="123">
                  <c:v>1.7859803030435715</c:v>
                </c:pt>
                <c:pt idx="124">
                  <c:v>1.772626550642503</c:v>
                </c:pt>
                <c:pt idx="125">
                  <c:v>1.7662028281637017</c:v>
                </c:pt>
                <c:pt idx="126">
                  <c:v>1.7614182640318523</c:v>
                </c:pt>
                <c:pt idx="127">
                  <c:v>1.760816876484586</c:v>
                </c:pt>
                <c:pt idx="128">
                  <c:v>1.7558332156053797</c:v>
                </c:pt>
                <c:pt idx="129">
                  <c:v>1.758860230364117</c:v>
                </c:pt>
                <c:pt idx="130">
                  <c:v>1.7632574671360173</c:v>
                </c:pt>
                <c:pt idx="131">
                  <c:v>1.763808612953518</c:v>
                </c:pt>
                <c:pt idx="132">
                  <c:v>1.7542367920293556</c:v>
                </c:pt>
                <c:pt idx="133">
                  <c:v>1.7502497789045308</c:v>
                </c:pt>
                <c:pt idx="134">
                  <c:v>1.7590586088547182</c:v>
                </c:pt>
                <c:pt idx="135">
                  <c:v>1.7504866998165474</c:v>
                </c:pt>
                <c:pt idx="136">
                  <c:v>1.7563080369091584</c:v>
                </c:pt>
                <c:pt idx="137">
                  <c:v>1.7581526118835968</c:v>
                </c:pt>
                <c:pt idx="138">
                  <c:v>1.7519603664715069</c:v>
                </c:pt>
                <c:pt idx="139">
                  <c:v>1.7497621615936567</c:v>
                </c:pt>
                <c:pt idx="140">
                  <c:v>1.7657249900778218</c:v>
                </c:pt>
                <c:pt idx="141">
                  <c:v>1.762936504918345</c:v>
                </c:pt>
                <c:pt idx="142">
                  <c:v>1.7681036174070583</c:v>
                </c:pt>
                <c:pt idx="143">
                  <c:v>1.7698748970335014</c:v>
                </c:pt>
                <c:pt idx="144">
                  <c:v>1.7653167126455658</c:v>
                </c:pt>
                <c:pt idx="145">
                  <c:v>1.7740354431396264</c:v>
                </c:pt>
                <c:pt idx="146">
                  <c:v>1.7695329191785056</c:v>
                </c:pt>
                <c:pt idx="147">
                  <c:v>1.7689426118508047</c:v>
                </c:pt>
                <c:pt idx="148">
                  <c:v>1.7676983466712088</c:v>
                </c:pt>
                <c:pt idx="149">
                  <c:v>1.7807373055129396</c:v>
                </c:pt>
                <c:pt idx="150">
                  <c:v>1.7714737589354157</c:v>
                </c:pt>
                <c:pt idx="151">
                  <c:v>1.7743165103679415</c:v>
                </c:pt>
                <c:pt idx="152">
                  <c:v>1.7758661538290219</c:v>
                </c:pt>
                <c:pt idx="153">
                  <c:v>1.7775582726092027</c:v>
                </c:pt>
                <c:pt idx="154">
                  <c:v>1.770104859520877</c:v>
                </c:pt>
                <c:pt idx="155">
                  <c:v>1.7853468088358952</c:v>
                </c:pt>
                <c:pt idx="156">
                  <c:v>1.7822511067788092</c:v>
                </c:pt>
                <c:pt idx="157">
                  <c:v>1.7779351688835305</c:v>
                </c:pt>
                <c:pt idx="158">
                  <c:v>1.7852496843163164</c:v>
                </c:pt>
                <c:pt idx="159">
                  <c:v>1.7827325007100194</c:v>
                </c:pt>
                <c:pt idx="160">
                  <c:v>1.787775890215237</c:v>
                </c:pt>
                <c:pt idx="161">
                  <c:v>1.7854039918305609</c:v>
                </c:pt>
                <c:pt idx="162">
                  <c:v>1.7960458731131164</c:v>
                </c:pt>
                <c:pt idx="163">
                  <c:v>1.8017089407491242</c:v>
                </c:pt>
                <c:pt idx="164">
                  <c:v>1.7942669051020714</c:v>
                </c:pt>
                <c:pt idx="165">
                  <c:v>1.8101981538895904</c:v>
                </c:pt>
                <c:pt idx="166">
                  <c:v>1.8027852133922293</c:v>
                </c:pt>
                <c:pt idx="167">
                  <c:v>1.8005818702044167</c:v>
                </c:pt>
                <c:pt idx="168">
                  <c:v>1.7933204490681836</c:v>
                </c:pt>
                <c:pt idx="169">
                  <c:v>1.8077710501767685</c:v>
                </c:pt>
                <c:pt idx="170">
                  <c:v>1.8143904476243633</c:v>
                </c:pt>
                <c:pt idx="171">
                  <c:v>1.8122105794714258</c:v>
                </c:pt>
                <c:pt idx="172">
                  <c:v>1.8216029411378534</c:v>
                </c:pt>
                <c:pt idx="173">
                  <c:v>1.8199697447629088</c:v>
                </c:pt>
                <c:pt idx="174">
                  <c:v>1.8062088179234261</c:v>
                </c:pt>
                <c:pt idx="175">
                  <c:v>1.82279646337335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3257360"/>
        <c:axId val="-662729920"/>
      </c:scatterChart>
      <c:valAx>
        <c:axId val="-66325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2729920"/>
        <c:crossesAt val="0"/>
        <c:crossBetween val="midCat"/>
        <c:majorUnit val="10"/>
      </c:valAx>
      <c:valAx>
        <c:axId val="-662729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257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'6489'!$L$1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'6489'!$A$2:$A$141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'6489'!$L$2:$L$141</c:f>
              <c:numCache>
                <c:formatCode>0.00</c:formatCode>
                <c:ptCount val="140"/>
                <c:pt idx="0">
                  <c:v>1.625218000002044</c:v>
                </c:pt>
                <c:pt idx="1">
                  <c:v>1.6330056948136435</c:v>
                </c:pt>
                <c:pt idx="2">
                  <c:v>1.6090661408918432</c:v>
                </c:pt>
                <c:pt idx="3">
                  <c:v>1.5869511747372174</c:v>
                </c:pt>
                <c:pt idx="4">
                  <c:v>1.6014737379818698</c:v>
                </c:pt>
                <c:pt idx="5">
                  <c:v>1.6128641393731924</c:v>
                </c:pt>
                <c:pt idx="6">
                  <c:v>1.6323186745653588</c:v>
                </c:pt>
                <c:pt idx="7">
                  <c:v>1.6173747104196412</c:v>
                </c:pt>
                <c:pt idx="8">
                  <c:v>1.6149944224800665</c:v>
                </c:pt>
                <c:pt idx="9">
                  <c:v>1.650857245292966</c:v>
                </c:pt>
                <c:pt idx="10">
                  <c:v>1.657358897222535</c:v>
                </c:pt>
                <c:pt idx="11">
                  <c:v>1.6477651008901693</c:v>
                </c:pt>
                <c:pt idx="12">
                  <c:v>1.6529438631090074</c:v>
                </c:pt>
                <c:pt idx="13">
                  <c:v>1.6251049326466329</c:v>
                </c:pt>
                <c:pt idx="14">
                  <c:v>1.6252776588237727</c:v>
                </c:pt>
                <c:pt idx="15">
                  <c:v>1.6285803665445722</c:v>
                </c:pt>
                <c:pt idx="16">
                  <c:v>1.6197960454912785</c:v>
                </c:pt>
                <c:pt idx="17">
                  <c:v>1.5964625650848661</c:v>
                </c:pt>
                <c:pt idx="18">
                  <c:v>1.591581147683484</c:v>
                </c:pt>
                <c:pt idx="19">
                  <c:v>1.5784517088611383</c:v>
                </c:pt>
                <c:pt idx="20">
                  <c:v>1.5680617748046517</c:v>
                </c:pt>
                <c:pt idx="21">
                  <c:v>1.5844071453148258</c:v>
                </c:pt>
                <c:pt idx="22">
                  <c:v>1.5987524920308034</c:v>
                </c:pt>
                <c:pt idx="23">
                  <c:v>1.5825607776906878</c:v>
                </c:pt>
                <c:pt idx="24">
                  <c:v>1.5642334532757511</c:v>
                </c:pt>
                <c:pt idx="25">
                  <c:v>1.5642841580974087</c:v>
                </c:pt>
                <c:pt idx="26">
                  <c:v>1.5796823145891052</c:v>
                </c:pt>
                <c:pt idx="27">
                  <c:v>1.5686514769293476</c:v>
                </c:pt>
                <c:pt idx="28">
                  <c:v>1.571299579073381</c:v>
                </c:pt>
                <c:pt idx="29">
                  <c:v>1.5639909583615206</c:v>
                </c:pt>
                <c:pt idx="30">
                  <c:v>1.5530344493933954</c:v>
                </c:pt>
                <c:pt idx="31">
                  <c:v>1.5618541374040447</c:v>
                </c:pt>
                <c:pt idx="32">
                  <c:v>1.5407689903843549</c:v>
                </c:pt>
                <c:pt idx="33">
                  <c:v>1.5510734412805181</c:v>
                </c:pt>
                <c:pt idx="34">
                  <c:v>1.5256124501892887</c:v>
                </c:pt>
                <c:pt idx="35">
                  <c:v>1.5207311071370395</c:v>
                </c:pt>
                <c:pt idx="36">
                  <c:v>1.5473525950396092</c:v>
                </c:pt>
                <c:pt idx="37">
                  <c:v>1.5396329097032482</c:v>
                </c:pt>
                <c:pt idx="38">
                  <c:v>1.5383367695711458</c:v>
                </c:pt>
                <c:pt idx="39">
                  <c:v>1.5380986452966841</c:v>
                </c:pt>
                <c:pt idx="40">
                  <c:v>1.5376983831801636</c:v>
                </c:pt>
                <c:pt idx="41">
                  <c:v>1.5349641777731631</c:v>
                </c:pt>
                <c:pt idx="42">
                  <c:v>1.5351587644178546</c:v>
                </c:pt>
                <c:pt idx="43">
                  <c:v>1.5323089707787094</c:v>
                </c:pt>
                <c:pt idx="44">
                  <c:v>1.5329962881113879</c:v>
                </c:pt>
                <c:pt idx="45">
                  <c:v>1.5380190145075034</c:v>
                </c:pt>
                <c:pt idx="46">
                  <c:v>1.5145770196500219</c:v>
                </c:pt>
                <c:pt idx="47">
                  <c:v>1.5249287808035459</c:v>
                </c:pt>
                <c:pt idx="48">
                  <c:v>1.5286566694176285</c:v>
                </c:pt>
                <c:pt idx="49">
                  <c:v>1.5098990135580064</c:v>
                </c:pt>
                <c:pt idx="50">
                  <c:v>1.5125272416710365</c:v>
                </c:pt>
                <c:pt idx="51">
                  <c:v>1.503645279002584</c:v>
                </c:pt>
                <c:pt idx="52">
                  <c:v>1.500365440492242</c:v>
                </c:pt>
                <c:pt idx="53">
                  <c:v>1.5066734791374423</c:v>
                </c:pt>
                <c:pt idx="54">
                  <c:v>1.5130361355983204</c:v>
                </c:pt>
                <c:pt idx="55">
                  <c:v>1.5276726222219126</c:v>
                </c:pt>
                <c:pt idx="56">
                  <c:v>1.5251388536498494</c:v>
                </c:pt>
                <c:pt idx="57">
                  <c:v>1.5258627618443159</c:v>
                </c:pt>
                <c:pt idx="58">
                  <c:v>1.5052525928868608</c:v>
                </c:pt>
                <c:pt idx="59">
                  <c:v>1.5156747306881035</c:v>
                </c:pt>
                <c:pt idx="60">
                  <c:v>1.528742287190616</c:v>
                </c:pt>
                <c:pt idx="61">
                  <c:v>1.5218294538314858</c:v>
                </c:pt>
                <c:pt idx="62">
                  <c:v>1.5361254623209286</c:v>
                </c:pt>
                <c:pt idx="63">
                  <c:v>1.5176541661942469</c:v>
                </c:pt>
                <c:pt idx="64">
                  <c:v>1.5287541683015986</c:v>
                </c:pt>
                <c:pt idx="65">
                  <c:v>1.5248090052154393</c:v>
                </c:pt>
                <c:pt idx="66">
                  <c:v>1.5252850076734688</c:v>
                </c:pt>
                <c:pt idx="67">
                  <c:v>1.5125356421370748</c:v>
                </c:pt>
                <c:pt idx="68">
                  <c:v>1.5065167893857765</c:v>
                </c:pt>
                <c:pt idx="69">
                  <c:v>1.5220145822075581</c:v>
                </c:pt>
                <c:pt idx="70">
                  <c:v>1.4993757796799763</c:v>
                </c:pt>
                <c:pt idx="71">
                  <c:v>1.5040524536957054</c:v>
                </c:pt>
                <c:pt idx="72">
                  <c:v>1.4923662545960026</c:v>
                </c:pt>
                <c:pt idx="73">
                  <c:v>1.4824243019116157</c:v>
                </c:pt>
                <c:pt idx="74">
                  <c:v>1.4997617064872932</c:v>
                </c:pt>
                <c:pt idx="75">
                  <c:v>1.4745905295735207</c:v>
                </c:pt>
                <c:pt idx="76">
                  <c:v>1.4725199310001054</c:v>
                </c:pt>
                <c:pt idx="77">
                  <c:v>1.47562638791303</c:v>
                </c:pt>
                <c:pt idx="78">
                  <c:v>1.4605211624788952</c:v>
                </c:pt>
                <c:pt idx="79">
                  <c:v>1.4696245531094905</c:v>
                </c:pt>
                <c:pt idx="80">
                  <c:v>1.4588833749790659</c:v>
                </c:pt>
                <c:pt idx="81">
                  <c:v>1.4450053673185499</c:v>
                </c:pt>
                <c:pt idx="82">
                  <c:v>1.4397401131037801</c:v>
                </c:pt>
                <c:pt idx="83">
                  <c:v>1.4339126648366443</c:v>
                </c:pt>
                <c:pt idx="84">
                  <c:v>1.4359032191435086</c:v>
                </c:pt>
                <c:pt idx="85">
                  <c:v>1.4267144146618993</c:v>
                </c:pt>
                <c:pt idx="86">
                  <c:v>1.4176334915292974</c:v>
                </c:pt>
                <c:pt idx="87">
                  <c:v>1.4289255473171587</c:v>
                </c:pt>
                <c:pt idx="88">
                  <c:v>1.4059859720615011</c:v>
                </c:pt>
                <c:pt idx="89">
                  <c:v>1.3981463322504044</c:v>
                </c:pt>
                <c:pt idx="90">
                  <c:v>1.3993959475967739</c:v>
                </c:pt>
                <c:pt idx="91">
                  <c:v>1.3893638744064329</c:v>
                </c:pt>
                <c:pt idx="92">
                  <c:v>1.3927927238217968</c:v>
                </c:pt>
                <c:pt idx="93">
                  <c:v>1.3760040985199229</c:v>
                </c:pt>
                <c:pt idx="94">
                  <c:v>1.3735683503658502</c:v>
                </c:pt>
                <c:pt idx="95">
                  <c:v>1.3767611676915579</c:v>
                </c:pt>
                <c:pt idx="96">
                  <c:v>1.3690746319900682</c:v>
                </c:pt>
                <c:pt idx="97">
                  <c:v>1.3718248049871817</c:v>
                </c:pt>
                <c:pt idx="98">
                  <c:v>1.3717691064562096</c:v>
                </c:pt>
                <c:pt idx="99">
                  <c:v>1.3528136360735554</c:v>
                </c:pt>
                <c:pt idx="100">
                  <c:v>1.3454486872292837</c:v>
                </c:pt>
                <c:pt idx="101">
                  <c:v>1.3303834341426453</c:v>
                </c:pt>
                <c:pt idx="102">
                  <c:v>1.3295147799246727</c:v>
                </c:pt>
                <c:pt idx="103">
                  <c:v>1.3125591855250227</c:v>
                </c:pt>
                <c:pt idx="104">
                  <c:v>1.304897554253913</c:v>
                </c:pt>
                <c:pt idx="105">
                  <c:v>1.2992020360297118</c:v>
                </c:pt>
                <c:pt idx="106">
                  <c:v>1.292389158220532</c:v>
                </c:pt>
                <c:pt idx="107">
                  <c:v>1.2986357516381537</c:v>
                </c:pt>
                <c:pt idx="108">
                  <c:v>1.2893603071583555</c:v>
                </c:pt>
                <c:pt idx="109">
                  <c:v>1.2736147655231198</c:v>
                </c:pt>
                <c:pt idx="110">
                  <c:v>1.2874281339503879</c:v>
                </c:pt>
                <c:pt idx="111">
                  <c:v>1.2759323444784867</c:v>
                </c:pt>
                <c:pt idx="112">
                  <c:v>1.2738629824267371</c:v>
                </c:pt>
                <c:pt idx="113">
                  <c:v>1.2736170671994969</c:v>
                </c:pt>
                <c:pt idx="114">
                  <c:v>1.2746089094589796</c:v>
                </c:pt>
                <c:pt idx="115">
                  <c:v>1.2781096994374785</c:v>
                </c:pt>
                <c:pt idx="116">
                  <c:v>1.2643613139513243</c:v>
                </c:pt>
                <c:pt idx="117">
                  <c:v>1.2613846198965804</c:v>
                </c:pt>
                <c:pt idx="118">
                  <c:v>1.2671910861085971</c:v>
                </c:pt>
                <c:pt idx="119">
                  <c:v>1.258135799255921</c:v>
                </c:pt>
                <c:pt idx="120">
                  <c:v>1.2664087720828288</c:v>
                </c:pt>
                <c:pt idx="121">
                  <c:v>1.2681940781229468</c:v>
                </c:pt>
                <c:pt idx="122">
                  <c:v>1.2686582175837859</c:v>
                </c:pt>
                <c:pt idx="123">
                  <c:v>1.2643436806147417</c:v>
                </c:pt>
                <c:pt idx="124">
                  <c:v>1.2574301690876888</c:v>
                </c:pt>
                <c:pt idx="125">
                  <c:v>1.2575381719804879</c:v>
                </c:pt>
                <c:pt idx="126">
                  <c:v>1.2633750765040761</c:v>
                </c:pt>
                <c:pt idx="127">
                  <c:v>1.262083132420518</c:v>
                </c:pt>
                <c:pt idx="128">
                  <c:v>1.2625404888213154</c:v>
                </c:pt>
                <c:pt idx="129">
                  <c:v>1.2588057701366331</c:v>
                </c:pt>
                <c:pt idx="130">
                  <c:v>1.2605004671020046</c:v>
                </c:pt>
                <c:pt idx="131">
                  <c:v>1.2567224510407471</c:v>
                </c:pt>
                <c:pt idx="132">
                  <c:v>1.2540470458544584</c:v>
                </c:pt>
                <c:pt idx="133">
                  <c:v>1.256469676457441</c:v>
                </c:pt>
                <c:pt idx="134">
                  <c:v>1.2486263323350193</c:v>
                </c:pt>
                <c:pt idx="135">
                  <c:v>1.2497776691682669</c:v>
                </c:pt>
                <c:pt idx="136">
                  <c:v>1.2411892339044426</c:v>
                </c:pt>
                <c:pt idx="137">
                  <c:v>1.2490434469171607</c:v>
                </c:pt>
                <c:pt idx="138">
                  <c:v>1.2442186166353475</c:v>
                </c:pt>
                <c:pt idx="139">
                  <c:v>1.2443304669131623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779072"/>
        <c:axId val="-182459952"/>
      </c:scatterChart>
      <c:valAx>
        <c:axId val="-18277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2459952"/>
        <c:crossesAt val="0"/>
        <c:crossBetween val="midCat"/>
        <c:majorUnit val="10"/>
      </c:valAx>
      <c:valAx>
        <c:axId val="-1824599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27790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'6489'!$A$2:$A$179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'6489'!$P$2:$P$177</c:f>
              <c:numCache>
                <c:formatCode>General</c:formatCode>
                <c:ptCount val="176"/>
                <c:pt idx="4">
                  <c:v>-2.2894661128632001</c:v>
                </c:pt>
                <c:pt idx="5">
                  <c:v>-1.4279329480237504</c:v>
                </c:pt>
                <c:pt idx="6">
                  <c:v>-7.8732170413245151E-2</c:v>
                </c:pt>
                <c:pt idx="7">
                  <c:v>-0.80973423532717503</c:v>
                </c:pt>
                <c:pt idx="8">
                  <c:v>-0.78096493056998806</c:v>
                </c:pt>
                <c:pt idx="9">
                  <c:v>1.5605049054763327</c:v>
                </c:pt>
                <c:pt idx="10">
                  <c:v>2.1263975417323446</c:v>
                </c:pt>
                <c:pt idx="11">
                  <c:v>1.7189396577431939</c:v>
                </c:pt>
                <c:pt idx="12">
                  <c:v>2.2048323233732052</c:v>
                </c:pt>
                <c:pt idx="13">
                  <c:v>0.69402456627827203</c:v>
                </c:pt>
                <c:pt idx="14">
                  <c:v>0.87718395562689844</c:v>
                </c:pt>
                <c:pt idx="15">
                  <c:v>1.2496247563596261</c:v>
                </c:pt>
                <c:pt idx="16">
                  <c:v>0.89111879785825721</c:v>
                </c:pt>
                <c:pt idx="17">
                  <c:v>-0.34722794513243094</c:v>
                </c:pt>
                <c:pt idx="18">
                  <c:v>-0.4697110704556231</c:v>
                </c:pt>
                <c:pt idx="19">
                  <c:v>-1.0909821643049598</c:v>
                </c:pt>
                <c:pt idx="20">
                  <c:v>-1.546585403139084</c:v>
                </c:pt>
                <c:pt idx="21">
                  <c:v>-0.38540716528611674</c:v>
                </c:pt>
                <c:pt idx="22">
                  <c:v>0.65482233172389559</c:v>
                </c:pt>
                <c:pt idx="23">
                  <c:v>-0.15163574293194637</c:v>
                </c:pt>
                <c:pt idx="24">
                  <c:v>-1.0872419558402755</c:v>
                </c:pt>
                <c:pt idx="25">
                  <c:v>-0.91146164335280921</c:v>
                </c:pt>
                <c:pt idx="26">
                  <c:v>0.19243510456184215</c:v>
                </c:pt>
                <c:pt idx="27">
                  <c:v>-0.30192591507582817</c:v>
                </c:pt>
                <c:pt idx="28">
                  <c:v>3.092849649075087E-2</c:v>
                </c:pt>
                <c:pt idx="29">
                  <c:v>-0.23833647464049992</c:v>
                </c:pt>
                <c:pt idx="30">
                  <c:v>-0.72820256692402263</c:v>
                </c:pt>
                <c:pt idx="31">
                  <c:v>-2.212982578692043E-2</c:v>
                </c:pt>
                <c:pt idx="32">
                  <c:v>-1.1245116403060851</c:v>
                </c:pt>
                <c:pt idx="33">
                  <c:v>-0.3286498666712992</c:v>
                </c:pt>
                <c:pt idx="34">
                  <c:v>-1.6956549482303518</c:v>
                </c:pt>
                <c:pt idx="35">
                  <c:v>-1.8181335773900349</c:v>
                </c:pt>
                <c:pt idx="36">
                  <c:v>-3.5521003120144001E-2</c:v>
                </c:pt>
                <c:pt idx="37">
                  <c:v>-0.32964455287564132</c:v>
                </c:pt>
                <c:pt idx="38">
                  <c:v>-0.23531287201977255</c:v>
                </c:pt>
                <c:pt idx="39">
                  <c:v>-7.6999109478268463E-2</c:v>
                </c:pt>
                <c:pt idx="40">
                  <c:v>7.150958579509091E-2</c:v>
                </c:pt>
                <c:pt idx="41">
                  <c:v>7.8876209158340024E-2</c:v>
                </c:pt>
                <c:pt idx="42">
                  <c:v>0.26335758079152172</c:v>
                </c:pt>
                <c:pt idx="43">
                  <c:v>0.26373416174891395</c:v>
                </c:pt>
                <c:pt idx="44">
                  <c:v>0.47801275702496193</c:v>
                </c:pt>
                <c:pt idx="45">
                  <c:v>0.9544693667743106</c:v>
                </c:pt>
                <c:pt idx="46">
                  <c:v>-0.29043964125449978</c:v>
                </c:pt>
                <c:pt idx="47">
                  <c:v>0.50828315637077626</c:v>
                </c:pt>
                <c:pt idx="48">
                  <c:v>0.9064361980389849</c:v>
                </c:pt>
                <c:pt idx="49">
                  <c:v>-5.5193728452580304E-2</c:v>
                </c:pt>
                <c:pt idx="50">
                  <c:v>0.27645882789993775</c:v>
                </c:pt>
                <c:pt idx="51">
                  <c:v>-8.7951875555777576E-2</c:v>
                </c:pt>
                <c:pt idx="52">
                  <c:v>-0.11358167803650347</c:v>
                </c:pt>
                <c:pt idx="53">
                  <c:v>0.44060245603926312</c:v>
                </c:pt>
                <c:pt idx="54">
                  <c:v>0.99808952883654978</c:v>
                </c:pt>
                <c:pt idx="55">
                  <c:v>2.0559253190003246</c:v>
                </c:pt>
                <c:pt idx="56">
                  <c:v>2.0754130895592011</c:v>
                </c:pt>
                <c:pt idx="57">
                  <c:v>2.2919044678393665</c:v>
                </c:pt>
                <c:pt idx="58">
                  <c:v>1.2182463108696762</c:v>
                </c:pt>
                <c:pt idx="59">
                  <c:v>2.0212250413248696</c:v>
                </c:pt>
                <c:pt idx="60">
                  <c:v>2.9841818989650428</c:v>
                </c:pt>
                <c:pt idx="61">
                  <c:v>2.7388516340573856</c:v>
                </c:pt>
                <c:pt idx="62">
                  <c:v>3.7760974683769253</c:v>
                </c:pt>
                <c:pt idx="63">
                  <c:v>2.831784760424338</c:v>
                </c:pt>
                <c:pt idx="64">
                  <c:v>3.6757564203257638</c:v>
                </c:pt>
                <c:pt idx="65">
                  <c:v>3.6098920116716178</c:v>
                </c:pt>
                <c:pt idx="66">
                  <c:v>3.8113916249753665</c:v>
                </c:pt>
                <c:pt idx="67">
                  <c:v>3.2131049503600919</c:v>
                </c:pt>
                <c:pt idx="68">
                  <c:v>3.0218369566959202</c:v>
                </c:pt>
                <c:pt idx="69">
                  <c:v>4.1317590772591259</c:v>
                </c:pt>
                <c:pt idx="70">
                  <c:v>2.9354220418428385</c:v>
                </c:pt>
                <c:pt idx="71">
                  <c:v>3.390951600726646</c:v>
                </c:pt>
                <c:pt idx="72">
                  <c:v>2.8569584821167568</c:v>
                </c:pt>
                <c:pt idx="73">
                  <c:v>2.4284463124157969</c:v>
                </c:pt>
                <c:pt idx="74">
                  <c:v>3.6496164720869499</c:v>
                </c:pt>
                <c:pt idx="75">
                  <c:v>2.3001375119388245</c:v>
                </c:pt>
                <c:pt idx="76">
                  <c:v>2.3476348633313151</c:v>
                </c:pt>
                <c:pt idx="77">
                  <c:v>2.7082076612079193</c:v>
                </c:pt>
                <c:pt idx="78">
                  <c:v>1.9674535374248057</c:v>
                </c:pt>
                <c:pt idx="79">
                  <c:v>2.6906828117771058</c:v>
                </c:pt>
                <c:pt idx="80">
                  <c:v>2.2138385614137119</c:v>
                </c:pt>
                <c:pt idx="81">
                  <c:v>1.5472987769249515</c:v>
                </c:pt>
                <c:pt idx="82">
                  <c:v>1.4016036381231571</c:v>
                </c:pt>
                <c:pt idx="83">
                  <c:v>1.2219105724265007</c:v>
                </c:pt>
                <c:pt idx="84">
                  <c:v>1.5150006655982933</c:v>
                </c:pt>
                <c:pt idx="85">
                  <c:v>1.1320341174336397</c:v>
                </c:pt>
                <c:pt idx="86">
                  <c:v>0.75559154831400899</c:v>
                </c:pt>
                <c:pt idx="87">
                  <c:v>1.6111773954562374</c:v>
                </c:pt>
                <c:pt idx="88">
                  <c:v>0.39665153506384587</c:v>
                </c:pt>
                <c:pt idx="89">
                  <c:v>9.5273900272019096E-2</c:v>
                </c:pt>
                <c:pt idx="90">
                  <c:v>0.34355670936380356</c:v>
                </c:pt>
                <c:pt idx="91">
                  <c:v>-9.040537635860442E-2</c:v>
                </c:pt>
                <c:pt idx="92">
                  <c:v>0.28966367318277592</c:v>
                </c:pt>
                <c:pt idx="93">
                  <c:v>-0.55289178662895089</c:v>
                </c:pt>
                <c:pt idx="94">
                  <c:v>-0.52747636352550964</c:v>
                </c:pt>
                <c:pt idx="95">
                  <c:v>-0.16168103618947563</c:v>
                </c:pt>
                <c:pt idx="96">
                  <c:v>-0.4537999064962957</c:v>
                </c:pt>
                <c:pt idx="97">
                  <c:v>-0.11477289778730852</c:v>
                </c:pt>
                <c:pt idx="98">
                  <c:v>5.4572815492202713E-2</c:v>
                </c:pt>
                <c:pt idx="99">
                  <c:v>-0.91901967742012702</c:v>
                </c:pt>
                <c:pt idx="100">
                  <c:v>-1.1916910163700758</c:v>
                </c:pt>
                <c:pt idx="101">
                  <c:v>-1.9300278663626189</c:v>
                </c:pt>
                <c:pt idx="102">
                  <c:v>-1.8098445515451325</c:v>
                </c:pt>
                <c:pt idx="103">
                  <c:v>-2.6624972422969511</c:v>
                </c:pt>
                <c:pt idx="104">
                  <c:v>-2.9531100507736308</c:v>
                </c:pt>
                <c:pt idx="105">
                  <c:v>-3.1248248251026323</c:v>
                </c:pt>
                <c:pt idx="106">
                  <c:v>-3.364110412971026</c:v>
                </c:pt>
                <c:pt idx="107">
                  <c:v>-2.8136420961410411</c:v>
                </c:pt>
                <c:pt idx="108">
                  <c:v>-3.2018480813153909</c:v>
                </c:pt>
                <c:pt idx="109">
                  <c:v>-3.9813244635482339</c:v>
                </c:pt>
                <c:pt idx="110">
                  <c:v>-2.9732656358881902</c:v>
                </c:pt>
                <c:pt idx="111">
                  <c:v>-3.4957439891268991</c:v>
                </c:pt>
                <c:pt idx="112">
                  <c:v>-3.4481718607547771</c:v>
                </c:pt>
                <c:pt idx="113">
                  <c:v>-3.2903292455722482</c:v>
                </c:pt>
                <c:pt idx="114">
                  <c:v>-3.0576349161638752</c:v>
                </c:pt>
                <c:pt idx="115">
                  <c:v>-2.6732153581175608</c:v>
                </c:pt>
                <c:pt idx="116">
                  <c:v>-3.3319164164772208</c:v>
                </c:pt>
                <c:pt idx="117">
                  <c:v>-3.3392139669594814</c:v>
                </c:pt>
                <c:pt idx="118">
                  <c:v>-2.8153617491394725</c:v>
                </c:pt>
                <c:pt idx="119">
                  <c:v>-3.1902539988149443</c:v>
                </c:pt>
                <c:pt idx="120">
                  <c:v>-2.5172431208742347</c:v>
                </c:pt>
                <c:pt idx="121">
                  <c:v>-2.2365651397459199</c:v>
                </c:pt>
                <c:pt idx="122">
                  <c:v>-2.0357829251936064</c:v>
                </c:pt>
                <c:pt idx="123">
                  <c:v>-2.1239847211152627</c:v>
                </c:pt>
                <c:pt idx="124">
                  <c:v>-2.3693559973131708</c:v>
                </c:pt>
                <c:pt idx="125">
                  <c:v>-2.1901106612707681</c:v>
                </c:pt>
                <c:pt idx="126">
                  <c:v>-1.66441772762096</c:v>
                </c:pt>
                <c:pt idx="127">
                  <c:v>-1.5698322963900173</c:v>
                </c:pt>
                <c:pt idx="128">
                  <c:v>-1.3694602782431067</c:v>
                </c:pt>
                <c:pt idx="129">
                  <c:v>-1.4225983456157398</c:v>
                </c:pt>
                <c:pt idx="130">
                  <c:v>-1.1473998260475027</c:v>
                </c:pt>
                <c:pt idx="131">
                  <c:v>-1.2031562438586474</c:v>
                </c:pt>
                <c:pt idx="132">
                  <c:v>-1.1922337564716583</c:v>
                </c:pt>
                <c:pt idx="133">
                  <c:v>-0.87301443218011243</c:v>
                </c:pt>
                <c:pt idx="134">
                  <c:v>-1.1746160802020571</c:v>
                </c:pt>
                <c:pt idx="135">
                  <c:v>-0.93227653160973323</c:v>
                </c:pt>
                <c:pt idx="136">
                  <c:v>-1.2789365612506272</c:v>
                </c:pt>
                <c:pt idx="137">
                  <c:v>-0.63124961814949276</c:v>
                </c:pt>
                <c:pt idx="138">
                  <c:v>-0.75031071375502112</c:v>
                </c:pt>
                <c:pt idx="139">
                  <c:v>-0.57083271229408283</c:v>
                </c:pt>
                <c:pt idx="140">
                  <c:v>-0.64883163931390686</c:v>
                </c:pt>
                <c:pt idx="141">
                  <c:v>-0.76974111115090926</c:v>
                </c:pt>
                <c:pt idx="142">
                  <c:v>-0.36970691379387743</c:v>
                </c:pt>
                <c:pt idx="143">
                  <c:v>0.63809434053150371</c:v>
                </c:pt>
                <c:pt idx="144">
                  <c:v>-6.7589426001718148E-2</c:v>
                </c:pt>
                <c:pt idx="145">
                  <c:v>0.28044884842804579</c:v>
                </c:pt>
                <c:pt idx="146">
                  <c:v>0.23850301743844721</c:v>
                </c:pt>
                <c:pt idx="147">
                  <c:v>0.21050678032049458</c:v>
                </c:pt>
                <c:pt idx="148">
                  <c:v>0.33893440627348026</c:v>
                </c:pt>
                <c:pt idx="149">
                  <c:v>0.89703524894992037</c:v>
                </c:pt>
                <c:pt idx="150">
                  <c:v>0.91287780981925759</c:v>
                </c:pt>
                <c:pt idx="151">
                  <c:v>0.56429992067736556</c:v>
                </c:pt>
                <c:pt idx="152">
                  <c:v>0.6131530981086406</c:v>
                </c:pt>
                <c:pt idx="153">
                  <c:v>0.19641623153212523</c:v>
                </c:pt>
                <c:pt idx="154">
                  <c:v>1.257919696757456</c:v>
                </c:pt>
                <c:pt idx="155">
                  <c:v>1.6483799362273299</c:v>
                </c:pt>
                <c:pt idx="156">
                  <c:v>1.3669671189528971</c:v>
                </c:pt>
                <c:pt idx="157">
                  <c:v>1.9636970825694804</c:v>
                </c:pt>
                <c:pt idx="158">
                  <c:v>0.9684042687167308</c:v>
                </c:pt>
                <c:pt idx="159">
                  <c:v>1.4287479876205516</c:v>
                </c:pt>
                <c:pt idx="160">
                  <c:v>1.499316738700186</c:v>
                </c:pt>
                <c:pt idx="161">
                  <c:v>1.351492083912829</c:v>
                </c:pt>
                <c:pt idx="162">
                  <c:v>1.434782828517043</c:v>
                </c:pt>
                <c:pt idx="163">
                  <c:v>1.670260497681203</c:v>
                </c:pt>
                <c:pt idx="164">
                  <c:v>1.7168641572544663</c:v>
                </c:pt>
                <c:pt idx="165">
                  <c:v>1.2353554521356347</c:v>
                </c:pt>
                <c:pt idx="166">
                  <c:v>2.2014000226426491</c:v>
                </c:pt>
                <c:pt idx="167">
                  <c:v>1.6802581433192267</c:v>
                </c:pt>
                <c:pt idx="168">
                  <c:v>2.1883809975989235</c:v>
                </c:pt>
                <c:pt idx="169">
                  <c:v>1.6456368160488966</c:v>
                </c:pt>
                <c:pt idx="170">
                  <c:v>2.0009883120361827</c:v>
                </c:pt>
                <c:pt idx="171">
                  <c:v>2.0801441333704993</c:v>
                </c:pt>
                <c:pt idx="172">
                  <c:v>2.1962072395188792</c:v>
                </c:pt>
                <c:pt idx="173">
                  <c:v>1.5929393423958895</c:v>
                </c:pt>
                <c:pt idx="174">
                  <c:v>2.2080117395351735</c:v>
                </c:pt>
                <c:pt idx="175">
                  <c:v>2.2045244081198181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8288080"/>
        <c:axId val="-807528256"/>
      </c:scatterChart>
      <c:valAx>
        <c:axId val="-80828808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7528256"/>
        <c:crossesAt val="0"/>
        <c:crossBetween val="midCat"/>
        <c:majorUnit val="10"/>
      </c:valAx>
      <c:valAx>
        <c:axId val="-807528256"/>
        <c:scaling>
          <c:orientation val="minMax"/>
          <c:max val="4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828808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'6489'!$L$1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'6489'!$A$2:$A$141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'6489'!$M$2:$M$177</c:f>
              <c:numCache>
                <c:formatCode>0.00</c:formatCode>
                <c:ptCount val="176"/>
                <c:pt idx="4">
                  <c:v>1.6157538421311401</c:v>
                </c:pt>
                <c:pt idx="5">
                  <c:v>1.6300002643523168</c:v>
                </c:pt>
                <c:pt idx="6">
                  <c:v>1.6523108203743373</c:v>
                </c:pt>
                <c:pt idx="7">
                  <c:v>1.6402228770584737</c:v>
                </c:pt>
                <c:pt idx="8">
                  <c:v>1.6406986099487531</c:v>
                </c:pt>
                <c:pt idx="9">
                  <c:v>1.6794174535915065</c:v>
                </c:pt>
                <c:pt idx="10">
                  <c:v>1.6887751263509299</c:v>
                </c:pt>
                <c:pt idx="11">
                  <c:v>1.6820373508484181</c:v>
                </c:pt>
                <c:pt idx="12">
                  <c:v>1.6900721338971103</c:v>
                </c:pt>
                <c:pt idx="13">
                  <c:v>1.6650892242645898</c:v>
                </c:pt>
                <c:pt idx="14">
                  <c:v>1.6681179712715837</c:v>
                </c:pt>
                <c:pt idx="15">
                  <c:v>1.6742766998222371</c:v>
                </c:pt>
                <c:pt idx="16">
                  <c:v>1.6683483995987978</c:v>
                </c:pt>
                <c:pt idx="17">
                  <c:v>1.6478709400222393</c:v>
                </c:pt>
                <c:pt idx="18">
                  <c:v>1.6458455434507113</c:v>
                </c:pt>
                <c:pt idx="19">
                  <c:v>1.6355721254582196</c:v>
                </c:pt>
                <c:pt idx="20">
                  <c:v>1.6280382122315871</c:v>
                </c:pt>
                <c:pt idx="21">
                  <c:v>1.6472396035716153</c:v>
                </c:pt>
                <c:pt idx="22">
                  <c:v>1.6644409711174468</c:v>
                </c:pt>
                <c:pt idx="23">
                  <c:v>1.6511052776071855</c:v>
                </c:pt>
                <c:pt idx="24">
                  <c:v>1.6356339740221029</c:v>
                </c:pt>
                <c:pt idx="25">
                  <c:v>1.6385406996736145</c:v>
                </c:pt>
                <c:pt idx="26">
                  <c:v>1.656794876995165</c:v>
                </c:pt>
                <c:pt idx="27">
                  <c:v>1.6486200601652614</c:v>
                </c:pt>
                <c:pt idx="28">
                  <c:v>1.6541241831391489</c:v>
                </c:pt>
                <c:pt idx="29">
                  <c:v>1.6496715832571425</c:v>
                </c:pt>
                <c:pt idx="30">
                  <c:v>1.6415710951188716</c:v>
                </c:pt>
                <c:pt idx="31">
                  <c:v>1.6532468039593748</c:v>
                </c:pt>
                <c:pt idx="32">
                  <c:v>1.6350176777695391</c:v>
                </c:pt>
                <c:pt idx="33">
                  <c:v>1.6481781494955563</c:v>
                </c:pt>
                <c:pt idx="34">
                  <c:v>1.625573179234181</c:v>
                </c:pt>
                <c:pt idx="35">
                  <c:v>1.6235478570117858</c:v>
                </c:pt>
                <c:pt idx="36">
                  <c:v>1.6530253657442096</c:v>
                </c:pt>
                <c:pt idx="37">
                  <c:v>1.6481617012377028</c:v>
                </c:pt>
                <c:pt idx="38">
                  <c:v>1.6497215819354545</c:v>
                </c:pt>
                <c:pt idx="39">
                  <c:v>1.6523394784908467</c:v>
                </c:pt>
                <c:pt idx="40">
                  <c:v>1.6547952372041803</c:v>
                </c:pt>
                <c:pt idx="41">
                  <c:v>1.6549170526270338</c:v>
                </c:pt>
                <c:pt idx="42">
                  <c:v>1.6579676601015794</c:v>
                </c:pt>
                <c:pt idx="43">
                  <c:v>1.6579738872922882</c:v>
                </c:pt>
                <c:pt idx="44">
                  <c:v>1.6615172254548209</c:v>
                </c:pt>
                <c:pt idx="45">
                  <c:v>1.6693959726807905</c:v>
                </c:pt>
                <c:pt idx="46">
                  <c:v>1.648809998653163</c:v>
                </c:pt>
                <c:pt idx="47">
                  <c:v>1.662017780636541</c:v>
                </c:pt>
                <c:pt idx="48">
                  <c:v>1.6686016900804777</c:v>
                </c:pt>
                <c:pt idx="49">
                  <c:v>1.6527000550507096</c:v>
                </c:pt>
                <c:pt idx="50">
                  <c:v>1.658184303993594</c:v>
                </c:pt>
                <c:pt idx="51">
                  <c:v>1.6521583621549956</c:v>
                </c:pt>
                <c:pt idx="52">
                  <c:v>1.6517345444745075</c:v>
                </c:pt>
                <c:pt idx="53">
                  <c:v>1.6608986039495619</c:v>
                </c:pt>
                <c:pt idx="54">
                  <c:v>1.670117281240294</c:v>
                </c:pt>
                <c:pt idx="55">
                  <c:v>1.6876097886937402</c:v>
                </c:pt>
                <c:pt idx="56">
                  <c:v>1.687932040951531</c:v>
                </c:pt>
                <c:pt idx="57">
                  <c:v>1.6915119699758518</c:v>
                </c:pt>
                <c:pt idx="58">
                  <c:v>1.6737578218482507</c:v>
                </c:pt>
                <c:pt idx="59">
                  <c:v>1.6870359804793476</c:v>
                </c:pt>
                <c:pt idx="60">
                  <c:v>1.702959557811714</c:v>
                </c:pt>
                <c:pt idx="61">
                  <c:v>1.6989027452824379</c:v>
                </c:pt>
                <c:pt idx="62">
                  <c:v>1.7160547746017347</c:v>
                </c:pt>
                <c:pt idx="63">
                  <c:v>1.700439499304907</c:v>
                </c:pt>
                <c:pt idx="64">
                  <c:v>1.714395522242113</c:v>
                </c:pt>
                <c:pt idx="65">
                  <c:v>1.7133063799858077</c:v>
                </c:pt>
                <c:pt idx="66">
                  <c:v>1.7166384032736912</c:v>
                </c:pt>
                <c:pt idx="67">
                  <c:v>1.7067450585671513</c:v>
                </c:pt>
                <c:pt idx="68">
                  <c:v>1.703582226645707</c:v>
                </c:pt>
                <c:pt idx="69">
                  <c:v>1.7219360402973427</c:v>
                </c:pt>
                <c:pt idx="70">
                  <c:v>1.7021532585996151</c:v>
                </c:pt>
                <c:pt idx="71">
                  <c:v>1.7096859534451982</c:v>
                </c:pt>
                <c:pt idx="72">
                  <c:v>1.7008557751753495</c:v>
                </c:pt>
                <c:pt idx="73">
                  <c:v>1.6937698433208166</c:v>
                </c:pt>
                <c:pt idx="74">
                  <c:v>1.7139632687263482</c:v>
                </c:pt>
                <c:pt idx="75">
                  <c:v>1.6916481126424296</c:v>
                </c:pt>
                <c:pt idx="76">
                  <c:v>1.6924335348988684</c:v>
                </c:pt>
                <c:pt idx="77">
                  <c:v>1.6983960126416473</c:v>
                </c:pt>
                <c:pt idx="78">
                  <c:v>1.6861468080373665</c:v>
                </c:pt>
                <c:pt idx="79">
                  <c:v>1.6981062194978158</c:v>
                </c:pt>
                <c:pt idx="80">
                  <c:v>1.6902210621972453</c:v>
                </c:pt>
                <c:pt idx="81">
                  <c:v>1.6791990753665833</c:v>
                </c:pt>
                <c:pt idx="82">
                  <c:v>1.6767898419816676</c:v>
                </c:pt>
                <c:pt idx="83">
                  <c:v>1.6738184145443857</c:v>
                </c:pt>
                <c:pt idx="84">
                  <c:v>1.6786649896811043</c:v>
                </c:pt>
                <c:pt idx="85">
                  <c:v>1.6723322060293491</c:v>
                </c:pt>
                <c:pt idx="86">
                  <c:v>1.6661073037266012</c:v>
                </c:pt>
                <c:pt idx="87">
                  <c:v>1.6802553803443165</c:v>
                </c:pt>
                <c:pt idx="88">
                  <c:v>1.660171825918513</c:v>
                </c:pt>
                <c:pt idx="89">
                  <c:v>1.6551882069372703</c:v>
                </c:pt>
                <c:pt idx="90">
                  <c:v>1.659293843113494</c:v>
                </c:pt>
                <c:pt idx="91">
                  <c:v>1.6521177907530071</c:v>
                </c:pt>
                <c:pt idx="92">
                  <c:v>1.658402660998225</c:v>
                </c:pt>
                <c:pt idx="93">
                  <c:v>1.6444700565262051</c:v>
                </c:pt>
                <c:pt idx="94">
                  <c:v>1.6448903292019865</c:v>
                </c:pt>
                <c:pt idx="95">
                  <c:v>1.6509391673575482</c:v>
                </c:pt>
                <c:pt idx="96">
                  <c:v>1.6461086524859128</c:v>
                </c:pt>
                <c:pt idx="97">
                  <c:v>1.6517148463128803</c:v>
                </c:pt>
                <c:pt idx="98">
                  <c:v>1.6545151686117623</c:v>
                </c:pt>
                <c:pt idx="99">
                  <c:v>1.6384157190589621</c:v>
                </c:pt>
                <c:pt idx="100">
                  <c:v>1.6339067910445444</c:v>
                </c:pt>
                <c:pt idx="101">
                  <c:v>1.62169755878776</c:v>
                </c:pt>
                <c:pt idx="102">
                  <c:v>1.6236849253996415</c:v>
                </c:pt>
                <c:pt idx="103">
                  <c:v>1.6095853518298457</c:v>
                </c:pt>
                <c:pt idx="104">
                  <c:v>1.6047797413885898</c:v>
                </c:pt>
                <c:pt idx="105">
                  <c:v>1.601940243994243</c:v>
                </c:pt>
                <c:pt idx="106">
                  <c:v>1.5979833870149172</c:v>
                </c:pt>
                <c:pt idx="107">
                  <c:v>1.6070860012623929</c:v>
                </c:pt>
                <c:pt idx="108">
                  <c:v>1.6006665776124487</c:v>
                </c:pt>
                <c:pt idx="109">
                  <c:v>1.587777056807067</c:v>
                </c:pt>
                <c:pt idx="110">
                  <c:v>1.6044464460641894</c:v>
                </c:pt>
                <c:pt idx="111">
                  <c:v>1.595806677422142</c:v>
                </c:pt>
                <c:pt idx="112">
                  <c:v>1.5965933362002467</c:v>
                </c:pt>
                <c:pt idx="113">
                  <c:v>1.5992034418028604</c:v>
                </c:pt>
                <c:pt idx="114">
                  <c:v>1.6030513048921973</c:v>
                </c:pt>
                <c:pt idx="115">
                  <c:v>1.6094081157005502</c:v>
                </c:pt>
                <c:pt idx="116">
                  <c:v>1.59851575104425</c:v>
                </c:pt>
                <c:pt idx="117">
                  <c:v>1.5983950778193603</c:v>
                </c:pt>
                <c:pt idx="118">
                  <c:v>1.6070575648612311</c:v>
                </c:pt>
                <c:pt idx="119">
                  <c:v>1.600858298838409</c:v>
                </c:pt>
                <c:pt idx="120">
                  <c:v>1.6119872924951708</c:v>
                </c:pt>
                <c:pt idx="121">
                  <c:v>1.6166286193651429</c:v>
                </c:pt>
                <c:pt idx="122">
                  <c:v>1.6199487796558361</c:v>
                </c:pt>
                <c:pt idx="123">
                  <c:v>1.6184902635166458</c:v>
                </c:pt>
                <c:pt idx="124">
                  <c:v>1.614432772819447</c:v>
                </c:pt>
                <c:pt idx="125">
                  <c:v>1.6173967965421003</c:v>
                </c:pt>
                <c:pt idx="126">
                  <c:v>1.6260897218955426</c:v>
                </c:pt>
                <c:pt idx="127">
                  <c:v>1.6276537986418385</c:v>
                </c:pt>
                <c:pt idx="128">
                  <c:v>1.63096717587249</c:v>
                </c:pt>
                <c:pt idx="129">
                  <c:v>1.6300884780176617</c:v>
                </c:pt>
                <c:pt idx="130">
                  <c:v>1.6346391958128872</c:v>
                </c:pt>
                <c:pt idx="131">
                  <c:v>1.6337172005814837</c:v>
                </c:pt>
                <c:pt idx="132">
                  <c:v>1.6338978162250493</c:v>
                </c:pt>
                <c:pt idx="133">
                  <c:v>1.6391764676578859</c:v>
                </c:pt>
                <c:pt idx="134">
                  <c:v>1.6341891443653183</c:v>
                </c:pt>
                <c:pt idx="135">
                  <c:v>1.6381965020284199</c:v>
                </c:pt>
                <c:pt idx="136">
                  <c:v>1.6324640875944496</c:v>
                </c:pt>
                <c:pt idx="137">
                  <c:v>1.643174321437022</c:v>
                </c:pt>
                <c:pt idx="138">
                  <c:v>1.6412055119850628</c:v>
                </c:pt>
                <c:pt idx="139">
                  <c:v>1.6441733830927316</c:v>
                </c:pt>
                <c:pt idx="140">
                  <c:v>1.6428835828941168</c:v>
                </c:pt>
                <c:pt idx="141">
                  <c:v>1.6408842084572077</c:v>
                </c:pt>
                <c:pt idx="142">
                  <c:v>1.6474992249313789</c:v>
                </c:pt>
                <c:pt idx="143">
                  <c:v>1.6641643549230101</c:v>
                </c:pt>
                <c:pt idx="144">
                  <c:v>1.6524950782161336</c:v>
                </c:pt>
                <c:pt idx="145">
                  <c:v>1.658250283481598</c:v>
                </c:pt>
                <c:pt idx="146">
                  <c:v>1.6575566618741149</c:v>
                </c:pt>
                <c:pt idx="147">
                  <c:v>1.6570937125288498</c:v>
                </c:pt>
                <c:pt idx="148">
                  <c:v>1.6592174081204532</c:v>
                </c:pt>
                <c:pt idx="149">
                  <c:v>1.6684462347881355</c:v>
                </c:pt>
                <c:pt idx="150">
                  <c:v>1.668708209393897</c:v>
                </c:pt>
                <c:pt idx="151">
                  <c:v>1.6629440809907758</c:v>
                </c:pt>
                <c:pt idx="152">
                  <c:v>1.6637519233593998</c:v>
                </c:pt>
                <c:pt idx="153">
                  <c:v>1.6568607094181633</c:v>
                </c:pt>
                <c:pt idx="154">
                  <c:v>1.6744138660138939</c:v>
                </c:pt>
                <c:pt idx="155">
                  <c:v>1.6808705663001866</c:v>
                </c:pt>
                <c:pt idx="156">
                  <c:v>1.6762170880860432</c:v>
                </c:pt>
                <c:pt idx="157">
                  <c:v>1.6860846908210969</c:v>
                </c:pt>
                <c:pt idx="158">
                  <c:v>1.6696264019953944</c:v>
                </c:pt>
                <c:pt idx="159">
                  <c:v>1.6772387044046611</c:v>
                </c:pt>
                <c:pt idx="160">
                  <c:v>1.6784056382669099</c:v>
                </c:pt>
                <c:pt idx="161">
                  <c:v>1.6759611909342378</c:v>
                </c:pt>
                <c:pt idx="162">
                  <c:v>1.6773384973029009</c:v>
                </c:pt>
                <c:pt idx="163">
                  <c:v>1.6812323860531921</c:v>
                </c:pt>
                <c:pt idx="164">
                  <c:v>1.6820030301078019</c:v>
                </c:pt>
                <c:pt idx="165">
                  <c:v>1.6740407407888838</c:v>
                </c:pt>
                <c:pt idx="166">
                  <c:v>1.6900153769347632</c:v>
                </c:pt>
                <c:pt idx="167">
                  <c:v>1.6813977083957203</c:v>
                </c:pt>
                <c:pt idx="168">
                  <c:v>1.68980009267729</c:v>
                </c:pt>
                <c:pt idx="169">
                  <c:v>1.6808252057152895</c:v>
                </c:pt>
                <c:pt idx="170">
                  <c:v>1.6867013433445415</c:v>
                </c:pt>
                <c:pt idx="171">
                  <c:v>1.6880102740949936</c:v>
                </c:pt>
                <c:pt idx="172">
                  <c:v>1.6899295084111783</c:v>
                </c:pt>
                <c:pt idx="173">
                  <c:v>1.6799537935743651</c:v>
                </c:pt>
                <c:pt idx="174">
                  <c:v>1.6901247091279996</c:v>
                </c:pt>
                <c:pt idx="175">
                  <c:v>1.6900670421712347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8241408"/>
        <c:axId val="-808243584"/>
      </c:scatterChart>
      <c:valAx>
        <c:axId val="-8082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8243584"/>
        <c:crossesAt val="0"/>
        <c:crossBetween val="midCat"/>
        <c:majorUnit val="10"/>
      </c:valAx>
      <c:valAx>
        <c:axId val="-8082435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82414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'6491'!$L$1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'6491'!$A$2:$A$141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'6491'!$L$2:$L$141</c:f>
              <c:numCache>
                <c:formatCode>0.00</c:formatCode>
                <c:ptCount val="140"/>
                <c:pt idx="0">
                  <c:v>1.5418063536336697</c:v>
                </c:pt>
                <c:pt idx="1">
                  <c:v>1.5765814625643517</c:v>
                </c:pt>
                <c:pt idx="2">
                  <c:v>1.5980381109842616</c:v>
                </c:pt>
                <c:pt idx="3">
                  <c:v>1.5823275708852191</c:v>
                </c:pt>
                <c:pt idx="4">
                  <c:v>1.5902700687070499</c:v>
                </c:pt>
                <c:pt idx="5">
                  <c:v>1.5963548151662796</c:v>
                </c:pt>
                <c:pt idx="6">
                  <c:v>1.5828078858135097</c:v>
                </c:pt>
                <c:pt idx="7">
                  <c:v>1.5585989130797884</c:v>
                </c:pt>
                <c:pt idx="8">
                  <c:v>1.5528545228552042</c:v>
                </c:pt>
                <c:pt idx="9">
                  <c:v>1.5314833531916385</c:v>
                </c:pt>
                <c:pt idx="10">
                  <c:v>1.4962364701225701</c:v>
                </c:pt>
                <c:pt idx="11">
                  <c:v>1.5032488052470041</c:v>
                </c:pt>
                <c:pt idx="12">
                  <c:v>1.4672607610024806</c:v>
                </c:pt>
                <c:pt idx="13">
                  <c:v>1.4639418245035334</c:v>
                </c:pt>
                <c:pt idx="14">
                  <c:v>1.4560625466267703</c:v>
                </c:pt>
                <c:pt idx="15">
                  <c:v>1.4469657618225189</c:v>
                </c:pt>
                <c:pt idx="16">
                  <c:v>1.4910319847210887</c:v>
                </c:pt>
                <c:pt idx="17">
                  <c:v>1.494885865402606</c:v>
                </c:pt>
                <c:pt idx="18">
                  <c:v>1.5214992748165328</c:v>
                </c:pt>
                <c:pt idx="19">
                  <c:v>1.5223275191088252</c:v>
                </c:pt>
                <c:pt idx="20">
                  <c:v>1.4996388954322946</c:v>
                </c:pt>
                <c:pt idx="21">
                  <c:v>1.513915482850857</c:v>
                </c:pt>
                <c:pt idx="22">
                  <c:v>1.5064339649215852</c:v>
                </c:pt>
                <c:pt idx="23">
                  <c:v>1.4913825868157213</c:v>
                </c:pt>
                <c:pt idx="24">
                  <c:v>1.4795911984891998</c:v>
                </c:pt>
                <c:pt idx="25">
                  <c:v>1.4583693094074293</c:v>
                </c:pt>
                <c:pt idx="26">
                  <c:v>1.497995440286606</c:v>
                </c:pt>
                <c:pt idx="27">
                  <c:v>1.4844260388980974</c:v>
                </c:pt>
                <c:pt idx="28">
                  <c:v>1.4944630604727629</c:v>
                </c:pt>
                <c:pt idx="29">
                  <c:v>1.5041935494994778</c:v>
                </c:pt>
                <c:pt idx="30">
                  <c:v>1.5054800177645133</c:v>
                </c:pt>
                <c:pt idx="31">
                  <c:v>1.5058396744553311</c:v>
                </c:pt>
                <c:pt idx="32">
                  <c:v>1.5067324242445674</c:v>
                </c:pt>
                <c:pt idx="33">
                  <c:v>1.49559056173727</c:v>
                </c:pt>
                <c:pt idx="34">
                  <c:v>1.4997358365734434</c:v>
                </c:pt>
                <c:pt idx="35">
                  <c:v>1.48818220218414</c:v>
                </c:pt>
                <c:pt idx="36">
                  <c:v>1.4766213828047359</c:v>
                </c:pt>
                <c:pt idx="37">
                  <c:v>1.487359880376705</c:v>
                </c:pt>
                <c:pt idx="38">
                  <c:v>1.4740187032641114</c:v>
                </c:pt>
                <c:pt idx="39">
                  <c:v>1.4692308093092377</c:v>
                </c:pt>
                <c:pt idx="40">
                  <c:v>1.464307855045859</c:v>
                </c:pt>
                <c:pt idx="41">
                  <c:v>1.4578675390221423</c:v>
                </c:pt>
                <c:pt idx="42">
                  <c:v>1.464969080590546</c:v>
                </c:pt>
                <c:pt idx="43">
                  <c:v>1.4584951590255439</c:v>
                </c:pt>
                <c:pt idx="44">
                  <c:v>1.4667859727686225</c:v>
                </c:pt>
                <c:pt idx="45">
                  <c:v>1.4656083301750178</c:v>
                </c:pt>
                <c:pt idx="46">
                  <c:v>1.4400415936515034</c:v>
                </c:pt>
                <c:pt idx="47">
                  <c:v>1.4479009701364352</c:v>
                </c:pt>
                <c:pt idx="48">
                  <c:v>1.4468552330960465</c:v>
                </c:pt>
                <c:pt idx="49">
                  <c:v>1.4530497070678592</c:v>
                </c:pt>
                <c:pt idx="50">
                  <c:v>1.4575673021511835</c:v>
                </c:pt>
                <c:pt idx="51">
                  <c:v>1.4626324746902806</c:v>
                </c:pt>
                <c:pt idx="52">
                  <c:v>1.4583070276823531</c:v>
                </c:pt>
                <c:pt idx="53">
                  <c:v>1.4391893070369637</c:v>
                </c:pt>
                <c:pt idx="54">
                  <c:v>1.4396692636833737</c:v>
                </c:pt>
                <c:pt idx="55">
                  <c:v>1.4481914541093412</c:v>
                </c:pt>
                <c:pt idx="56">
                  <c:v>1.4389108683672016</c:v>
                </c:pt>
                <c:pt idx="57">
                  <c:v>1.4320202510743105</c:v>
                </c:pt>
                <c:pt idx="58">
                  <c:v>1.4382484846179593</c:v>
                </c:pt>
                <c:pt idx="59">
                  <c:v>1.4496695732132348</c:v>
                </c:pt>
                <c:pt idx="60">
                  <c:v>1.4430830256008007</c:v>
                </c:pt>
                <c:pt idx="61">
                  <c:v>1.4311297292536389</c:v>
                </c:pt>
                <c:pt idx="62">
                  <c:v>1.4531007339054307</c:v>
                </c:pt>
                <c:pt idx="63">
                  <c:v>1.4484712544043288</c:v>
                </c:pt>
                <c:pt idx="64">
                  <c:v>1.4436800857511245</c:v>
                </c:pt>
                <c:pt idx="65">
                  <c:v>1.4432351363742486</c:v>
                </c:pt>
                <c:pt idx="66">
                  <c:v>1.4547949107877469</c:v>
                </c:pt>
                <c:pt idx="67">
                  <c:v>1.4398224381744382</c:v>
                </c:pt>
                <c:pt idx="68">
                  <c:v>1.4630689254300964</c:v>
                </c:pt>
                <c:pt idx="69">
                  <c:v>1.4469869185558992</c:v>
                </c:pt>
                <c:pt idx="70">
                  <c:v>1.4648669729757788</c:v>
                </c:pt>
                <c:pt idx="71">
                  <c:v>1.4788292987872322</c:v>
                </c:pt>
                <c:pt idx="72">
                  <c:v>1.4745637475779052</c:v>
                </c:pt>
                <c:pt idx="73">
                  <c:v>1.4843084489295588</c:v>
                </c:pt>
                <c:pt idx="74">
                  <c:v>1.5028411485742701</c:v>
                </c:pt>
                <c:pt idx="75">
                  <c:v>1.4956568900046834</c:v>
                </c:pt>
                <c:pt idx="76">
                  <c:v>1.4996185941539115</c:v>
                </c:pt>
                <c:pt idx="77">
                  <c:v>1.5076700034250463</c:v>
                </c:pt>
                <c:pt idx="78">
                  <c:v>1.4820825132025632</c:v>
                </c:pt>
                <c:pt idx="79">
                  <c:v>1.4823179646639129</c:v>
                </c:pt>
                <c:pt idx="80">
                  <c:v>1.4592238540909754</c:v>
                </c:pt>
                <c:pt idx="81">
                  <c:v>1.4571611900671877</c:v>
                </c:pt>
                <c:pt idx="82">
                  <c:v>1.4668074067506942</c:v>
                </c:pt>
                <c:pt idx="83">
                  <c:v>1.4526026761404149</c:v>
                </c:pt>
                <c:pt idx="84">
                  <c:v>1.4325658206557654</c:v>
                </c:pt>
                <c:pt idx="85">
                  <c:v>1.4408201261932461</c:v>
                </c:pt>
                <c:pt idx="86">
                  <c:v>1.4108540576633883</c:v>
                </c:pt>
                <c:pt idx="87">
                  <c:v>1.4041315238165686</c:v>
                </c:pt>
                <c:pt idx="88">
                  <c:v>1.3930478495258305</c:v>
                </c:pt>
                <c:pt idx="89">
                  <c:v>1.3946702656499139</c:v>
                </c:pt>
                <c:pt idx="90">
                  <c:v>1.3527802114669554</c:v>
                </c:pt>
                <c:pt idx="91">
                  <c:v>1.3715631536893496</c:v>
                </c:pt>
                <c:pt idx="92">
                  <c:v>1.3716507175326855</c:v>
                </c:pt>
                <c:pt idx="93">
                  <c:v>1.3848890702232444</c:v>
                </c:pt>
                <c:pt idx="94">
                  <c:v>1.3913398612127845</c:v>
                </c:pt>
                <c:pt idx="95">
                  <c:v>1.3829300081534013</c:v>
                </c:pt>
                <c:pt idx="96">
                  <c:v>1.3825550499747894</c:v>
                </c:pt>
                <c:pt idx="97">
                  <c:v>1.3835798046728922</c:v>
                </c:pt>
                <c:pt idx="98">
                  <c:v>1.3704642775950024</c:v>
                </c:pt>
                <c:pt idx="99">
                  <c:v>1.3671361894223935</c:v>
                </c:pt>
                <c:pt idx="100">
                  <c:v>1.3689420013905857</c:v>
                </c:pt>
                <c:pt idx="101">
                  <c:v>1.3573991488740085</c:v>
                </c:pt>
                <c:pt idx="102">
                  <c:v>1.3471518761678714</c:v>
                </c:pt>
                <c:pt idx="103">
                  <c:v>1.3454274632083441</c:v>
                </c:pt>
                <c:pt idx="104">
                  <c:v>1.3503458895601597</c:v>
                </c:pt>
                <c:pt idx="105">
                  <c:v>1.3282538672301676</c:v>
                </c:pt>
                <c:pt idx="106">
                  <c:v>1.327612096082406</c:v>
                </c:pt>
                <c:pt idx="107">
                  <c:v>1.3338578726345867</c:v>
                </c:pt>
                <c:pt idx="108">
                  <c:v>1.3214625901574302</c:v>
                </c:pt>
                <c:pt idx="109">
                  <c:v>1.3249548896116308</c:v>
                </c:pt>
                <c:pt idx="110">
                  <c:v>1.320455115778711</c:v>
                </c:pt>
                <c:pt idx="111">
                  <c:v>1.3059821707916386</c:v>
                </c:pt>
                <c:pt idx="112">
                  <c:v>1.3155422211887589</c:v>
                </c:pt>
                <c:pt idx="113">
                  <c:v>1.2965185719055456</c:v>
                </c:pt>
                <c:pt idx="114">
                  <c:v>1.3021509567143315</c:v>
                </c:pt>
                <c:pt idx="115">
                  <c:v>1.2948466553650579</c:v>
                </c:pt>
                <c:pt idx="116">
                  <c:v>1.2940353669460676</c:v>
                </c:pt>
                <c:pt idx="117">
                  <c:v>1.2851243097445255</c:v>
                </c:pt>
                <c:pt idx="118">
                  <c:v>1.2878140987671065</c:v>
                </c:pt>
                <c:pt idx="119">
                  <c:v>1.2956497281501036</c:v>
                </c:pt>
                <c:pt idx="120">
                  <c:v>1.2833079785256918</c:v>
                </c:pt>
                <c:pt idx="121">
                  <c:v>1.2766722900450196</c:v>
                </c:pt>
                <c:pt idx="122">
                  <c:v>1.2900585948137531</c:v>
                </c:pt>
                <c:pt idx="123">
                  <c:v>1.2858247960116507</c:v>
                </c:pt>
                <c:pt idx="124">
                  <c:v>1.2708284562424526</c:v>
                </c:pt>
                <c:pt idx="125">
                  <c:v>1.2841276987486823</c:v>
                </c:pt>
                <c:pt idx="126">
                  <c:v>1.260085092825485</c:v>
                </c:pt>
                <c:pt idx="127">
                  <c:v>1.2737854035526199</c:v>
                </c:pt>
                <c:pt idx="128">
                  <c:v>1.2623293914080145</c:v>
                </c:pt>
                <c:pt idx="129">
                  <c:v>1.2817211424306321</c:v>
                </c:pt>
                <c:pt idx="130">
                  <c:v>1.259401247684907</c:v>
                </c:pt>
                <c:pt idx="131">
                  <c:v>1.2577866574611976</c:v>
                </c:pt>
                <c:pt idx="132">
                  <c:v>1.2623743269435084</c:v>
                </c:pt>
                <c:pt idx="133">
                  <c:v>1.2571004309033245</c:v>
                </c:pt>
                <c:pt idx="134">
                  <c:v>1.2645111426932847</c:v>
                </c:pt>
                <c:pt idx="135">
                  <c:v>1.2530915996812941</c:v>
                </c:pt>
                <c:pt idx="136">
                  <c:v>1.260407018851863</c:v>
                </c:pt>
                <c:pt idx="137">
                  <c:v>1.2443211732910215</c:v>
                </c:pt>
                <c:pt idx="138">
                  <c:v>1.2567789718078555</c:v>
                </c:pt>
                <c:pt idx="139">
                  <c:v>1.2302837702898588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436288"/>
        <c:axId val="-183401360"/>
      </c:scatterChart>
      <c:valAx>
        <c:axId val="-1834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3401360"/>
        <c:crossesAt val="0"/>
        <c:crossBetween val="midCat"/>
        <c:majorUnit val="10"/>
      </c:valAx>
      <c:valAx>
        <c:axId val="-1834013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34362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'6491'!$A$2:$A$179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'6491'!$P$2:$P$177</c:f>
              <c:numCache>
                <c:formatCode>General</c:formatCode>
                <c:ptCount val="176"/>
                <c:pt idx="4">
                  <c:v>2.6159401126107507</c:v>
                </c:pt>
                <c:pt idx="5">
                  <c:v>3.1507861937520754</c:v>
                </c:pt>
                <c:pt idx="6">
                  <c:v>2.4278011672617335</c:v>
                </c:pt>
                <c:pt idx="7">
                  <c:v>1.0216829246410772</c:v>
                </c:pt>
                <c:pt idx="8">
                  <c:v>0.79861835975220585</c:v>
                </c:pt>
                <c:pt idx="9">
                  <c:v>-0.42567755587216494</c:v>
                </c:pt>
                <c:pt idx="10">
                  <c:v>-2.5390113778455672</c:v>
                </c:pt>
                <c:pt idx="11">
                  <c:v>-1.9447332905243475</c:v>
                </c:pt>
                <c:pt idx="12">
                  <c:v>-4.1055544279558838</c:v>
                </c:pt>
                <c:pt idx="13">
                  <c:v>-4.1732165108843251</c:v>
                </c:pt>
                <c:pt idx="14">
                  <c:v>-4.5330665507334302</c:v>
                </c:pt>
                <c:pt idx="15">
                  <c:v>-4.9709240975226914</c:v>
                </c:pt>
                <c:pt idx="16">
                  <c:v>-2.002547479473276</c:v>
                </c:pt>
                <c:pt idx="17">
                  <c:v>-1.6106363366953056</c:v>
                </c:pt>
                <c:pt idx="18">
                  <c:v>0.23951217251079659</c:v>
                </c:pt>
                <c:pt idx="19">
                  <c:v>0.43756622396377426</c:v>
                </c:pt>
                <c:pt idx="20">
                  <c:v>-0.87114095925949708</c:v>
                </c:pt>
                <c:pt idx="21">
                  <c:v>0.18856873954210332</c:v>
                </c:pt>
                <c:pt idx="22">
                  <c:v>-0.14579621996459688</c:v>
                </c:pt>
                <c:pt idx="23">
                  <c:v>-0.96517354936382149</c:v>
                </c:pt>
                <c:pt idx="24">
                  <c:v>-1.5756784119249503</c:v>
                </c:pt>
                <c:pt idx="25">
                  <c:v>-2.7904096953016531</c:v>
                </c:pt>
                <c:pt idx="26">
                  <c:v>-0.10651647623572667</c:v>
                </c:pt>
                <c:pt idx="27">
                  <c:v>-0.8309413199823541</c:v>
                </c:pt>
                <c:pt idx="28">
                  <c:v>-4.2867005361596412E-2</c:v>
                </c:pt>
                <c:pt idx="29">
                  <c:v>0.72556730613328868</c:v>
                </c:pt>
                <c:pt idx="30">
                  <c:v>0.95298045931035469</c:v>
                </c:pt>
                <c:pt idx="31">
                  <c:v>1.1210113957002183</c:v>
                </c:pt>
                <c:pt idx="32">
                  <c:v>1.3231984117277085</c:v>
                </c:pt>
                <c:pt idx="33">
                  <c:v>0.75430964900715403</c:v>
                </c:pt>
                <c:pt idx="34">
                  <c:v>1.1648908551978667</c:v>
                </c:pt>
                <c:pt idx="35">
                  <c:v>0.569619246336453</c:v>
                </c:pt>
                <c:pt idx="36">
                  <c:v>-2.6112715688041958E-2</c:v>
                </c:pt>
                <c:pt idx="37">
                  <c:v>0.80690622511313281</c:v>
                </c:pt>
                <c:pt idx="38">
                  <c:v>9.7104055279407755E-2</c:v>
                </c:pt>
                <c:pt idx="39">
                  <c:v>-6.467634956643796E-2</c:v>
                </c:pt>
                <c:pt idx="40">
                  <c:v>-0.23511027228159845</c:v>
                </c:pt>
                <c:pt idx="41">
                  <c:v>-0.50276385377481547</c:v>
                </c:pt>
                <c:pt idx="42">
                  <c:v>9.7229825088400876E-2</c:v>
                </c:pt>
                <c:pt idx="43">
                  <c:v>-0.17257691416996207</c:v>
                </c:pt>
                <c:pt idx="44">
                  <c:v>0.5036152283940567</c:v>
                </c:pt>
                <c:pt idx="45">
                  <c:v>0.57314907873769094</c:v>
                </c:pt>
                <c:pt idx="46">
                  <c:v>-0.91996313973977484</c:v>
                </c:pt>
                <c:pt idx="47">
                  <c:v>-0.27141383365517985</c:v>
                </c:pt>
                <c:pt idx="48">
                  <c:v>-0.19342859537639831</c:v>
                </c:pt>
                <c:pt idx="49">
                  <c:v>0.34844789315406804</c:v>
                </c:pt>
                <c:pt idx="50">
                  <c:v>0.78288421967949928</c:v>
                </c:pt>
                <c:pt idx="51">
                  <c:v>1.2524046604855803</c:v>
                </c:pt>
                <c:pt idx="52">
                  <c:v>1.1202539296965364</c:v>
                </c:pt>
                <c:pt idx="53">
                  <c:v>4.0339894746438038E-2</c:v>
                </c:pt>
                <c:pt idx="54">
                  <c:v>0.21607863091048937</c:v>
                </c:pt>
                <c:pt idx="55">
                  <c:v>0.90709542686149858</c:v>
                </c:pt>
                <c:pt idx="56">
                  <c:v>0.4574614764935655</c:v>
                </c:pt>
                <c:pt idx="57">
                  <c:v>0.16095641285498349</c:v>
                </c:pt>
                <c:pt idx="58">
                  <c:v>0.70499592812052603</c:v>
                </c:pt>
                <c:pt idx="59">
                  <c:v>1.5817495063070675</c:v>
                </c:pt>
                <c:pt idx="60">
                  <c:v>1.304726646155806</c:v>
                </c:pt>
                <c:pt idx="61">
                  <c:v>0.68384809227628407</c:v>
                </c:pt>
                <c:pt idx="62">
                  <c:v>2.236550719635586</c:v>
                </c:pt>
                <c:pt idx="63">
                  <c:v>2.0849201680045595</c:v>
                </c:pt>
                <c:pt idx="64">
                  <c:v>1.9229299482927971</c:v>
                </c:pt>
                <c:pt idx="65">
                  <c:v>2.039408559194706</c:v>
                </c:pt>
                <c:pt idx="66">
                  <c:v>2.925047947131703</c:v>
                </c:pt>
                <c:pt idx="67">
                  <c:v>2.1107262117657828</c:v>
                </c:pt>
                <c:pt idx="68">
                  <c:v>3.7451509351779078</c:v>
                </c:pt>
                <c:pt idx="69">
                  <c:v>2.8597396646294868</c:v>
                </c:pt>
                <c:pt idx="70">
                  <c:v>4.1503289344359473</c:v>
                </c:pt>
                <c:pt idx="71">
                  <c:v>5.1899034176226673</c:v>
                </c:pt>
                <c:pt idx="72">
                  <c:v>5.0615903010759098</c:v>
                </c:pt>
                <c:pt idx="73">
                  <c:v>5.8309352176862657</c:v>
                </c:pt>
                <c:pt idx="74">
                  <c:v>7.1633404523600124</c:v>
                </c:pt>
                <c:pt idx="75">
                  <c:v>6.8480213488070723</c:v>
                </c:pt>
                <c:pt idx="76">
                  <c:v>7.2468409039446584</c:v>
                </c:pt>
                <c:pt idx="77">
                  <c:v>7.9076940405572334</c:v>
                </c:pt>
                <c:pt idx="78">
                  <c:v>6.4132521012545585</c:v>
                </c:pt>
                <c:pt idx="79">
                  <c:v>6.5733250210771352</c:v>
                </c:pt>
                <c:pt idx="80">
                  <c:v>5.2386376802289272</c:v>
                </c:pt>
                <c:pt idx="81">
                  <c:v>5.251466871405122</c:v>
                </c:pt>
                <c:pt idx="82">
                  <c:v>6.0145017266429024</c:v>
                </c:pt>
                <c:pt idx="83">
                  <c:v>5.2493703804874432</c:v>
                </c:pt>
                <c:pt idx="84">
                  <c:v>4.110565988748613</c:v>
                </c:pt>
                <c:pt idx="85">
                  <c:v>4.7844189954627723</c:v>
                </c:pt>
                <c:pt idx="86">
                  <c:v>3.0094349335741777</c:v>
                </c:pt>
                <c:pt idx="87">
                  <c:v>2.7236992300845255</c:v>
                </c:pt>
                <c:pt idx="88">
                  <c:v>2.1585386742469113</c:v>
                </c:pt>
                <c:pt idx="89">
                  <c:v>2.4074765139407752</c:v>
                </c:pt>
                <c:pt idx="90">
                  <c:v>-0.13149531063572606</c:v>
                </c:pt>
                <c:pt idx="91">
                  <c:v>1.2169433437866852</c:v>
                </c:pt>
                <c:pt idx="92">
                  <c:v>1.3675408806540572</c:v>
                </c:pt>
                <c:pt idx="93">
                  <c:v>2.3607293129875062</c:v>
                </c:pt>
                <c:pt idx="94">
                  <c:v>2.9190284198110006</c:v>
                </c:pt>
                <c:pt idx="95">
                  <c:v>2.5251836269908465</c:v>
                </c:pt>
                <c:pt idx="96">
                  <c:v>2.6461466796327247</c:v>
                </c:pt>
                <c:pt idx="97">
                  <c:v>2.8567914494618951</c:v>
                </c:pt>
                <c:pt idx="98">
                  <c:v>2.1614470180202781</c:v>
                </c:pt>
                <c:pt idx="99">
                  <c:v>2.0931985735438507</c:v>
                </c:pt>
                <c:pt idx="100">
                  <c:v>2.3538868618463611</c:v>
                </c:pt>
                <c:pt idx="101">
                  <c:v>1.7593060638481355</c:v>
                </c:pt>
                <c:pt idx="102">
                  <c:v>1.2477350202690958</c:v>
                </c:pt>
                <c:pt idx="103">
                  <c:v>1.2822364677972398</c:v>
                </c:pt>
                <c:pt idx="104">
                  <c:v>1.7423546588383818</c:v>
                </c:pt>
                <c:pt idx="105">
                  <c:v>0.47187262458953017</c:v>
                </c:pt>
                <c:pt idx="106">
                  <c:v>0.5757405674847843</c:v>
                </c:pt>
                <c:pt idx="107">
                  <c:v>1.1209040897920142</c:v>
                </c:pt>
                <c:pt idx="108">
                  <c:v>0.47170681728790909</c:v>
                </c:pt>
                <c:pt idx="109">
                  <c:v>0.84045090494485508</c:v>
                </c:pt>
                <c:pt idx="110">
                  <c:v>0.69713079129365407</c:v>
                </c:pt>
                <c:pt idx="111">
                  <c:v>-8.5185454911868352E-2</c:v>
                </c:pt>
                <c:pt idx="112">
                  <c:v>0.67232859627007791</c:v>
                </c:pt>
                <c:pt idx="113">
                  <c:v>-0.40155814448386273</c:v>
                </c:pt>
                <c:pt idx="114">
                  <c:v>0.10430444277355264</c:v>
                </c:pt>
                <c:pt idx="115">
                  <c:v>-0.2187059829050346</c:v>
                </c:pt>
                <c:pt idx="116">
                  <c:v>-0.12569926750121241</c:v>
                </c:pt>
                <c:pt idx="117">
                  <c:v>-0.55165696638799311</c:v>
                </c:pt>
                <c:pt idx="118">
                  <c:v>-0.23433093365191429</c:v>
                </c:pt>
                <c:pt idx="119">
                  <c:v>0.41269685976022497</c:v>
                </c:pt>
                <c:pt idx="120">
                  <c:v>-0.23307048204884692</c:v>
                </c:pt>
                <c:pt idx="121">
                  <c:v>-0.51324187181713632</c:v>
                </c:pt>
                <c:pt idx="122">
                  <c:v>0.48942607353134832</c:v>
                </c:pt>
                <c:pt idx="123">
                  <c:v>0.36314738165275512</c:v>
                </c:pt>
                <c:pt idx="124">
                  <c:v>-0.45270355842375154</c:v>
                </c:pt>
                <c:pt idx="125">
                  <c:v>0.54438617632637465</c:v>
                </c:pt>
                <c:pt idx="126">
                  <c:v>-0.85107269357650672</c:v>
                </c:pt>
                <c:pt idx="127">
                  <c:v>0.17171408758820775</c:v>
                </c:pt>
                <c:pt idx="128">
                  <c:v>-0.41730271667303415</c:v>
                </c:pt>
                <c:pt idx="129">
                  <c:v>0.97014323671123326</c:v>
                </c:pt>
                <c:pt idx="130">
                  <c:v>-0.31493892723744282</c:v>
                </c:pt>
                <c:pt idx="131">
                  <c:v>-0.27340097122373946</c:v>
                </c:pt>
                <c:pt idx="132">
                  <c:v>0.16552512783757825</c:v>
                </c:pt>
                <c:pt idx="133">
                  <c:v>-2.7394164341731312E-2</c:v>
                </c:pt>
                <c:pt idx="134">
                  <c:v>0.59240851737744427</c:v>
                </c:pt>
                <c:pt idx="135">
                  <c:v>5.7283455010470816E-3</c:v>
                </c:pt>
                <c:pt idx="136">
                  <c:v>0.61942548523053342</c:v>
                </c:pt>
                <c:pt idx="137">
                  <c:v>-0.26623173576653653</c:v>
                </c:pt>
                <c:pt idx="138">
                  <c:v>0.67694541223720017</c:v>
                </c:pt>
                <c:pt idx="139">
                  <c:v>-0.87565496016001665</c:v>
                </c:pt>
                <c:pt idx="140">
                  <c:v>-0.15454763093310395</c:v>
                </c:pt>
                <c:pt idx="141">
                  <c:v>-0.88131659206485879</c:v>
                </c:pt>
                <c:pt idx="142">
                  <c:v>1.926530811933715E-2</c:v>
                </c:pt>
                <c:pt idx="143">
                  <c:v>-0.52415244712999942</c:v>
                </c:pt>
                <c:pt idx="144">
                  <c:v>0.30529068074389398</c:v>
                </c:pt>
                <c:pt idx="145">
                  <c:v>-7.118945051714734E-2</c:v>
                </c:pt>
                <c:pt idx="146">
                  <c:v>-1.8235577414466825E-2</c:v>
                </c:pt>
                <c:pt idx="147">
                  <c:v>0.65667595070700246</c:v>
                </c:pt>
                <c:pt idx="148">
                  <c:v>0.57795018734141834</c:v>
                </c:pt>
                <c:pt idx="149">
                  <c:v>-0.33860645493999947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756880"/>
        <c:axId val="-182753488"/>
      </c:scatterChart>
      <c:valAx>
        <c:axId val="-18275688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2753488"/>
        <c:crossesAt val="0"/>
        <c:crossBetween val="midCat"/>
        <c:majorUnit val="10"/>
      </c:valAx>
      <c:valAx>
        <c:axId val="-18275348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275688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'6491'!$L$1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'6491'!$A$2:$A$141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'6491'!$M$2:$M$177</c:f>
              <c:numCache>
                <c:formatCode>0.00</c:formatCode>
                <c:ptCount val="176"/>
                <c:pt idx="4">
                  <c:v>1.601584550748973</c:v>
                </c:pt>
                <c:pt idx="5">
                  <c:v>1.6099321936165873</c:v>
                </c:pt>
                <c:pt idx="6">
                  <c:v>1.5986481606722021</c:v>
                </c:pt>
                <c:pt idx="7">
                  <c:v>1.5767020843468653</c:v>
                </c:pt>
                <c:pt idx="8">
                  <c:v>1.5732205905306658</c:v>
                </c:pt>
                <c:pt idx="9">
                  <c:v>1.5541123172754847</c:v>
                </c:pt>
                <c:pt idx="10">
                  <c:v>1.5211283306148009</c:v>
                </c:pt>
                <c:pt idx="11">
                  <c:v>1.5304035621476195</c:v>
                </c:pt>
                <c:pt idx="12">
                  <c:v>1.4966784143114806</c:v>
                </c:pt>
                <c:pt idx="13">
                  <c:v>1.495622374220918</c:v>
                </c:pt>
                <c:pt idx="14">
                  <c:v>1.4900059927525393</c:v>
                </c:pt>
                <c:pt idx="15">
                  <c:v>1.4831721043566726</c:v>
                </c:pt>
                <c:pt idx="16">
                  <c:v>1.529501223663627</c:v>
                </c:pt>
                <c:pt idx="17">
                  <c:v>1.5356180007535289</c:v>
                </c:pt>
                <c:pt idx="18">
                  <c:v>1.5644943065758403</c:v>
                </c:pt>
                <c:pt idx="19">
                  <c:v>1.5675854472765174</c:v>
                </c:pt>
                <c:pt idx="20">
                  <c:v>1.5471597200083713</c:v>
                </c:pt>
                <c:pt idx="21">
                  <c:v>1.5636992038353184</c:v>
                </c:pt>
                <c:pt idx="22">
                  <c:v>1.5584805823144312</c:v>
                </c:pt>
                <c:pt idx="23">
                  <c:v>1.5456921006169519</c:v>
                </c:pt>
                <c:pt idx="24">
                  <c:v>1.5361636086988151</c:v>
                </c:pt>
                <c:pt idx="25">
                  <c:v>1.5172046160254291</c:v>
                </c:pt>
                <c:pt idx="26">
                  <c:v>1.5590936433129905</c:v>
                </c:pt>
                <c:pt idx="27">
                  <c:v>1.5477871383328665</c:v>
                </c:pt>
                <c:pt idx="28">
                  <c:v>1.5600870563159166</c:v>
                </c:pt>
                <c:pt idx="29">
                  <c:v>1.5720804417510161</c:v>
                </c:pt>
                <c:pt idx="30">
                  <c:v>1.5756298064244363</c:v>
                </c:pt>
                <c:pt idx="31">
                  <c:v>1.5782523595236386</c:v>
                </c:pt>
                <c:pt idx="32">
                  <c:v>1.5814080057212596</c:v>
                </c:pt>
                <c:pt idx="33">
                  <c:v>1.5725290396223468</c:v>
                </c:pt>
                <c:pt idx="34">
                  <c:v>1.5789372108669049</c:v>
                </c:pt>
                <c:pt idx="35">
                  <c:v>1.569646472885986</c:v>
                </c:pt>
                <c:pt idx="36">
                  <c:v>1.5603485499149665</c:v>
                </c:pt>
                <c:pt idx="37">
                  <c:v>1.5733499438953202</c:v>
                </c:pt>
                <c:pt idx="38">
                  <c:v>1.5622716631911113</c:v>
                </c:pt>
                <c:pt idx="39">
                  <c:v>1.5597466656446222</c:v>
                </c:pt>
                <c:pt idx="40">
                  <c:v>1.5570866077896282</c:v>
                </c:pt>
                <c:pt idx="41">
                  <c:v>1.552909188174296</c:v>
                </c:pt>
                <c:pt idx="42">
                  <c:v>1.5622736261510843</c:v>
                </c:pt>
                <c:pt idx="43">
                  <c:v>1.5580626009944669</c:v>
                </c:pt>
                <c:pt idx="44">
                  <c:v>1.5686163111459299</c:v>
                </c:pt>
                <c:pt idx="45">
                  <c:v>1.56970156496071</c:v>
                </c:pt>
                <c:pt idx="46">
                  <c:v>1.54639772484558</c:v>
                </c:pt>
                <c:pt idx="47">
                  <c:v>1.5565199977388964</c:v>
                </c:pt>
                <c:pt idx="48">
                  <c:v>1.5577371571068923</c:v>
                </c:pt>
                <c:pt idx="49">
                  <c:v>1.5661945274870896</c:v>
                </c:pt>
                <c:pt idx="50">
                  <c:v>1.5729750189787985</c:v>
                </c:pt>
                <c:pt idx="51">
                  <c:v>1.5803030879262803</c:v>
                </c:pt>
                <c:pt idx="52">
                  <c:v>1.5782405373267374</c:v>
                </c:pt>
                <c:pt idx="53">
                  <c:v>1.5613857130897326</c:v>
                </c:pt>
                <c:pt idx="54">
                  <c:v>1.5641285661445272</c:v>
                </c:pt>
                <c:pt idx="55">
                  <c:v>1.5749136529788794</c:v>
                </c:pt>
                <c:pt idx="56">
                  <c:v>1.5678959636451244</c:v>
                </c:pt>
                <c:pt idx="57">
                  <c:v>1.5632682427606179</c:v>
                </c:pt>
                <c:pt idx="58">
                  <c:v>1.5717593727126513</c:v>
                </c:pt>
                <c:pt idx="59">
                  <c:v>1.5854433577163114</c:v>
                </c:pt>
                <c:pt idx="60">
                  <c:v>1.581119706512262</c:v>
                </c:pt>
                <c:pt idx="61">
                  <c:v>1.5714293065734848</c:v>
                </c:pt>
                <c:pt idx="62">
                  <c:v>1.5956632076336612</c:v>
                </c:pt>
                <c:pt idx="63">
                  <c:v>1.5932966245409439</c:v>
                </c:pt>
                <c:pt idx="64">
                  <c:v>1.5907683522961242</c:v>
                </c:pt>
                <c:pt idx="65">
                  <c:v>1.592586299327633</c:v>
                </c:pt>
                <c:pt idx="66">
                  <c:v>1.6064089701495159</c:v>
                </c:pt>
                <c:pt idx="67">
                  <c:v>1.5936993939445918</c:v>
                </c:pt>
                <c:pt idx="68">
                  <c:v>1.6192087776086346</c:v>
                </c:pt>
                <c:pt idx="69">
                  <c:v>1.6053896671428221</c:v>
                </c:pt>
                <c:pt idx="70">
                  <c:v>1.6255326179710863</c:v>
                </c:pt>
                <c:pt idx="71">
                  <c:v>1.6417578401909243</c:v>
                </c:pt>
                <c:pt idx="72">
                  <c:v>1.6397551853899819</c:v>
                </c:pt>
                <c:pt idx="73">
                  <c:v>1.6517627831500201</c:v>
                </c:pt>
                <c:pt idx="74">
                  <c:v>1.672558379203116</c:v>
                </c:pt>
                <c:pt idx="75">
                  <c:v>1.6676370170419137</c:v>
                </c:pt>
                <c:pt idx="76">
                  <c:v>1.6738616175995267</c:v>
                </c:pt>
                <c:pt idx="77">
                  <c:v>1.6841759232790459</c:v>
                </c:pt>
                <c:pt idx="78">
                  <c:v>1.6608513294649474</c:v>
                </c:pt>
                <c:pt idx="79">
                  <c:v>1.6633496773346816</c:v>
                </c:pt>
                <c:pt idx="80">
                  <c:v>1.6425184631701288</c:v>
                </c:pt>
                <c:pt idx="81">
                  <c:v>1.6427186955547257</c:v>
                </c:pt>
                <c:pt idx="82">
                  <c:v>1.6546278086466168</c:v>
                </c:pt>
                <c:pt idx="83">
                  <c:v>1.6426859744447222</c:v>
                </c:pt>
                <c:pt idx="84">
                  <c:v>1.6249120153684573</c:v>
                </c:pt>
                <c:pt idx="85">
                  <c:v>1.6354292173143226</c:v>
                </c:pt>
                <c:pt idx="86">
                  <c:v>1.6077260451928495</c:v>
                </c:pt>
                <c:pt idx="87">
                  <c:v>1.6032664077544143</c:v>
                </c:pt>
                <c:pt idx="88">
                  <c:v>1.5944456298720608</c:v>
                </c:pt>
                <c:pt idx="89">
                  <c:v>1.5983309424045289</c:v>
                </c:pt>
                <c:pt idx="90">
                  <c:v>1.558703784629955</c:v>
                </c:pt>
                <c:pt idx="91">
                  <c:v>1.5797496232607338</c:v>
                </c:pt>
                <c:pt idx="92">
                  <c:v>1.5821000835124543</c:v>
                </c:pt>
                <c:pt idx="93">
                  <c:v>1.5976013326113978</c:v>
                </c:pt>
                <c:pt idx="94">
                  <c:v>1.6063150200093226</c:v>
                </c:pt>
                <c:pt idx="95">
                  <c:v>1.600168063358324</c:v>
                </c:pt>
                <c:pt idx="96">
                  <c:v>1.6020560015880967</c:v>
                </c:pt>
                <c:pt idx="97">
                  <c:v>1.6053436526945841</c:v>
                </c:pt>
                <c:pt idx="98">
                  <c:v>1.594491022025079</c:v>
                </c:pt>
                <c:pt idx="99">
                  <c:v>1.5934258302608546</c:v>
                </c:pt>
                <c:pt idx="100">
                  <c:v>1.5974945386374315</c:v>
                </c:pt>
                <c:pt idx="101">
                  <c:v>1.5882145825292389</c:v>
                </c:pt>
                <c:pt idx="102">
                  <c:v>1.5802302062314864</c:v>
                </c:pt>
                <c:pt idx="103">
                  <c:v>1.5807686896803435</c:v>
                </c:pt>
                <c:pt idx="104">
                  <c:v>1.5879500124405439</c:v>
                </c:pt>
                <c:pt idx="105">
                  <c:v>1.5681208865189364</c:v>
                </c:pt>
                <c:pt idx="106">
                  <c:v>1.5697420117795593</c:v>
                </c:pt>
                <c:pt idx="107">
                  <c:v>1.5782506847401245</c:v>
                </c:pt>
                <c:pt idx="108">
                  <c:v>1.5681182986713527</c:v>
                </c:pt>
                <c:pt idx="109">
                  <c:v>1.5738734945339379</c:v>
                </c:pt>
                <c:pt idx="110">
                  <c:v>1.5716366171094027</c:v>
                </c:pt>
                <c:pt idx="111">
                  <c:v>1.5594265685307149</c:v>
                </c:pt>
                <c:pt idx="112">
                  <c:v>1.5712495153362198</c:v>
                </c:pt>
                <c:pt idx="113">
                  <c:v>1.5544887624613912</c:v>
                </c:pt>
                <c:pt idx="114">
                  <c:v>1.5623840436785617</c:v>
                </c:pt>
                <c:pt idx="115">
                  <c:v>1.5573426387376728</c:v>
                </c:pt>
                <c:pt idx="116">
                  <c:v>1.558794246727067</c:v>
                </c:pt>
                <c:pt idx="117">
                  <c:v>1.5521460859339096</c:v>
                </c:pt>
                <c:pt idx="118">
                  <c:v>1.5570987713648752</c:v>
                </c:pt>
                <c:pt idx="119">
                  <c:v>1.5671972971562569</c:v>
                </c:pt>
                <c:pt idx="120">
                  <c:v>1.5571184439402297</c:v>
                </c:pt>
                <c:pt idx="121">
                  <c:v>1.5527456518679421</c:v>
                </c:pt>
                <c:pt idx="122">
                  <c:v>1.5683948530450602</c:v>
                </c:pt>
                <c:pt idx="123">
                  <c:v>1.5664239506513424</c:v>
                </c:pt>
                <c:pt idx="124">
                  <c:v>1.5536905072905289</c:v>
                </c:pt>
                <c:pt idx="125">
                  <c:v>1.5692526462051433</c:v>
                </c:pt>
                <c:pt idx="126">
                  <c:v>1.5474729366903306</c:v>
                </c:pt>
                <c:pt idx="127">
                  <c:v>1.5634361438258502</c:v>
                </c:pt>
                <c:pt idx="128">
                  <c:v>1.5542430280896293</c:v>
                </c:pt>
                <c:pt idx="129">
                  <c:v>1.5758976755206315</c:v>
                </c:pt>
                <c:pt idx="130">
                  <c:v>1.5558406771832911</c:v>
                </c:pt>
                <c:pt idx="131">
                  <c:v>1.556488983367966</c:v>
                </c:pt>
                <c:pt idx="132">
                  <c:v>1.5633395492586617</c:v>
                </c:pt>
                <c:pt idx="133">
                  <c:v>1.5603285496268624</c:v>
                </c:pt>
                <c:pt idx="134">
                  <c:v>1.5700021578252072</c:v>
                </c:pt>
                <c:pt idx="135">
                  <c:v>1.5608455112216011</c:v>
                </c:pt>
                <c:pt idx="136">
                  <c:v>1.5704238268005546</c:v>
                </c:pt>
                <c:pt idx="137">
                  <c:v>1.5566008776480977</c:v>
                </c:pt>
                <c:pt idx="138">
                  <c:v>1.5713215725733165</c:v>
                </c:pt>
                <c:pt idx="139">
                  <c:v>1.5470892674637042</c:v>
                </c:pt>
                <c:pt idx="140">
                  <c:v>1.5583439941334036</c:v>
                </c:pt>
                <c:pt idx="141">
                  <c:v>1.547000903198066</c:v>
                </c:pt>
                <c:pt idx="142">
                  <c:v>1.561056790192195</c:v>
                </c:pt>
                <c:pt idx="143">
                  <c:v>1.5525753643975775</c:v>
                </c:pt>
                <c:pt idx="144">
                  <c:v>1.5655209486593396</c:v>
                </c:pt>
                <c:pt idx="145">
                  <c:v>1.5596450120238623</c:v>
                </c:pt>
                <c:pt idx="146">
                  <c:v>1.5604714928315273</c:v>
                </c:pt>
                <c:pt idx="147">
                  <c:v>1.5710052157148875</c:v>
                </c:pt>
                <c:pt idx="148">
                  <c:v>1.5697764985563849</c:v>
                </c:pt>
                <c:pt idx="149">
                  <c:v>1.5554712847996006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804864"/>
        <c:axId val="-183263280"/>
      </c:scatterChart>
      <c:valAx>
        <c:axId val="-18280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3263280"/>
        <c:crossesAt val="0"/>
        <c:crossBetween val="midCat"/>
        <c:majorUnit val="10"/>
      </c:valAx>
      <c:valAx>
        <c:axId val="-1832632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28048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'6507'!$L$1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'6507'!$A$2:$A$141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'6507'!$L$2:$L$141</c:f>
              <c:numCache>
                <c:formatCode>0.00</c:formatCode>
                <c:ptCount val="140"/>
                <c:pt idx="0">
                  <c:v>1.5537154676948086</c:v>
                </c:pt>
                <c:pt idx="1">
                  <c:v>1.554608405337307</c:v>
                </c:pt>
                <c:pt idx="2">
                  <c:v>1.5406876269543452</c:v>
                </c:pt>
                <c:pt idx="3">
                  <c:v>1.5317408942941422</c:v>
                </c:pt>
                <c:pt idx="4">
                  <c:v>1.5738077819363099</c:v>
                </c:pt>
                <c:pt idx="5">
                  <c:v>1.5325833126255113</c:v>
                </c:pt>
                <c:pt idx="6">
                  <c:v>1.5381422968263232</c:v>
                </c:pt>
                <c:pt idx="7">
                  <c:v>1.5741392610677045</c:v>
                </c:pt>
                <c:pt idx="8">
                  <c:v>1.5246782329294459</c:v>
                </c:pt>
                <c:pt idx="9">
                  <c:v>1.4329905931090043</c:v>
                </c:pt>
                <c:pt idx="10">
                  <c:v>1.5682078139564186</c:v>
                </c:pt>
                <c:pt idx="11">
                  <c:v>1.5348986873710657</c:v>
                </c:pt>
                <c:pt idx="12">
                  <c:v>1.5315879382298672</c:v>
                </c:pt>
                <c:pt idx="13">
                  <c:v>1.5398998693451784</c:v>
                </c:pt>
                <c:pt idx="14">
                  <c:v>1.5633157587276569</c:v>
                </c:pt>
                <c:pt idx="15">
                  <c:v>1.5395725296135652</c:v>
                </c:pt>
                <c:pt idx="16">
                  <c:v>1.5303017383136719</c:v>
                </c:pt>
                <c:pt idx="17">
                  <c:v>1.5445258841671761</c:v>
                </c:pt>
                <c:pt idx="18">
                  <c:v>1.5249628638565673</c:v>
                </c:pt>
                <c:pt idx="19">
                  <c:v>1.4853462736830048</c:v>
                </c:pt>
                <c:pt idx="20">
                  <c:v>1.4733164403988916</c:v>
                </c:pt>
                <c:pt idx="21">
                  <c:v>1.4973169209411088</c:v>
                </c:pt>
                <c:pt idx="22">
                  <c:v>1.4958640457031531</c:v>
                </c:pt>
                <c:pt idx="23">
                  <c:v>1.5125572207931175</c:v>
                </c:pt>
                <c:pt idx="24">
                  <c:v>1.4901994019835525</c:v>
                </c:pt>
                <c:pt idx="25">
                  <c:v>1.5134428107798734</c:v>
                </c:pt>
                <c:pt idx="26">
                  <c:v>1.4995338568676952</c:v>
                </c:pt>
                <c:pt idx="27">
                  <c:v>1.5138929285291103</c:v>
                </c:pt>
                <c:pt idx="28">
                  <c:v>1.4693197066308543</c:v>
                </c:pt>
                <c:pt idx="29">
                  <c:v>1.4233313584853333</c:v>
                </c:pt>
                <c:pt idx="30">
                  <c:v>1.4316609111153287</c:v>
                </c:pt>
                <c:pt idx="31">
                  <c:v>1.4530486347360694</c:v>
                </c:pt>
                <c:pt idx="32">
                  <c:v>1.434579821340713</c:v>
                </c:pt>
                <c:pt idx="33">
                  <c:v>1.451847502267759</c:v>
                </c:pt>
                <c:pt idx="34">
                  <c:v>1.4528809304160379</c:v>
                </c:pt>
                <c:pt idx="35">
                  <c:v>1.4562260783659216</c:v>
                </c:pt>
                <c:pt idx="36">
                  <c:v>1.4394935991675275</c:v>
                </c:pt>
                <c:pt idx="37">
                  <c:v>1.4293794928087149</c:v>
                </c:pt>
                <c:pt idx="38">
                  <c:v>1.4359994639609144</c:v>
                </c:pt>
                <c:pt idx="39">
                  <c:v>1.4150375866582257</c:v>
                </c:pt>
                <c:pt idx="40">
                  <c:v>1.4434380190857834</c:v>
                </c:pt>
                <c:pt idx="41">
                  <c:v>1.4249207998157891</c:v>
                </c:pt>
                <c:pt idx="42">
                  <c:v>1.4452901431995464</c:v>
                </c:pt>
                <c:pt idx="43">
                  <c:v>1.4150949164790667</c:v>
                </c:pt>
                <c:pt idx="44">
                  <c:v>1.4180958977019955</c:v>
                </c:pt>
                <c:pt idx="45">
                  <c:v>1.4194049089284491</c:v>
                </c:pt>
                <c:pt idx="46">
                  <c:v>1.4290122928683404</c:v>
                </c:pt>
                <c:pt idx="47">
                  <c:v>1.4493153406819164</c:v>
                </c:pt>
                <c:pt idx="48">
                  <c:v>1.4883695907091961</c:v>
                </c:pt>
                <c:pt idx="49">
                  <c:v>1.4830452173293696</c:v>
                </c:pt>
                <c:pt idx="50">
                  <c:v>1.4871362470121323</c:v>
                </c:pt>
                <c:pt idx="51">
                  <c:v>1.498545939824488</c:v>
                </c:pt>
                <c:pt idx="52">
                  <c:v>1.510102311614409</c:v>
                </c:pt>
                <c:pt idx="53">
                  <c:v>1.520741710717054</c:v>
                </c:pt>
                <c:pt idx="54">
                  <c:v>1.5196121390738662</c:v>
                </c:pt>
                <c:pt idx="55">
                  <c:v>1.5172614815868053</c:v>
                </c:pt>
                <c:pt idx="56">
                  <c:v>1.5119858680580709</c:v>
                </c:pt>
                <c:pt idx="57">
                  <c:v>1.5394837869581552</c:v>
                </c:pt>
                <c:pt idx="58">
                  <c:v>1.542362878349091</c:v>
                </c:pt>
                <c:pt idx="59">
                  <c:v>1.5308815155821183</c:v>
                </c:pt>
                <c:pt idx="60">
                  <c:v>1.5391068284882055</c:v>
                </c:pt>
                <c:pt idx="61">
                  <c:v>1.5325328081502156</c:v>
                </c:pt>
                <c:pt idx="62">
                  <c:v>1.5226778633780269</c:v>
                </c:pt>
                <c:pt idx="63">
                  <c:v>1.5006442287510589</c:v>
                </c:pt>
                <c:pt idx="64">
                  <c:v>1.5218561369718124</c:v>
                </c:pt>
                <c:pt idx="65">
                  <c:v>1.5138329809851911</c:v>
                </c:pt>
                <c:pt idx="66">
                  <c:v>1.5240603458581916</c:v>
                </c:pt>
                <c:pt idx="67">
                  <c:v>1.5273815175337255</c:v>
                </c:pt>
                <c:pt idx="68">
                  <c:v>1.5136566483444778</c:v>
                </c:pt>
                <c:pt idx="69">
                  <c:v>1.4997096041199307</c:v>
                </c:pt>
                <c:pt idx="70">
                  <c:v>1.5000367713583771</c:v>
                </c:pt>
                <c:pt idx="71">
                  <c:v>1.4822672786386677</c:v>
                </c:pt>
                <c:pt idx="72">
                  <c:v>1.4776954603503696</c:v>
                </c:pt>
                <c:pt idx="73">
                  <c:v>1.4792736744357333</c:v>
                </c:pt>
                <c:pt idx="74">
                  <c:v>1.4549945567389655</c:v>
                </c:pt>
                <c:pt idx="75">
                  <c:v>1.4563051575935158</c:v>
                </c:pt>
                <c:pt idx="76">
                  <c:v>1.4700040274507518</c:v>
                </c:pt>
                <c:pt idx="77">
                  <c:v>1.465013434103559</c:v>
                </c:pt>
                <c:pt idx="78">
                  <c:v>1.4570858717422439</c:v>
                </c:pt>
                <c:pt idx="79">
                  <c:v>1.4381544468901242</c:v>
                </c:pt>
                <c:pt idx="80">
                  <c:v>1.3982473537115181</c:v>
                </c:pt>
                <c:pt idx="81">
                  <c:v>1.3833491991225477</c:v>
                </c:pt>
                <c:pt idx="82">
                  <c:v>1.3576240504658228</c:v>
                </c:pt>
                <c:pt idx="83">
                  <c:v>1.3449189447670939</c:v>
                </c:pt>
                <c:pt idx="84">
                  <c:v>1.3314746765206609</c:v>
                </c:pt>
                <c:pt idx="85">
                  <c:v>1.295996896795226</c:v>
                </c:pt>
                <c:pt idx="86">
                  <c:v>1.2631065170894256</c:v>
                </c:pt>
                <c:pt idx="87">
                  <c:v>1.2673681348416608</c:v>
                </c:pt>
                <c:pt idx="88">
                  <c:v>1.235074415048574</c:v>
                </c:pt>
                <c:pt idx="89">
                  <c:v>1.2388776836972686</c:v>
                </c:pt>
                <c:pt idx="90">
                  <c:v>1.229379077934027</c:v>
                </c:pt>
                <c:pt idx="91">
                  <c:v>1.2072191826327276</c:v>
                </c:pt>
                <c:pt idx="92">
                  <c:v>1.1921249787678081</c:v>
                </c:pt>
                <c:pt idx="93">
                  <c:v>1.1901236021478212</c:v>
                </c:pt>
                <c:pt idx="94">
                  <c:v>1.1691065581292361</c:v>
                </c:pt>
                <c:pt idx="95">
                  <c:v>1.1673175826175268</c:v>
                </c:pt>
                <c:pt idx="96">
                  <c:v>1.1879587091249058</c:v>
                </c:pt>
                <c:pt idx="97">
                  <c:v>1.1706900694826667</c:v>
                </c:pt>
                <c:pt idx="98">
                  <c:v>1.1871029331403324</c:v>
                </c:pt>
                <c:pt idx="99">
                  <c:v>1.175602613609793</c:v>
                </c:pt>
                <c:pt idx="100">
                  <c:v>1.1662548409486515</c:v>
                </c:pt>
                <c:pt idx="101">
                  <c:v>1.1516989584449768</c:v>
                </c:pt>
                <c:pt idx="102">
                  <c:v>1.1514833924911294</c:v>
                </c:pt>
                <c:pt idx="103">
                  <c:v>1.1233067637162346</c:v>
                </c:pt>
                <c:pt idx="104">
                  <c:v>1.1089397116625661</c:v>
                </c:pt>
                <c:pt idx="105">
                  <c:v>1.1144755671429423</c:v>
                </c:pt>
                <c:pt idx="106">
                  <c:v>1.1111961530235974</c:v>
                </c:pt>
                <c:pt idx="107">
                  <c:v>1.0852278735099929</c:v>
                </c:pt>
                <c:pt idx="108">
                  <c:v>1.0970764115141214</c:v>
                </c:pt>
                <c:pt idx="109">
                  <c:v>1.0738643450129266</c:v>
                </c:pt>
                <c:pt idx="110">
                  <c:v>1.0837535948433188</c:v>
                </c:pt>
                <c:pt idx="111">
                  <c:v>1.0723922993070272</c:v>
                </c:pt>
                <c:pt idx="112">
                  <c:v>1.0759832513318892</c:v>
                </c:pt>
                <c:pt idx="113">
                  <c:v>1.047388240241717</c:v>
                </c:pt>
                <c:pt idx="114">
                  <c:v>1.0548806638341486</c:v>
                </c:pt>
                <c:pt idx="115">
                  <c:v>1.0751418166838687</c:v>
                </c:pt>
                <c:pt idx="116">
                  <c:v>1.0408346864882803</c:v>
                </c:pt>
                <c:pt idx="117">
                  <c:v>1.0436506246892843</c:v>
                </c:pt>
                <c:pt idx="118">
                  <c:v>1.0423695011437777</c:v>
                </c:pt>
                <c:pt idx="119">
                  <c:v>1.0305664597631137</c:v>
                </c:pt>
                <c:pt idx="120">
                  <c:v>1.0292998464439507</c:v>
                </c:pt>
                <c:pt idx="121">
                  <c:v>1.0470616674393098</c:v>
                </c:pt>
                <c:pt idx="122">
                  <c:v>1.0307559301406795</c:v>
                </c:pt>
                <c:pt idx="123">
                  <c:v>1.021628171584007</c:v>
                </c:pt>
                <c:pt idx="124">
                  <c:v>1.0387148296423396</c:v>
                </c:pt>
                <c:pt idx="125">
                  <c:v>1.0329874588809789</c:v>
                </c:pt>
                <c:pt idx="126">
                  <c:v>1.0147211120327893</c:v>
                </c:pt>
                <c:pt idx="127">
                  <c:v>1.0106805564343426</c:v>
                </c:pt>
                <c:pt idx="128">
                  <c:v>1.0232085714076249</c:v>
                </c:pt>
                <c:pt idx="129">
                  <c:v>1.0045434052169331</c:v>
                </c:pt>
                <c:pt idx="130">
                  <c:v>1.0237861263745074</c:v>
                </c:pt>
                <c:pt idx="131">
                  <c:v>1.0140102640465125</c:v>
                </c:pt>
                <c:pt idx="132">
                  <c:v>1.012381376822705</c:v>
                </c:pt>
                <c:pt idx="133">
                  <c:v>1.0304611848862015</c:v>
                </c:pt>
                <c:pt idx="134">
                  <c:v>1.055246866025807</c:v>
                </c:pt>
                <c:pt idx="135">
                  <c:v>1.0580881893633525</c:v>
                </c:pt>
                <c:pt idx="136">
                  <c:v>1.0667641520613336</c:v>
                </c:pt>
                <c:pt idx="137">
                  <c:v>1.0662494430795242</c:v>
                </c:pt>
                <c:pt idx="138">
                  <c:v>1.0581565629866208</c:v>
                </c:pt>
                <c:pt idx="139">
                  <c:v>1.0602945520734304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384512"/>
        <c:axId val="-182765488"/>
      </c:scatterChart>
      <c:valAx>
        <c:axId val="-18338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2765488"/>
        <c:crossesAt val="0"/>
        <c:crossBetween val="midCat"/>
        <c:majorUnit val="10"/>
      </c:valAx>
      <c:valAx>
        <c:axId val="-1827654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33845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'6482'!$A$2:$A$179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'6482'!$P$2:$P$177</c:f>
              <c:numCache>
                <c:formatCode>General</c:formatCode>
                <c:ptCount val="176"/>
                <c:pt idx="4">
                  <c:v>0.50986470780083359</c:v>
                </c:pt>
                <c:pt idx="5">
                  <c:v>0.89586454323108189</c:v>
                </c:pt>
                <c:pt idx="6">
                  <c:v>0.79104667923768635</c:v>
                </c:pt>
                <c:pt idx="7">
                  <c:v>-0.15955864380448181</c:v>
                </c:pt>
                <c:pt idx="8">
                  <c:v>-9.7416939453909931E-2</c:v>
                </c:pt>
                <c:pt idx="9">
                  <c:v>0.26847998000605738</c:v>
                </c:pt>
                <c:pt idx="10">
                  <c:v>0.68643972439510248</c:v>
                </c:pt>
                <c:pt idx="11">
                  <c:v>0.75879907103841149</c:v>
                </c:pt>
                <c:pt idx="12">
                  <c:v>-0.15351359218421709</c:v>
                </c:pt>
                <c:pt idx="13">
                  <c:v>1.2725284760513604</c:v>
                </c:pt>
                <c:pt idx="14">
                  <c:v>1.0933754825502968</c:v>
                </c:pt>
                <c:pt idx="15">
                  <c:v>3.2797518147852536</c:v>
                </c:pt>
                <c:pt idx="16">
                  <c:v>3.2981738416884281</c:v>
                </c:pt>
                <c:pt idx="17">
                  <c:v>2.9391190882554992</c:v>
                </c:pt>
                <c:pt idx="18">
                  <c:v>0.9892232714813366</c:v>
                </c:pt>
                <c:pt idx="19">
                  <c:v>0.42628604849244489</c:v>
                </c:pt>
                <c:pt idx="20">
                  <c:v>0.43009667348199709</c:v>
                </c:pt>
                <c:pt idx="21">
                  <c:v>-2.3817854769096241</c:v>
                </c:pt>
                <c:pt idx="22">
                  <c:v>-1.3100311489318668</c:v>
                </c:pt>
                <c:pt idx="23">
                  <c:v>-1.6537942434926147</c:v>
                </c:pt>
                <c:pt idx="24">
                  <c:v>0.18810053803386187</c:v>
                </c:pt>
                <c:pt idx="25">
                  <c:v>-0.65308596715221312</c:v>
                </c:pt>
                <c:pt idx="26">
                  <c:v>-1.0511613213832922</c:v>
                </c:pt>
                <c:pt idx="27">
                  <c:v>0.28472911368262854</c:v>
                </c:pt>
                <c:pt idx="28">
                  <c:v>-0.44205985936930664</c:v>
                </c:pt>
                <c:pt idx="29">
                  <c:v>-0.66774999969618709</c:v>
                </c:pt>
                <c:pt idx="30">
                  <c:v>3.262474876451045E-2</c:v>
                </c:pt>
                <c:pt idx="31">
                  <c:v>-0.84813805127970721</c:v>
                </c:pt>
                <c:pt idx="32">
                  <c:v>-0.23795014178572541</c:v>
                </c:pt>
                <c:pt idx="33">
                  <c:v>-0.81416712442569772</c:v>
                </c:pt>
                <c:pt idx="34">
                  <c:v>-7.0047498349981349E-2</c:v>
                </c:pt>
                <c:pt idx="35">
                  <c:v>0.11702089035811579</c:v>
                </c:pt>
                <c:pt idx="36">
                  <c:v>-0.25877795954094274</c:v>
                </c:pt>
                <c:pt idx="37">
                  <c:v>1.187629229951656</c:v>
                </c:pt>
                <c:pt idx="38">
                  <c:v>0.11550970197660645</c:v>
                </c:pt>
                <c:pt idx="39">
                  <c:v>0.42495039982577532</c:v>
                </c:pt>
                <c:pt idx="40">
                  <c:v>-0.18586472614092547</c:v>
                </c:pt>
                <c:pt idx="41">
                  <c:v>-0.62687193464334601</c:v>
                </c:pt>
                <c:pt idx="42">
                  <c:v>-0.22208770136062742</c:v>
                </c:pt>
                <c:pt idx="43">
                  <c:v>-0.43448701006819601</c:v>
                </c:pt>
                <c:pt idx="44">
                  <c:v>0.23303263153377982</c:v>
                </c:pt>
                <c:pt idx="45">
                  <c:v>4.7717250812668671E-2</c:v>
                </c:pt>
                <c:pt idx="46">
                  <c:v>0.34824547626765268</c:v>
                </c:pt>
                <c:pt idx="47">
                  <c:v>0.82665437789905594</c:v>
                </c:pt>
                <c:pt idx="48">
                  <c:v>0.12715971855935163</c:v>
                </c:pt>
                <c:pt idx="49">
                  <c:v>0.81839135409042441</c:v>
                </c:pt>
                <c:pt idx="50">
                  <c:v>-0.43606958938262302</c:v>
                </c:pt>
                <c:pt idx="51">
                  <c:v>-0.45420831173584242</c:v>
                </c:pt>
                <c:pt idx="52">
                  <c:v>0.96361436012928481</c:v>
                </c:pt>
                <c:pt idx="53">
                  <c:v>-0.73337475493241433</c:v>
                </c:pt>
                <c:pt idx="54">
                  <c:v>0.66004922319731218</c:v>
                </c:pt>
                <c:pt idx="55">
                  <c:v>0.66101662126781235</c:v>
                </c:pt>
                <c:pt idx="56">
                  <c:v>1.6862886183682546</c:v>
                </c:pt>
                <c:pt idx="57">
                  <c:v>1.978911471767401</c:v>
                </c:pt>
                <c:pt idx="58">
                  <c:v>3.0137385656987385</c:v>
                </c:pt>
                <c:pt idx="59">
                  <c:v>2.7825524503415653</c:v>
                </c:pt>
                <c:pt idx="60">
                  <c:v>4.0358079238834863</c:v>
                </c:pt>
                <c:pt idx="61">
                  <c:v>4.5987083996446021</c:v>
                </c:pt>
                <c:pt idx="62">
                  <c:v>5.2976777524318646</c:v>
                </c:pt>
                <c:pt idx="63">
                  <c:v>5.4841781956541888</c:v>
                </c:pt>
                <c:pt idx="64">
                  <c:v>6.4159405241279419</c:v>
                </c:pt>
                <c:pt idx="65">
                  <c:v>6.2124782120060322</c:v>
                </c:pt>
                <c:pt idx="66">
                  <c:v>8.3660487710154303</c:v>
                </c:pt>
                <c:pt idx="67">
                  <c:v>8.8601475193673807</c:v>
                </c:pt>
                <c:pt idx="68">
                  <c:v>8.6957366391389677</c:v>
                </c:pt>
                <c:pt idx="69">
                  <c:v>8.8815567634114956</c:v>
                </c:pt>
                <c:pt idx="70">
                  <c:v>9.8100359953218614</c:v>
                </c:pt>
                <c:pt idx="71">
                  <c:v>9.1602516622134189</c:v>
                </c:pt>
                <c:pt idx="72">
                  <c:v>8.6978302448388423</c:v>
                </c:pt>
                <c:pt idx="73">
                  <c:v>9.751292466919443</c:v>
                </c:pt>
                <c:pt idx="74">
                  <c:v>9.6040102885829235</c:v>
                </c:pt>
                <c:pt idx="75">
                  <c:v>9.3422925811295237</c:v>
                </c:pt>
                <c:pt idx="76">
                  <c:v>9.496671812684971</c:v>
                </c:pt>
                <c:pt idx="77">
                  <c:v>9.1800805042960878</c:v>
                </c:pt>
                <c:pt idx="78">
                  <c:v>8.8830124918917619</c:v>
                </c:pt>
                <c:pt idx="79">
                  <c:v>8.4916673447401259</c:v>
                </c:pt>
                <c:pt idx="80">
                  <c:v>8.9322601356190461</c:v>
                </c:pt>
                <c:pt idx="81">
                  <c:v>9.2053509063593157</c:v>
                </c:pt>
                <c:pt idx="82">
                  <c:v>8.8754183729685305</c:v>
                </c:pt>
                <c:pt idx="83">
                  <c:v>8.7409686394954633</c:v>
                </c:pt>
                <c:pt idx="84">
                  <c:v>9.2871544823396768</c:v>
                </c:pt>
                <c:pt idx="85">
                  <c:v>8.5389540646963891</c:v>
                </c:pt>
                <c:pt idx="86">
                  <c:v>8.7085214067869963</c:v>
                </c:pt>
                <c:pt idx="87">
                  <c:v>8.8925318359941574</c:v>
                </c:pt>
                <c:pt idx="88">
                  <c:v>9.3793640397088787</c:v>
                </c:pt>
                <c:pt idx="89">
                  <c:v>9.5011619593094476</c:v>
                </c:pt>
                <c:pt idx="90">
                  <c:v>8.9555366701517247</c:v>
                </c:pt>
                <c:pt idx="91">
                  <c:v>8.2539582645274958</c:v>
                </c:pt>
                <c:pt idx="92">
                  <c:v>8.39953809262256</c:v>
                </c:pt>
                <c:pt idx="93">
                  <c:v>8.764431893701353</c:v>
                </c:pt>
                <c:pt idx="94">
                  <c:v>7.0876276589149034</c:v>
                </c:pt>
                <c:pt idx="95">
                  <c:v>7.4418324022944233</c:v>
                </c:pt>
                <c:pt idx="96">
                  <c:v>6.5450646808941135</c:v>
                </c:pt>
                <c:pt idx="97">
                  <c:v>6.1545512865930458</c:v>
                </c:pt>
                <c:pt idx="98">
                  <c:v>4.9902597099443025</c:v>
                </c:pt>
                <c:pt idx="99">
                  <c:v>5.2511048806011402</c:v>
                </c:pt>
                <c:pt idx="100">
                  <c:v>4.1727250087128986</c:v>
                </c:pt>
                <c:pt idx="101">
                  <c:v>3.7132215433408367</c:v>
                </c:pt>
                <c:pt idx="102">
                  <c:v>4.386427911058858</c:v>
                </c:pt>
                <c:pt idx="103">
                  <c:v>2.1235488214108016</c:v>
                </c:pt>
                <c:pt idx="104">
                  <c:v>2.1599897359804996</c:v>
                </c:pt>
                <c:pt idx="105">
                  <c:v>1.6064829902171598</c:v>
                </c:pt>
                <c:pt idx="106">
                  <c:v>0.91330270667500435</c:v>
                </c:pt>
                <c:pt idx="107">
                  <c:v>-7.054799521668835E-2</c:v>
                </c:pt>
                <c:pt idx="108">
                  <c:v>1.0168635559651003</c:v>
                </c:pt>
                <c:pt idx="109">
                  <c:v>0.16585135468578505</c:v>
                </c:pt>
                <c:pt idx="110">
                  <c:v>0.15627450443452048</c:v>
                </c:pt>
                <c:pt idx="111">
                  <c:v>-1.0824060118299081</c:v>
                </c:pt>
                <c:pt idx="112">
                  <c:v>1.4047937414432701</c:v>
                </c:pt>
                <c:pt idx="113">
                  <c:v>1.3140971723581809</c:v>
                </c:pt>
                <c:pt idx="114">
                  <c:v>1.7059259502455122</c:v>
                </c:pt>
                <c:pt idx="115">
                  <c:v>1.9089523454563984</c:v>
                </c:pt>
                <c:pt idx="116">
                  <c:v>1.463955381442674</c:v>
                </c:pt>
                <c:pt idx="117">
                  <c:v>1.7010076694686425</c:v>
                </c:pt>
                <c:pt idx="118">
                  <c:v>0.37343759415233929</c:v>
                </c:pt>
                <c:pt idx="119">
                  <c:v>0.94665727927552112</c:v>
                </c:pt>
                <c:pt idx="120">
                  <c:v>0.99544742587901047</c:v>
                </c:pt>
                <c:pt idx="121">
                  <c:v>1.1676935798830637</c:v>
                </c:pt>
                <c:pt idx="122">
                  <c:v>1.0062689286399851</c:v>
                </c:pt>
                <c:pt idx="123">
                  <c:v>0.38670518807983528</c:v>
                </c:pt>
                <c:pt idx="124">
                  <c:v>-0.2173772185745021</c:v>
                </c:pt>
                <c:pt idx="125">
                  <c:v>0.40788409741410525</c:v>
                </c:pt>
                <c:pt idx="126">
                  <c:v>0.93008587455424663</c:v>
                </c:pt>
                <c:pt idx="127">
                  <c:v>1.203516972313625</c:v>
                </c:pt>
                <c:pt idx="128">
                  <c:v>0.77481341844356011</c:v>
                </c:pt>
                <c:pt idx="129">
                  <c:v>0.8398451693828799</c:v>
                </c:pt>
                <c:pt idx="130">
                  <c:v>0.33260625953769435</c:v>
                </c:pt>
                <c:pt idx="131">
                  <c:v>0.70479755242231212</c:v>
                </c:pt>
                <c:pt idx="132">
                  <c:v>-1.1962478203577582E-2</c:v>
                </c:pt>
                <c:pt idx="133">
                  <c:v>-0.1092408299160451</c:v>
                </c:pt>
                <c:pt idx="134">
                  <c:v>-0.26506005334622079</c:v>
                </c:pt>
                <c:pt idx="135">
                  <c:v>0.18053386567840443</c:v>
                </c:pt>
                <c:pt idx="136">
                  <c:v>-1.4821528640794029E-2</c:v>
                </c:pt>
                <c:pt idx="137">
                  <c:v>4.4998199322896339E-3</c:v>
                </c:pt>
                <c:pt idx="138">
                  <c:v>0.51830341064169871</c:v>
                </c:pt>
                <c:pt idx="139">
                  <c:v>-0.34134850511337528</c:v>
                </c:pt>
                <c:pt idx="140">
                  <c:v>-0.7113164201123644</c:v>
                </c:pt>
                <c:pt idx="141">
                  <c:v>0.67949700675142888</c:v>
                </c:pt>
                <c:pt idx="142">
                  <c:v>-0.46326891148630622</c:v>
                </c:pt>
                <c:pt idx="143">
                  <c:v>-0.24199120433329299</c:v>
                </c:pt>
                <c:pt idx="144">
                  <c:v>-0.72560363752099466</c:v>
                </c:pt>
                <c:pt idx="145">
                  <c:v>-0.3543829809905466</c:v>
                </c:pt>
                <c:pt idx="146">
                  <c:v>-1.0907860653709978</c:v>
                </c:pt>
                <c:pt idx="147">
                  <c:v>-7.6917601498894927E-2</c:v>
                </c:pt>
                <c:pt idx="148">
                  <c:v>-1.4152103798274693</c:v>
                </c:pt>
                <c:pt idx="149">
                  <c:v>-0.9927302304033695</c:v>
                </c:pt>
                <c:pt idx="150">
                  <c:v>-0.97581788209159659</c:v>
                </c:pt>
                <c:pt idx="151">
                  <c:v>-0.78115441976309175</c:v>
                </c:pt>
                <c:pt idx="152">
                  <c:v>-0.98535373697910056</c:v>
                </c:pt>
                <c:pt idx="153">
                  <c:v>-0.57454130624857735</c:v>
                </c:pt>
                <c:pt idx="154">
                  <c:v>-0.6540347153170526</c:v>
                </c:pt>
                <c:pt idx="155">
                  <c:v>-0.52145213738392349</c:v>
                </c:pt>
                <c:pt idx="156">
                  <c:v>-0.59529640676590778</c:v>
                </c:pt>
                <c:pt idx="157">
                  <c:v>-0.93871575490566284</c:v>
                </c:pt>
                <c:pt idx="158">
                  <c:v>-0.43561308741153665</c:v>
                </c:pt>
                <c:pt idx="159">
                  <c:v>-0.17181938348405834</c:v>
                </c:pt>
                <c:pt idx="160">
                  <c:v>0.57539875642061555</c:v>
                </c:pt>
                <c:pt idx="161">
                  <c:v>0.15495463673957127</c:v>
                </c:pt>
                <c:pt idx="162">
                  <c:v>0.39281480886191228</c:v>
                </c:pt>
                <c:pt idx="163">
                  <c:v>0.83822929055099216</c:v>
                </c:pt>
                <c:pt idx="164">
                  <c:v>-0.36620607489840357</c:v>
                </c:pt>
                <c:pt idx="165">
                  <c:v>0.78477522583464632</c:v>
                </c:pt>
                <c:pt idx="166">
                  <c:v>0.6144856670833968</c:v>
                </c:pt>
                <c:pt idx="167">
                  <c:v>1.0135039019309233</c:v>
                </c:pt>
                <c:pt idx="168">
                  <c:v>0.7841302518428428</c:v>
                </c:pt>
                <c:pt idx="169">
                  <c:v>0.62396854383094857</c:v>
                </c:pt>
                <c:pt idx="170">
                  <c:v>0.98737248278602907</c:v>
                </c:pt>
                <c:pt idx="171">
                  <c:v>1.3412725023894416</c:v>
                </c:pt>
                <c:pt idx="172">
                  <c:v>1.1240344611209101</c:v>
                </c:pt>
                <c:pt idx="173">
                  <c:v>1.2623024799745286</c:v>
                </c:pt>
                <c:pt idx="174">
                  <c:v>1.354418683086277</c:v>
                </c:pt>
                <c:pt idx="175">
                  <c:v>1.0781684215393421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1024"/>
        <c:axId val="-158554160"/>
      </c:scatterChart>
      <c:valAx>
        <c:axId val="-66679102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8554160"/>
        <c:crossesAt val="0"/>
        <c:crossBetween val="midCat"/>
        <c:majorUnit val="10"/>
      </c:valAx>
      <c:valAx>
        <c:axId val="-15855416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679102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'6507'!$A$2:$A$179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'6507'!$P$2:$P$177</c:f>
              <c:numCache>
                <c:formatCode>General</c:formatCode>
                <c:ptCount val="176"/>
                <c:pt idx="4">
                  <c:v>0.1587613149677366</c:v>
                </c:pt>
                <c:pt idx="5">
                  <c:v>-2.1840738251735177</c:v>
                </c:pt>
                <c:pt idx="6">
                  <c:v>-1.5864551439508212</c:v>
                </c:pt>
                <c:pt idx="7">
                  <c:v>0.92426460200364957</c:v>
                </c:pt>
                <c:pt idx="8">
                  <c:v>-1.9362582901348568</c:v>
                </c:pt>
                <c:pt idx="9">
                  <c:v>-7.450826413314517</c:v>
                </c:pt>
                <c:pt idx="10">
                  <c:v>1.2961277444820263</c:v>
                </c:pt>
                <c:pt idx="11">
                  <c:v>-0.54920885680795484</c:v>
                </c:pt>
                <c:pt idx="12">
                  <c:v>-0.50907448557793111</c:v>
                </c:pt>
                <c:pt idx="13">
                  <c:v>0.26157360384659212</c:v>
                </c:pt>
                <c:pt idx="14">
                  <c:v>1.9815422002189682</c:v>
                </c:pt>
                <c:pt idx="15">
                  <c:v>0.73744551737930086</c:v>
                </c:pt>
                <c:pt idx="16">
                  <c:v>0.40297674528485689</c:v>
                </c:pt>
                <c:pt idx="17">
                  <c:v>1.5452219083484282</c:v>
                </c:pt>
                <c:pt idx="18">
                  <c:v>0.5638615142534763</c:v>
                </c:pt>
                <c:pt idx="19">
                  <c:v>-1.6779145120666126</c:v>
                </c:pt>
                <c:pt idx="20">
                  <c:v>-2.1857957823168275</c:v>
                </c:pt>
                <c:pt idx="21">
                  <c:v>-0.42908420994413443</c:v>
                </c:pt>
                <c:pt idx="22">
                  <c:v>-0.27217794591130429</c:v>
                </c:pt>
                <c:pt idx="23">
                  <c:v>1.0252517088573854</c:v>
                </c:pt>
                <c:pt idx="24">
                  <c:v>-0.13176856729734751</c:v>
                </c:pt>
                <c:pt idx="25">
                  <c:v>1.5773592047961555</c:v>
                </c:pt>
                <c:pt idx="26">
                  <c:v>0.95137063342018957</c:v>
                </c:pt>
                <c:pt idx="27">
                  <c:v>2.1020962116240045</c:v>
                </c:pt>
                <c:pt idx="28">
                  <c:v>-0.45121617214670917</c:v>
                </c:pt>
                <c:pt idx="29">
                  <c:v>-3.0934726818668001</c:v>
                </c:pt>
                <c:pt idx="30">
                  <c:v>-2.321717037392323</c:v>
                </c:pt>
                <c:pt idx="31">
                  <c:v>-0.72922359124548652</c:v>
                </c:pt>
                <c:pt idx="32">
                  <c:v>-1.6418104198207761</c:v>
                </c:pt>
                <c:pt idx="33">
                  <c:v>-0.30827167610629785</c:v>
                </c:pt>
                <c:pt idx="34">
                  <c:v>4.9048019523054345E-3</c:v>
                </c:pt>
                <c:pt idx="35">
                  <c:v>0.46337849118973495</c:v>
                </c:pt>
                <c:pt idx="36">
                  <c:v>-0.34007551068316311</c:v>
                </c:pt>
                <c:pt idx="37">
                  <c:v>-0.72754868500707648</c:v>
                </c:pt>
                <c:pt idx="38">
                  <c:v>-6.3244393778057587E-2</c:v>
                </c:pt>
                <c:pt idx="39">
                  <c:v>-1.1325263515703625</c:v>
                </c:pt>
                <c:pt idx="40">
                  <c:v>0.90073289661372968</c:v>
                </c:pt>
                <c:pt idx="41">
                  <c:v>-1.4896358896123235E-2</c:v>
                </c:pt>
                <c:pt idx="42">
                  <c:v>1.513589412855842</c:v>
                </c:pt>
                <c:pt idx="43">
                  <c:v>-0.13603100953473302</c:v>
                </c:pt>
                <c:pt idx="44">
                  <c:v>0.30081096396778539</c:v>
                </c:pt>
                <c:pt idx="45">
                  <c:v>0.63130850865350607</c:v>
                </c:pt>
                <c:pt idx="46">
                  <c:v>1.4833789583894139</c:v>
                </c:pt>
                <c:pt idx="47">
                  <c:v>3.007697892337692</c:v>
                </c:pt>
                <c:pt idx="48">
                  <c:v>5.7105754846536936</c:v>
                </c:pt>
                <c:pt idx="49">
                  <c:v>5.6241486757477848</c:v>
                </c:pt>
                <c:pt idx="50">
                  <c:v>6.1295028457343559</c:v>
                </c:pt>
                <c:pt idx="51">
                  <c:v>7.0948527909654118</c:v>
                </c:pt>
                <c:pt idx="52">
                  <c:v>8.0694218666308597</c:v>
                </c:pt>
                <c:pt idx="53">
                  <c:v>8.9863569790037694</c:v>
                </c:pt>
                <c:pt idx="54">
                  <c:v>9.1635836601785385</c:v>
                </c:pt>
                <c:pt idx="55">
                  <c:v>9.2640621266252214</c:v>
                </c:pt>
                <c:pt idx="56">
                  <c:v>9.1806999929348212</c:v>
                </c:pt>
                <c:pt idx="57">
                  <c:v>11.157234071181787</c:v>
                </c:pt>
                <c:pt idx="58">
                  <c:v>11.586414972331442</c:v>
                </c:pt>
                <c:pt idx="59">
                  <c:v>11.113006407855929</c:v>
                </c:pt>
                <c:pt idx="60">
                  <c:v>11.878210332192268</c:v>
                </c:pt>
                <c:pt idx="61">
                  <c:v>11.71324017307013</c:v>
                </c:pt>
                <c:pt idx="62">
                  <c:v>11.342055934695527</c:v>
                </c:pt>
                <c:pt idx="63">
                  <c:v>10.20541142276921</c:v>
                </c:pt>
                <c:pt idx="64">
                  <c:v>11.786854443478376</c:v>
                </c:pt>
                <c:pt idx="65">
                  <c:v>11.530802584826818</c:v>
                </c:pt>
                <c:pt idx="66">
                  <c:v>12.421840343880346</c:v>
                </c:pt>
                <c:pt idx="67">
                  <c:v>12.878807065969299</c:v>
                </c:pt>
                <c:pt idx="68">
                  <c:v>12.264388667087371</c:v>
                </c:pt>
                <c:pt idx="69">
                  <c:v>11.63600602695087</c:v>
                </c:pt>
                <c:pt idx="70">
                  <c:v>11.90479228933885</c:v>
                </c:pt>
                <c:pt idx="71">
                  <c:v>11.036159465838322</c:v>
                </c:pt>
                <c:pt idx="72">
                  <c:v>10.997032574500968</c:v>
                </c:pt>
                <c:pt idx="73">
                  <c:v>11.344450173517624</c:v>
                </c:pt>
                <c:pt idx="74">
                  <c:v>10.066671590081114</c:v>
                </c:pt>
                <c:pt idx="75">
                  <c:v>10.397269046758389</c:v>
                </c:pt>
                <c:pt idx="76">
                  <c:v>11.506499336088575</c:v>
                </c:pt>
                <c:pt idx="77">
                  <c:v>11.441051413921102</c:v>
                </c:pt>
                <c:pt idx="78">
                  <c:v>11.191007847084922</c:v>
                </c:pt>
                <c:pt idx="79">
                  <c:v>10.24934476347196</c:v>
                </c:pt>
                <c:pt idx="80">
                  <c:v>7.9893099168387174</c:v>
                </c:pt>
                <c:pt idx="81">
                  <c:v>7.3011476773848365</c:v>
                </c:pt>
                <c:pt idx="82">
                  <c:v>5.9324825316520968</c:v>
                </c:pt>
                <c:pt idx="83">
                  <c:v>5.3821587480135449</c:v>
                </c:pt>
                <c:pt idx="84">
                  <c:v>4.7853768007538333</c:v>
                </c:pt>
                <c:pt idx="85">
                  <c:v>2.8037350758717041</c:v>
                </c:pt>
                <c:pt idx="86">
                  <c:v>0.98471773427166176</c:v>
                </c:pt>
                <c:pt idx="87">
                  <c:v>1.500793779261216</c:v>
                </c:pt>
                <c:pt idx="88">
                  <c:v>-0.28072203586519756</c:v>
                </c:pt>
                <c:pt idx="89">
                  <c:v>0.20654565335195668</c:v>
                </c:pt>
                <c:pt idx="90">
                  <c:v>-0.14224181176391806</c:v>
                </c:pt>
                <c:pt idx="91">
                  <c:v>-1.2868221141130902</c:v>
                </c:pt>
                <c:pt idx="92">
                  <c:v>-1.9873065273136636</c:v>
                </c:pt>
                <c:pt idx="93">
                  <c:v>-1.8648749089889827</c:v>
                </c:pt>
                <c:pt idx="94">
                  <c:v>-2.9376242290299772</c:v>
                </c:pt>
                <c:pt idx="95">
                  <c:v>-2.8018426845323368</c:v>
                </c:pt>
                <c:pt idx="96">
                  <c:v>-1.2562746825376396</c:v>
                </c:pt>
                <c:pt idx="97">
                  <c:v>-2.0934276721429601</c:v>
                </c:pt>
                <c:pt idx="98">
                  <c:v>-0.81361627255652369</c:v>
                </c:pt>
                <c:pt idx="99">
                  <c:v>-1.2882163157213238</c:v>
                </c:pt>
                <c:pt idx="100">
                  <c:v>-1.6275235535737516</c:v>
                </c:pt>
                <c:pt idx="101">
                  <c:v>-2.2941731601283921</c:v>
                </c:pt>
                <c:pt idx="102">
                  <c:v>-2.0594989986964758</c:v>
                </c:pt>
                <c:pt idx="103">
                  <c:v>-3.5822456313737692</c:v>
                </c:pt>
                <c:pt idx="104">
                  <c:v>-4.237026784947</c:v>
                </c:pt>
                <c:pt idx="105">
                  <c:v>-3.6408618000481909</c:v>
                </c:pt>
                <c:pt idx="106">
                  <c:v>-3.5987579464940365</c:v>
                </c:pt>
                <c:pt idx="107">
                  <c:v>-4.9827044578281043</c:v>
                </c:pt>
                <c:pt idx="108">
                  <c:v>-3.989772025108937</c:v>
                </c:pt>
                <c:pt idx="109">
                  <c:v>-5.2004838460449907</c:v>
                </c:pt>
                <c:pt idx="110">
                  <c:v>-4.330697439648687</c:v>
                </c:pt>
                <c:pt idx="111">
                  <c:v>-4.7965594866959966</c:v>
                </c:pt>
                <c:pt idx="112">
                  <c:v>-4.3226364135989988</c:v>
                </c:pt>
                <c:pt idx="113">
                  <c:v>-5.8716793922149995</c:v>
                </c:pt>
                <c:pt idx="114">
                  <c:v>-5.1525393434846176</c:v>
                </c:pt>
                <c:pt idx="115">
                  <c:v>-3.6308536098949946</c:v>
                </c:pt>
                <c:pt idx="116">
                  <c:v>-5.5389171650368194</c:v>
                </c:pt>
                <c:pt idx="117">
                  <c:v>-5.1137055954505151</c:v>
                </c:pt>
                <c:pt idx="118">
                  <c:v>-4.9460043198809176</c:v>
                </c:pt>
                <c:pt idx="119">
                  <c:v>-5.4396311674860449</c:v>
                </c:pt>
                <c:pt idx="120">
                  <c:v>-5.2710178889047361</c:v>
                </c:pt>
                <c:pt idx="121">
                  <c:v>-3.9064212402452849</c:v>
                </c:pt>
                <c:pt idx="122">
                  <c:v>-4.6830534759656395</c:v>
                </c:pt>
                <c:pt idx="123">
                  <c:v>-5.0085322923211644</c:v>
                </c:pt>
                <c:pt idx="124">
                  <c:v>-3.6863712761173262</c:v>
                </c:pt>
                <c:pt idx="125">
                  <c:v>-3.7981274504630615</c:v>
                </c:pt>
                <c:pt idx="126">
                  <c:v>-4.6979887641900948</c:v>
                </c:pt>
                <c:pt idx="127">
                  <c:v>-4.7037245035439028</c:v>
                </c:pt>
                <c:pt idx="128">
                  <c:v>-3.6680852909590307</c:v>
                </c:pt>
                <c:pt idx="129">
                  <c:v>-4.5930133702125415</c:v>
                </c:pt>
                <c:pt idx="130">
                  <c:v>-3.1353385450998998</c:v>
                </c:pt>
                <c:pt idx="131">
                  <c:v>-3.5015522595439506</c:v>
                </c:pt>
                <c:pt idx="132">
                  <c:v>-3.355708776848445</c:v>
                </c:pt>
                <c:pt idx="133">
                  <c:v>-1.9711258676745427</c:v>
                </c:pt>
                <c:pt idx="134">
                  <c:v>-0.16506252830254861</c:v>
                </c:pt>
                <c:pt idx="135">
                  <c:v>0.26174455884703401</c:v>
                </c:pt>
                <c:pt idx="136">
                  <c:v>1.0552729184955809</c:v>
                </c:pt>
                <c:pt idx="137">
                  <c:v>1.2711452131630547</c:v>
                </c:pt>
                <c:pt idx="138">
                  <c:v>1.0107110248763478</c:v>
                </c:pt>
                <c:pt idx="139">
                  <c:v>1.3933118439965899</c:v>
                </c:pt>
                <c:pt idx="140">
                  <c:v>1.1553208126297574</c:v>
                </c:pt>
                <c:pt idx="141">
                  <c:v>0.64969771032154877</c:v>
                </c:pt>
                <c:pt idx="142">
                  <c:v>1.0320117991664264</c:v>
                </c:pt>
                <c:pt idx="143">
                  <c:v>0.87990775830453527</c:v>
                </c:pt>
                <c:pt idx="144">
                  <c:v>0.16676693670344009</c:v>
                </c:pt>
                <c:pt idx="145">
                  <c:v>0.56206471458081841</c:v>
                </c:pt>
                <c:pt idx="146">
                  <c:v>0.64683768323725321</c:v>
                </c:pt>
                <c:pt idx="147">
                  <c:v>2.2615504209062158E-2</c:v>
                </c:pt>
                <c:pt idx="148">
                  <c:v>0.69595770822088909</c:v>
                </c:pt>
                <c:pt idx="149">
                  <c:v>-0.77579729751597215</c:v>
                </c:pt>
                <c:pt idx="150">
                  <c:v>-1.4649337416617736</c:v>
                </c:pt>
                <c:pt idx="151">
                  <c:v>-1.1752322335847067</c:v>
                </c:pt>
                <c:pt idx="152">
                  <c:v>-1.5589497439576803</c:v>
                </c:pt>
                <c:pt idx="153">
                  <c:v>1.6139179138918429</c:v>
                </c:pt>
                <c:pt idx="154">
                  <c:v>3.2060837922646801</c:v>
                </c:pt>
                <c:pt idx="155">
                  <c:v>3.7621479093502477</c:v>
                </c:pt>
                <c:pt idx="156">
                  <c:v>2.8745069729287325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338176"/>
        <c:axId val="-183345280"/>
      </c:scatterChart>
      <c:valAx>
        <c:axId val="-1833381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3345280"/>
        <c:crossesAt val="0"/>
        <c:crossBetween val="midCat"/>
        <c:majorUnit val="10"/>
      </c:valAx>
      <c:valAx>
        <c:axId val="-18334528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33381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'6507'!$L$1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'6507'!$A$2:$A$141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'6507'!$M$2:$M$177</c:f>
              <c:numCache>
                <c:formatCode>0.00</c:formatCode>
                <c:ptCount val="176"/>
                <c:pt idx="4">
                  <c:v>1.5935542737364872</c:v>
                </c:pt>
                <c:pt idx="5">
                  <c:v>1.5562791027857239</c:v>
                </c:pt>
                <c:pt idx="6">
                  <c:v>1.5657873853465714</c:v>
                </c:pt>
                <c:pt idx="7">
                  <c:v>1.6057336479479882</c:v>
                </c:pt>
                <c:pt idx="8">
                  <c:v>1.560221918169765</c:v>
                </c:pt>
                <c:pt idx="9">
                  <c:v>1.4724835767093589</c:v>
                </c:pt>
                <c:pt idx="10">
                  <c:v>1.6116500959168085</c:v>
                </c:pt>
                <c:pt idx="11">
                  <c:v>1.5822902676914912</c:v>
                </c:pt>
                <c:pt idx="12">
                  <c:v>1.5829288169103279</c:v>
                </c:pt>
                <c:pt idx="13">
                  <c:v>1.5951900463856747</c:v>
                </c:pt>
                <c:pt idx="14">
                  <c:v>1.6225552341281888</c:v>
                </c:pt>
                <c:pt idx="15">
                  <c:v>1.6027613033741324</c:v>
                </c:pt>
                <c:pt idx="16">
                  <c:v>1.5974398104342746</c:v>
                </c:pt>
                <c:pt idx="17">
                  <c:v>1.6156132546478141</c:v>
                </c:pt>
                <c:pt idx="18">
                  <c:v>1.5999995326972409</c:v>
                </c:pt>
                <c:pt idx="19">
                  <c:v>1.5643322408837137</c:v>
                </c:pt>
                <c:pt idx="20">
                  <c:v>1.5562517059596361</c:v>
                </c:pt>
                <c:pt idx="21">
                  <c:v>1.5842014848618888</c:v>
                </c:pt>
                <c:pt idx="22">
                  <c:v>1.5866979079839685</c:v>
                </c:pt>
                <c:pt idx="23">
                  <c:v>1.6073403814339684</c:v>
                </c:pt>
                <c:pt idx="24">
                  <c:v>1.5889318609844387</c:v>
                </c:pt>
                <c:pt idx="25">
                  <c:v>1.6161245681407952</c:v>
                </c:pt>
                <c:pt idx="26">
                  <c:v>1.6061649125886523</c:v>
                </c:pt>
                <c:pt idx="27">
                  <c:v>1.6244732826101029</c:v>
                </c:pt>
                <c:pt idx="28">
                  <c:v>1.5838493590718825</c:v>
                </c:pt>
                <c:pt idx="29">
                  <c:v>1.5418103092863968</c:v>
                </c:pt>
                <c:pt idx="30">
                  <c:v>1.5540891602764277</c:v>
                </c:pt>
                <c:pt idx="31">
                  <c:v>1.5794261822572038</c:v>
                </c:pt>
                <c:pt idx="32">
                  <c:v>1.564906667221883</c:v>
                </c:pt>
                <c:pt idx="33">
                  <c:v>1.5861236465089643</c:v>
                </c:pt>
                <c:pt idx="34">
                  <c:v>1.5911063730172788</c:v>
                </c:pt>
                <c:pt idx="35">
                  <c:v>1.5984008193271979</c:v>
                </c:pt>
                <c:pt idx="36">
                  <c:v>1.5856176384888392</c:v>
                </c:pt>
                <c:pt idx="37">
                  <c:v>1.5794528304900621</c:v>
                </c:pt>
                <c:pt idx="38">
                  <c:v>1.5900221000022969</c:v>
                </c:pt>
                <c:pt idx="39">
                  <c:v>1.5730095210596438</c:v>
                </c:pt>
                <c:pt idx="40">
                  <c:v>1.6053592518472368</c:v>
                </c:pt>
                <c:pt idx="41">
                  <c:v>1.5907913309372781</c:v>
                </c:pt>
                <c:pt idx="42">
                  <c:v>1.6151099726810709</c:v>
                </c:pt>
                <c:pt idx="43">
                  <c:v>1.5888640443206266</c:v>
                </c:pt>
                <c:pt idx="44">
                  <c:v>1.5958143239035909</c:v>
                </c:pt>
                <c:pt idx="45">
                  <c:v>1.6010726334900798</c:v>
                </c:pt>
                <c:pt idx="46">
                  <c:v>1.6146293157900067</c:v>
                </c:pt>
                <c:pt idx="47">
                  <c:v>1.6388816619636182</c:v>
                </c:pt>
                <c:pt idx="48">
                  <c:v>1.6818852103509332</c:v>
                </c:pt>
                <c:pt idx="49">
                  <c:v>1.6805101353311422</c:v>
                </c:pt>
                <c:pt idx="50">
                  <c:v>1.6885504633739403</c:v>
                </c:pt>
                <c:pt idx="51">
                  <c:v>1.7039094545463316</c:v>
                </c:pt>
                <c:pt idx="52">
                  <c:v>1.7194151246962879</c:v>
                </c:pt>
                <c:pt idx="53">
                  <c:v>1.7340038221589684</c:v>
                </c:pt>
                <c:pt idx="54">
                  <c:v>1.7368235488758161</c:v>
                </c:pt>
                <c:pt idx="55">
                  <c:v>1.7384221897487906</c:v>
                </c:pt>
                <c:pt idx="56">
                  <c:v>1.7370958745800917</c:v>
                </c:pt>
                <c:pt idx="57">
                  <c:v>1.7685430918402114</c:v>
                </c:pt>
                <c:pt idx="58">
                  <c:v>1.7753714815911827</c:v>
                </c:pt>
                <c:pt idx="59">
                  <c:v>1.7678394171842453</c:v>
                </c:pt>
                <c:pt idx="60">
                  <c:v>1.780014028450368</c:v>
                </c:pt>
                <c:pt idx="61">
                  <c:v>1.7773893064724138</c:v>
                </c:pt>
                <c:pt idx="62">
                  <c:v>1.7714836600602604</c:v>
                </c:pt>
                <c:pt idx="63">
                  <c:v>1.7533993237933279</c:v>
                </c:pt>
                <c:pt idx="64">
                  <c:v>1.7785605303741168</c:v>
                </c:pt>
                <c:pt idx="65">
                  <c:v>1.774486672747531</c:v>
                </c:pt>
                <c:pt idx="66">
                  <c:v>1.788663335980567</c:v>
                </c:pt>
                <c:pt idx="67">
                  <c:v>1.7959338060161363</c:v>
                </c:pt>
                <c:pt idx="68">
                  <c:v>1.7861582351869241</c:v>
                </c:pt>
                <c:pt idx="69">
                  <c:v>1.7761604893224123</c:v>
                </c:pt>
                <c:pt idx="70">
                  <c:v>1.7804369549208943</c:v>
                </c:pt>
                <c:pt idx="71">
                  <c:v>1.7666167605612202</c:v>
                </c:pt>
                <c:pt idx="72">
                  <c:v>1.7659942406329576</c:v>
                </c:pt>
                <c:pt idx="73">
                  <c:v>1.7715217530783569</c:v>
                </c:pt>
                <c:pt idx="74">
                  <c:v>1.7511919337416244</c:v>
                </c:pt>
                <c:pt idx="75">
                  <c:v>1.7564518329562102</c:v>
                </c:pt>
                <c:pt idx="76">
                  <c:v>1.7741000011734815</c:v>
                </c:pt>
                <c:pt idx="77">
                  <c:v>1.7730587061863243</c:v>
                </c:pt>
                <c:pt idx="78">
                  <c:v>1.7690804421850446</c:v>
                </c:pt>
                <c:pt idx="79">
                  <c:v>1.7540983156929604</c:v>
                </c:pt>
                <c:pt idx="80">
                  <c:v>1.7181405208743898</c:v>
                </c:pt>
                <c:pt idx="81">
                  <c:v>1.7071916646454548</c:v>
                </c:pt>
                <c:pt idx="82">
                  <c:v>1.6854158143487654</c:v>
                </c:pt>
                <c:pt idx="83">
                  <c:v>1.6766600070100719</c:v>
                </c:pt>
                <c:pt idx="84">
                  <c:v>1.6671650371236744</c:v>
                </c:pt>
                <c:pt idx="85">
                  <c:v>1.6356365557582748</c:v>
                </c:pt>
                <c:pt idx="86">
                  <c:v>1.6066954744125099</c:v>
                </c:pt>
                <c:pt idx="87">
                  <c:v>1.6149063905247805</c:v>
                </c:pt>
                <c:pt idx="88">
                  <c:v>1.5865619690917292</c:v>
                </c:pt>
                <c:pt idx="89">
                  <c:v>1.5943145361004594</c:v>
                </c:pt>
                <c:pt idx="90">
                  <c:v>1.5887652286972531</c:v>
                </c:pt>
                <c:pt idx="91">
                  <c:v>1.5705546317559893</c:v>
                </c:pt>
                <c:pt idx="92">
                  <c:v>1.5594097262511051</c:v>
                </c:pt>
                <c:pt idx="93">
                  <c:v>1.5613576479911537</c:v>
                </c:pt>
                <c:pt idx="94">
                  <c:v>1.5442899023326042</c:v>
                </c:pt>
                <c:pt idx="95">
                  <c:v>1.5464502251809302</c:v>
                </c:pt>
                <c:pt idx="96">
                  <c:v>1.5710406500483447</c:v>
                </c:pt>
                <c:pt idx="97">
                  <c:v>1.557721308766141</c:v>
                </c:pt>
                <c:pt idx="98">
                  <c:v>1.5780834707838423</c:v>
                </c:pt>
                <c:pt idx="99">
                  <c:v>1.5705324496133382</c:v>
                </c:pt>
                <c:pt idx="100">
                  <c:v>1.5651339753122322</c:v>
                </c:pt>
                <c:pt idx="101">
                  <c:v>1.5545273911685928</c:v>
                </c:pt>
                <c:pt idx="102">
                  <c:v>1.558261123574781</c:v>
                </c:pt>
                <c:pt idx="103">
                  <c:v>1.5340337931599217</c:v>
                </c:pt>
                <c:pt idx="104">
                  <c:v>1.5236160394662885</c:v>
                </c:pt>
                <c:pt idx="105">
                  <c:v>1.5331011933067002</c:v>
                </c:pt>
                <c:pt idx="106">
                  <c:v>1.5337710775473909</c:v>
                </c:pt>
                <c:pt idx="107">
                  <c:v>1.5117520963938218</c:v>
                </c:pt>
                <c:pt idx="108">
                  <c:v>1.5275499327579856</c:v>
                </c:pt>
                <c:pt idx="109">
                  <c:v>1.5082871646168263</c:v>
                </c:pt>
                <c:pt idx="110">
                  <c:v>1.5221257128072541</c:v>
                </c:pt>
                <c:pt idx="111">
                  <c:v>1.5147137156309978</c:v>
                </c:pt>
                <c:pt idx="112">
                  <c:v>1.5222539660158954</c:v>
                </c:pt>
                <c:pt idx="113">
                  <c:v>1.4976082532857586</c:v>
                </c:pt>
                <c:pt idx="114">
                  <c:v>1.5090499752382256</c:v>
                </c:pt>
                <c:pt idx="115">
                  <c:v>1.5332604264479812</c:v>
                </c:pt>
                <c:pt idx="116">
                  <c:v>1.5029025946124281</c:v>
                </c:pt>
                <c:pt idx="117">
                  <c:v>1.5096678311734677</c:v>
                </c:pt>
                <c:pt idx="118">
                  <c:v>1.5123360059879964</c:v>
                </c:pt>
                <c:pt idx="119">
                  <c:v>1.504482262967368</c:v>
                </c:pt>
                <c:pt idx="120">
                  <c:v>1.5071649480082403</c:v>
                </c:pt>
                <c:pt idx="121">
                  <c:v>1.528876067363635</c:v>
                </c:pt>
                <c:pt idx="122">
                  <c:v>1.5165196284250402</c:v>
                </c:pt>
                <c:pt idx="123">
                  <c:v>1.511341168228403</c:v>
                </c:pt>
                <c:pt idx="124">
                  <c:v>1.5323771246467712</c:v>
                </c:pt>
                <c:pt idx="125">
                  <c:v>1.5305990522454458</c:v>
                </c:pt>
                <c:pt idx="126">
                  <c:v>1.5162820037572917</c:v>
                </c:pt>
                <c:pt idx="127">
                  <c:v>1.5161907465188804</c:v>
                </c:pt>
                <c:pt idx="128">
                  <c:v>1.5326680598521982</c:v>
                </c:pt>
                <c:pt idx="129">
                  <c:v>1.517952192021542</c:v>
                </c:pt>
                <c:pt idx="130">
                  <c:v>1.5411442115391516</c:v>
                </c:pt>
                <c:pt idx="131">
                  <c:v>1.5353176475711923</c:v>
                </c:pt>
                <c:pt idx="132">
                  <c:v>1.5376380587074201</c:v>
                </c:pt>
                <c:pt idx="133">
                  <c:v>1.5596671651309522</c:v>
                </c:pt>
                <c:pt idx="134">
                  <c:v>1.5884021446305931</c:v>
                </c:pt>
                <c:pt idx="135">
                  <c:v>1.595192766328174</c:v>
                </c:pt>
                <c:pt idx="136">
                  <c:v>1.6078180273861906</c:v>
                </c:pt>
                <c:pt idx="137">
                  <c:v>1.6112526167644166</c:v>
                </c:pt>
                <c:pt idx="138">
                  <c:v>1.6071090350315487</c:v>
                </c:pt>
                <c:pt idx="139">
                  <c:v>1.6131963224783936</c:v>
                </c:pt>
                <c:pt idx="140">
                  <c:v>1.6094098177316651</c:v>
                </c:pt>
                <c:pt idx="141">
                  <c:v>1.6013652108994245</c:v>
                </c:pt>
                <c:pt idx="142">
                  <c:v>1.6074479363863399</c:v>
                </c:pt>
                <c:pt idx="143">
                  <c:v>1.6050279179956788</c:v>
                </c:pt>
                <c:pt idx="144">
                  <c:v>1.5936816454467935</c:v>
                </c:pt>
                <c:pt idx="145">
                  <c:v>1.5999709451053037</c:v>
                </c:pt>
                <c:pt idx="146">
                  <c:v>1.6013197070580896</c:v>
                </c:pt>
                <c:pt idx="147">
                  <c:v>1.5913881553087288</c:v>
                </c:pt>
                <c:pt idx="148">
                  <c:v>1.6021012205743417</c:v>
                </c:pt>
                <c:pt idx="149">
                  <c:v>1.5786851813932086</c:v>
                </c:pt>
                <c:pt idx="150">
                  <c:v>1.5677208252915722</c:v>
                </c:pt>
                <c:pt idx="151">
                  <c:v>1.5723300583755593</c:v>
                </c:pt>
                <c:pt idx="152">
                  <c:v>1.5662250040544552</c:v>
                </c:pt>
                <c:pt idx="153">
                  <c:v>1.6167062275618669</c:v>
                </c:pt>
                <c:pt idx="154">
                  <c:v>1.6420380378465382</c:v>
                </c:pt>
                <c:pt idx="155">
                  <c:v>1.6508851755169678</c:v>
                </c:pt>
                <c:pt idx="156">
                  <c:v>1.6367625566945385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7500224"/>
        <c:axId val="-477749360"/>
      </c:scatterChart>
      <c:valAx>
        <c:axId val="-47750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77749360"/>
        <c:crossesAt val="0"/>
        <c:crossBetween val="midCat"/>
        <c:majorUnit val="10"/>
      </c:valAx>
      <c:valAx>
        <c:axId val="-4777493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775002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'6508'!$L$1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'6508'!$A$2:$A$141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'6508'!$L$2:$L$141</c:f>
              <c:numCache>
                <c:formatCode>0.00</c:formatCode>
                <c:ptCount val="140"/>
                <c:pt idx="0">
                  <c:v>1.4836162077357951</c:v>
                </c:pt>
                <c:pt idx="1">
                  <c:v>1.5121200599317706</c:v>
                </c:pt>
                <c:pt idx="2">
                  <c:v>1.5442633333223297</c:v>
                </c:pt>
                <c:pt idx="3">
                  <c:v>1.4563242107942294</c:v>
                </c:pt>
                <c:pt idx="4">
                  <c:v>1.4705659447205617</c:v>
                </c:pt>
                <c:pt idx="5">
                  <c:v>1.4399552899192318</c:v>
                </c:pt>
                <c:pt idx="6">
                  <c:v>1.4312460826361935</c:v>
                </c:pt>
                <c:pt idx="7">
                  <c:v>1.432485873496685</c:v>
                </c:pt>
                <c:pt idx="8">
                  <c:v>1.4432180315857301</c:v>
                </c:pt>
                <c:pt idx="9">
                  <c:v>1.4752072477238709</c:v>
                </c:pt>
                <c:pt idx="10">
                  <c:v>1.4910135703435703</c:v>
                </c:pt>
                <c:pt idx="11">
                  <c:v>1.4615113707238805</c:v>
                </c:pt>
                <c:pt idx="12">
                  <c:v>1.4733127840157747</c:v>
                </c:pt>
                <c:pt idx="13">
                  <c:v>1.4535954347710001</c:v>
                </c:pt>
                <c:pt idx="14">
                  <c:v>1.479858449342818</c:v>
                </c:pt>
                <c:pt idx="15">
                  <c:v>1.4647014979122408</c:v>
                </c:pt>
                <c:pt idx="16">
                  <c:v>1.4470911016241643</c:v>
                </c:pt>
                <c:pt idx="17">
                  <c:v>1.4315270521520636</c:v>
                </c:pt>
                <c:pt idx="18">
                  <c:v>1.419072857016918</c:v>
                </c:pt>
                <c:pt idx="19">
                  <c:v>1.4315191748627412</c:v>
                </c:pt>
                <c:pt idx="20">
                  <c:v>1.4421949624843844</c:v>
                </c:pt>
                <c:pt idx="21">
                  <c:v>1.4355675571302493</c:v>
                </c:pt>
                <c:pt idx="22">
                  <c:v>1.4308074488588147</c:v>
                </c:pt>
                <c:pt idx="23">
                  <c:v>1.4224990095164232</c:v>
                </c:pt>
                <c:pt idx="24">
                  <c:v>1.4495258292252466</c:v>
                </c:pt>
                <c:pt idx="25">
                  <c:v>1.4299013230914943</c:v>
                </c:pt>
                <c:pt idx="26">
                  <c:v>1.4367483229317741</c:v>
                </c:pt>
                <c:pt idx="27">
                  <c:v>1.4332966688633</c:v>
                </c:pt>
                <c:pt idx="28">
                  <c:v>1.4066048812586682</c:v>
                </c:pt>
                <c:pt idx="29">
                  <c:v>1.4145428056920974</c:v>
                </c:pt>
                <c:pt idx="30">
                  <c:v>1.4069868974633124</c:v>
                </c:pt>
                <c:pt idx="31">
                  <c:v>1.4168459841251591</c:v>
                </c:pt>
                <c:pt idx="32">
                  <c:v>1.4081033220568844</c:v>
                </c:pt>
                <c:pt idx="33">
                  <c:v>1.418874169513368</c:v>
                </c:pt>
                <c:pt idx="34">
                  <c:v>1.4384651646929212</c:v>
                </c:pt>
                <c:pt idx="35">
                  <c:v>1.456402739166677</c:v>
                </c:pt>
                <c:pt idx="36">
                  <c:v>1.466307696260555</c:v>
                </c:pt>
                <c:pt idx="37">
                  <c:v>1.4289226150277676</c:v>
                </c:pt>
                <c:pt idx="38">
                  <c:v>1.4395617068412472</c:v>
                </c:pt>
                <c:pt idx="39">
                  <c:v>1.4592546071547687</c:v>
                </c:pt>
                <c:pt idx="40">
                  <c:v>1.4395016407972527</c:v>
                </c:pt>
                <c:pt idx="41">
                  <c:v>1.3861681349767416</c:v>
                </c:pt>
                <c:pt idx="42">
                  <c:v>1.4018253937450647</c:v>
                </c:pt>
                <c:pt idx="43">
                  <c:v>1.3948987461694622</c:v>
                </c:pt>
                <c:pt idx="44">
                  <c:v>1.3966108250371199</c:v>
                </c:pt>
                <c:pt idx="45">
                  <c:v>1.4019728957689981</c:v>
                </c:pt>
                <c:pt idx="46">
                  <c:v>1.3997283051534948</c:v>
                </c:pt>
                <c:pt idx="47">
                  <c:v>1.4177855192193283</c:v>
                </c:pt>
                <c:pt idx="48">
                  <c:v>1.4018978410161349</c:v>
                </c:pt>
                <c:pt idx="49">
                  <c:v>1.4100715775484114</c:v>
                </c:pt>
                <c:pt idx="50">
                  <c:v>1.4416339874124084</c:v>
                </c:pt>
                <c:pt idx="51">
                  <c:v>1.4349927627572359</c:v>
                </c:pt>
                <c:pt idx="52">
                  <c:v>1.4250093080684256</c:v>
                </c:pt>
                <c:pt idx="53">
                  <c:v>1.4265488776387851</c:v>
                </c:pt>
                <c:pt idx="54">
                  <c:v>1.4505504165181389</c:v>
                </c:pt>
                <c:pt idx="55">
                  <c:v>1.415654882212189</c:v>
                </c:pt>
                <c:pt idx="56">
                  <c:v>1.4436599575079996</c:v>
                </c:pt>
                <c:pt idx="57">
                  <c:v>1.4405899332084984</c:v>
                </c:pt>
                <c:pt idx="58">
                  <c:v>1.4252543202699857</c:v>
                </c:pt>
                <c:pt idx="59">
                  <c:v>1.4081475424795116</c:v>
                </c:pt>
                <c:pt idx="60">
                  <c:v>1.4299509186402166</c:v>
                </c:pt>
                <c:pt idx="61">
                  <c:v>1.4094119782242698</c:v>
                </c:pt>
                <c:pt idx="62">
                  <c:v>1.4030925935877996</c:v>
                </c:pt>
                <c:pt idx="63">
                  <c:v>1.4144295295903229</c:v>
                </c:pt>
                <c:pt idx="64">
                  <c:v>1.4039366155224784</c:v>
                </c:pt>
                <c:pt idx="65">
                  <c:v>1.3998265095299391</c:v>
                </c:pt>
                <c:pt idx="66">
                  <c:v>1.404155872010505</c:v>
                </c:pt>
                <c:pt idx="67">
                  <c:v>1.3848962501173934</c:v>
                </c:pt>
                <c:pt idx="68">
                  <c:v>1.3717645439129571</c:v>
                </c:pt>
                <c:pt idx="69">
                  <c:v>1.3782298437543268</c:v>
                </c:pt>
                <c:pt idx="70">
                  <c:v>1.360088770229728</c:v>
                </c:pt>
                <c:pt idx="71">
                  <c:v>1.3594707883371893</c:v>
                </c:pt>
                <c:pt idx="72">
                  <c:v>1.3413194961380628</c:v>
                </c:pt>
                <c:pt idx="73">
                  <c:v>1.3542728314917292</c:v>
                </c:pt>
                <c:pt idx="74">
                  <c:v>1.3432415900263648</c:v>
                </c:pt>
                <c:pt idx="75">
                  <c:v>1.3318068791590869</c:v>
                </c:pt>
                <c:pt idx="76">
                  <c:v>1.3511427931694391</c:v>
                </c:pt>
                <c:pt idx="77">
                  <c:v>1.3171636728507374</c:v>
                </c:pt>
                <c:pt idx="78">
                  <c:v>1.3436986936329174</c:v>
                </c:pt>
                <c:pt idx="79">
                  <c:v>1.3517094700884387</c:v>
                </c:pt>
                <c:pt idx="80">
                  <c:v>1.3151925722924607</c:v>
                </c:pt>
                <c:pt idx="81">
                  <c:v>1.3058892229618699</c:v>
                </c:pt>
                <c:pt idx="82">
                  <c:v>1.2799519795127721</c:v>
                </c:pt>
                <c:pt idx="83">
                  <c:v>1.2343847148691063</c:v>
                </c:pt>
                <c:pt idx="84">
                  <c:v>1.2758958035001811</c:v>
                </c:pt>
                <c:pt idx="85">
                  <c:v>1.2716858935466302</c:v>
                </c:pt>
                <c:pt idx="86">
                  <c:v>1.2340316303751664</c:v>
                </c:pt>
                <c:pt idx="87">
                  <c:v>1.2508577882442027</c:v>
                </c:pt>
                <c:pt idx="88">
                  <c:v>1.1981750029409206</c:v>
                </c:pt>
                <c:pt idx="89">
                  <c:v>1.2389831500339659</c:v>
                </c:pt>
                <c:pt idx="90">
                  <c:v>1.2300296685781273</c:v>
                </c:pt>
                <c:pt idx="91">
                  <c:v>1.2273337844057923</c:v>
                </c:pt>
                <c:pt idx="92">
                  <c:v>1.2362549415745565</c:v>
                </c:pt>
                <c:pt idx="93">
                  <c:v>1.2025478727059324</c:v>
                </c:pt>
                <c:pt idx="94">
                  <c:v>1.217669276517414</c:v>
                </c:pt>
                <c:pt idx="95">
                  <c:v>1.2060521404606295</c:v>
                </c:pt>
                <c:pt idx="96">
                  <c:v>1.2228307040957889</c:v>
                </c:pt>
                <c:pt idx="97">
                  <c:v>1.2253031067034859</c:v>
                </c:pt>
                <c:pt idx="98">
                  <c:v>1.2116713454044696</c:v>
                </c:pt>
                <c:pt idx="99">
                  <c:v>1.2003093042619173</c:v>
                </c:pt>
                <c:pt idx="100">
                  <c:v>1.200884557894071</c:v>
                </c:pt>
                <c:pt idx="101">
                  <c:v>1.2014339678067052</c:v>
                </c:pt>
                <c:pt idx="102">
                  <c:v>1.2102571816820498</c:v>
                </c:pt>
                <c:pt idx="103">
                  <c:v>1.2058265489367233</c:v>
                </c:pt>
                <c:pt idx="104">
                  <c:v>1.1972434803668404</c:v>
                </c:pt>
                <c:pt idx="105">
                  <c:v>1.1952634831954061</c:v>
                </c:pt>
                <c:pt idx="106">
                  <c:v>1.1850240857665644</c:v>
                </c:pt>
                <c:pt idx="107">
                  <c:v>1.1668524857910061</c:v>
                </c:pt>
                <c:pt idx="108">
                  <c:v>1.1875567368611122</c:v>
                </c:pt>
                <c:pt idx="109">
                  <c:v>1.1678999589605032</c:v>
                </c:pt>
                <c:pt idx="110">
                  <c:v>1.1518302644176719</c:v>
                </c:pt>
                <c:pt idx="111">
                  <c:v>1.1413041139337203</c:v>
                </c:pt>
                <c:pt idx="112">
                  <c:v>1.1442045810680144</c:v>
                </c:pt>
                <c:pt idx="113">
                  <c:v>1.1511433063690246</c:v>
                </c:pt>
                <c:pt idx="114">
                  <c:v>1.1591415621623877</c:v>
                </c:pt>
                <c:pt idx="115">
                  <c:v>1.1571891689193772</c:v>
                </c:pt>
                <c:pt idx="116">
                  <c:v>1.1453676589598794</c:v>
                </c:pt>
                <c:pt idx="117">
                  <c:v>1.1503533059171283</c:v>
                </c:pt>
                <c:pt idx="118">
                  <c:v>1.1455156483130531</c:v>
                </c:pt>
                <c:pt idx="119">
                  <c:v>1.1583658338591258</c:v>
                </c:pt>
                <c:pt idx="120">
                  <c:v>1.1392494203422614</c:v>
                </c:pt>
                <c:pt idx="121">
                  <c:v>1.1602090896574897</c:v>
                </c:pt>
                <c:pt idx="122">
                  <c:v>1.1426938159982534</c:v>
                </c:pt>
                <c:pt idx="123">
                  <c:v>1.1526509104161164</c:v>
                </c:pt>
                <c:pt idx="124">
                  <c:v>1.1485951642072798</c:v>
                </c:pt>
                <c:pt idx="125">
                  <c:v>1.1493686168163473</c:v>
                </c:pt>
                <c:pt idx="126">
                  <c:v>1.1600327899632126</c:v>
                </c:pt>
                <c:pt idx="127">
                  <c:v>1.1549374040198206</c:v>
                </c:pt>
                <c:pt idx="128">
                  <c:v>1.1529722425090687</c:v>
                </c:pt>
                <c:pt idx="129">
                  <c:v>1.1437661251503972</c:v>
                </c:pt>
                <c:pt idx="130">
                  <c:v>1.1644613685650433</c:v>
                </c:pt>
                <c:pt idx="131">
                  <c:v>1.1349107096027942</c:v>
                </c:pt>
                <c:pt idx="132">
                  <c:v>1.1497935411770783</c:v>
                </c:pt>
                <c:pt idx="133">
                  <c:v>1.1235386761857014</c:v>
                </c:pt>
                <c:pt idx="134">
                  <c:v>1.1388970354555967</c:v>
                </c:pt>
                <c:pt idx="135">
                  <c:v>1.1402652458060198</c:v>
                </c:pt>
                <c:pt idx="136">
                  <c:v>1.124722641435759</c:v>
                </c:pt>
                <c:pt idx="137">
                  <c:v>1.1008118199082888</c:v>
                </c:pt>
                <c:pt idx="138">
                  <c:v>1.1161407091743825</c:v>
                </c:pt>
                <c:pt idx="139">
                  <c:v>1.1104416278080895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7584896"/>
        <c:axId val="-807565072"/>
      </c:scatterChart>
      <c:valAx>
        <c:axId val="-8075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7565072"/>
        <c:crossesAt val="0"/>
        <c:crossBetween val="midCat"/>
        <c:majorUnit val="10"/>
      </c:valAx>
      <c:valAx>
        <c:axId val="-8075650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75848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'6508'!$A$2:$A$179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'6508'!$P$2:$P$177</c:f>
              <c:numCache>
                <c:formatCode>General</c:formatCode>
                <c:ptCount val="176"/>
                <c:pt idx="4">
                  <c:v>-3.7827886420213841</c:v>
                </c:pt>
                <c:pt idx="5">
                  <c:v>-5.580272268840897</c:v>
                </c:pt>
                <c:pt idx="6">
                  <c:v>-5.9586216276463304</c:v>
                </c:pt>
                <c:pt idx="7">
                  <c:v>-5.6923120347500795</c:v>
                </c:pt>
                <c:pt idx="8">
                  <c:v>-4.810931515269476</c:v>
                </c:pt>
                <c:pt idx="9">
                  <c:v>-2.552170825394132</c:v>
                </c:pt>
                <c:pt idx="10">
                  <c:v>-1.3420028702438573</c:v>
                </c:pt>
                <c:pt idx="11">
                  <c:v>-3.0676626264488958</c:v>
                </c:pt>
                <c:pt idx="12">
                  <c:v>-2.1169982526318085</c:v>
                </c:pt>
                <c:pt idx="13">
                  <c:v>-3.20863523646827</c:v>
                </c:pt>
                <c:pt idx="14">
                  <c:v>-1.3209116144185926</c:v>
                </c:pt>
                <c:pt idx="15">
                  <c:v>-2.1170513801602686</c:v>
                </c:pt>
                <c:pt idx="16">
                  <c:v>-3.0721654634237421</c:v>
                </c:pt>
                <c:pt idx="17">
                  <c:v>-3.8946837039527615</c:v>
                </c:pt>
                <c:pt idx="18">
                  <c:v>-4.5156946763243031</c:v>
                </c:pt>
                <c:pt idx="19">
                  <c:v>-3.5232428292676241</c:v>
                </c:pt>
                <c:pt idx="20">
                  <c:v>-2.6455149113754266</c:v>
                </c:pt>
                <c:pt idx="21">
                  <c:v>-2.8889710648775719</c:v>
                </c:pt>
                <c:pt idx="22">
                  <c:v>-3.011433148174548</c:v>
                </c:pt>
                <c:pt idx="23">
                  <c:v>-3.3638141997428468</c:v>
                </c:pt>
                <c:pt idx="24">
                  <c:v>-1.4265987784363157</c:v>
                </c:pt>
                <c:pt idx="25">
                  <c:v>-2.5122198658215922</c:v>
                </c:pt>
                <c:pt idx="26">
                  <c:v>-1.8825834926069196</c:v>
                </c:pt>
                <c:pt idx="27">
                  <c:v>-1.9202624949683833</c:v>
                </c:pt>
                <c:pt idx="28">
                  <c:v>-3.4638177581039082</c:v>
                </c:pt>
                <c:pt idx="29">
                  <c:v>-2.7634934327497875</c:v>
                </c:pt>
                <c:pt idx="30">
                  <c:v>-3.0671132008378876</c:v>
                </c:pt>
                <c:pt idx="31">
                  <c:v>-2.2423045394377392</c:v>
                </c:pt>
                <c:pt idx="32">
                  <c:v>-2.6228216468414596</c:v>
                </c:pt>
                <c:pt idx="33">
                  <c:v>-1.7389341968443293</c:v>
                </c:pt>
                <c:pt idx="34">
                  <c:v>-0.28353320317385183</c:v>
                </c:pt>
                <c:pt idx="35">
                  <c:v>1.0647321328611299</c:v>
                </c:pt>
                <c:pt idx="36">
                  <c:v>1.8925130316866827</c:v>
                </c:pt>
                <c:pt idx="37">
                  <c:v>-0.34392882777897887</c:v>
                </c:pt>
                <c:pt idx="38">
                  <c:v>0.53142133499843136</c:v>
                </c:pt>
                <c:pt idx="39">
                  <c:v>1.993425411299875</c:v>
                </c:pt>
                <c:pt idx="40">
                  <c:v>0.89948056789491848</c:v>
                </c:pt>
                <c:pt idx="41">
                  <c:v>-2.3703612910170984</c:v>
                </c:pt>
                <c:pt idx="42">
                  <c:v>-1.1698521321374205</c:v>
                </c:pt>
                <c:pt idx="43">
                  <c:v>-1.4326980949462804</c:v>
                </c:pt>
                <c:pt idx="44">
                  <c:v>-1.1357859542146966</c:v>
                </c:pt>
                <c:pt idx="45">
                  <c:v>-0.60236759497121461</c:v>
                </c:pt>
                <c:pt idx="46">
                  <c:v>-0.56183326881420215</c:v>
                </c:pt>
                <c:pt idx="47">
                  <c:v>0.79418427833773531</c:v>
                </c:pt>
                <c:pt idx="48">
                  <c:v>-4.9303928766485018E-2</c:v>
                </c:pt>
                <c:pt idx="49">
                  <c:v>0.66630016428367445</c:v>
                </c:pt>
                <c:pt idx="50">
                  <c:v>2.8974053574647982</c:v>
                </c:pt>
                <c:pt idx="51">
                  <c:v>2.6530537634377316</c:v>
                </c:pt>
                <c:pt idx="52">
                  <c:v>2.192137799938767</c:v>
                </c:pt>
                <c:pt idx="53">
                  <c:v>2.4778719646419445</c:v>
                </c:pt>
                <c:pt idx="54">
                  <c:v>4.2190601739625606</c:v>
                </c:pt>
                <c:pt idx="55">
                  <c:v>2.1439319150136513</c:v>
                </c:pt>
                <c:pt idx="56">
                  <c:v>4.1445347459975608</c:v>
                </c:pt>
                <c:pt idx="57">
                  <c:v>4.1315839668456267</c:v>
                </c:pt>
                <c:pt idx="58">
                  <c:v>3.323867584166889</c:v>
                </c:pt>
                <c:pt idx="59">
                  <c:v>2.4013861507479564</c:v>
                </c:pt>
                <c:pt idx="60">
                  <c:v>4.0001413981330645</c:v>
                </c:pt>
                <c:pt idx="61">
                  <c:v>2.8552682898653527</c:v>
                </c:pt>
                <c:pt idx="62">
                  <c:v>2.6317707603460185</c:v>
                </c:pt>
                <c:pt idx="63">
                  <c:v>3.5523386924776843</c:v>
                </c:pt>
                <c:pt idx="64">
                  <c:v>3.058411611227478</c:v>
                </c:pt>
                <c:pt idx="65">
                  <c:v>2.9780673152364412</c:v>
                </c:pt>
                <c:pt idx="66">
                  <c:v>3.4445699298893273</c:v>
                </c:pt>
                <c:pt idx="67">
                  <c:v>2.3825920162860168</c:v>
                </c:pt>
                <c:pt idx="68">
                  <c:v>1.7176807868841453</c:v>
                </c:pt>
                <c:pt idx="69">
                  <c:v>2.3225843862443996</c:v>
                </c:pt>
                <c:pt idx="70">
                  <c:v>1.3330843451132925</c:v>
                </c:pt>
                <c:pt idx="71">
                  <c:v>1.479017009781131</c:v>
                </c:pt>
                <c:pt idx="72">
                  <c:v>0.48885483564791155</c:v>
                </c:pt>
                <c:pt idx="73">
                  <c:v>1.5141595760698554</c:v>
                </c:pt>
                <c:pt idx="74">
                  <c:v>0.98535083429957115</c:v>
                </c:pt>
                <c:pt idx="75">
                  <c:v>0.43039874041194126</c:v>
                </c:pt>
                <c:pt idx="76">
                  <c:v>1.8692714005996085</c:v>
                </c:pt>
                <c:pt idx="77">
                  <c:v>-0.1464765597683447</c:v>
                </c:pt>
                <c:pt idx="78">
                  <c:v>1.7588720769711172</c:v>
                </c:pt>
                <c:pt idx="79">
                  <c:v>2.4639169488077766</c:v>
                </c:pt>
                <c:pt idx="80">
                  <c:v>0.28373022339522946</c:v>
                </c:pt>
                <c:pt idx="81">
                  <c:v>-0.13311738257152764</c:v>
                </c:pt>
                <c:pt idx="82">
                  <c:v>-1.6277809244199748</c:v>
                </c:pt>
                <c:pt idx="83">
                  <c:v>-4.3943985567817441</c:v>
                </c:pt>
                <c:pt idx="84">
                  <c:v>-1.5186551063332636</c:v>
                </c:pt>
                <c:pt idx="85">
                  <c:v>-1.6054663365776873</c:v>
                </c:pt>
                <c:pt idx="86">
                  <c:v>-3.8593502081837392</c:v>
                </c:pt>
                <c:pt idx="87">
                  <c:v>-2.5831006322248884</c:v>
                </c:pt>
                <c:pt idx="88">
                  <c:v>-5.8107781645950949</c:v>
                </c:pt>
                <c:pt idx="89">
                  <c:v>-2.9805827732050285</c:v>
                </c:pt>
                <c:pt idx="90">
                  <c:v>-3.374760211370162</c:v>
                </c:pt>
                <c:pt idx="91">
                  <c:v>-3.363468068904385</c:v>
                </c:pt>
                <c:pt idx="92">
                  <c:v>-2.5994338327335611</c:v>
                </c:pt>
                <c:pt idx="93">
                  <c:v>-4.5975538470424429</c:v>
                </c:pt>
                <c:pt idx="94">
                  <c:v>-3.4317661435050919</c:v>
                </c:pt>
                <c:pt idx="95">
                  <c:v>-3.9985387272284685</c:v>
                </c:pt>
                <c:pt idx="96">
                  <c:v>-2.7253730847949327</c:v>
                </c:pt>
                <c:pt idx="97">
                  <c:v>-2.3791947266878419</c:v>
                </c:pt>
                <c:pt idx="98">
                  <c:v>-3.076507710358273</c:v>
                </c:pt>
                <c:pt idx="99">
                  <c:v>-3.6267510699707359</c:v>
                </c:pt>
                <c:pt idx="100">
                  <c:v>-3.4035010763232405</c:v>
                </c:pt>
                <c:pt idx="101">
                  <c:v>-3.1819256618537866</c:v>
                </c:pt>
                <c:pt idx="102">
                  <c:v>-2.4242377954330827</c:v>
                </c:pt>
                <c:pt idx="103">
                  <c:v>-2.5253510610694261</c:v>
                </c:pt>
                <c:pt idx="104">
                  <c:v>-2.8955270893124569</c:v>
                </c:pt>
                <c:pt idx="105">
                  <c:v>-2.8378480688033183</c:v>
                </c:pt>
                <c:pt idx="106">
                  <c:v>-3.315348192446268</c:v>
                </c:pt>
                <c:pt idx="107">
                  <c:v>-4.3068262367482131</c:v>
                </c:pt>
                <c:pt idx="108">
                  <c:v>-2.7792903039586494</c:v>
                </c:pt>
                <c:pt idx="109">
                  <c:v>-3.8670024846471258</c:v>
                </c:pt>
                <c:pt idx="110">
                  <c:v>-4.7222846896002713</c:v>
                </c:pt>
                <c:pt idx="111">
                  <c:v>-5.2183653699221439</c:v>
                </c:pt>
                <c:pt idx="112">
                  <c:v>-4.844449984930975</c:v>
                </c:pt>
                <c:pt idx="113">
                  <c:v>-4.2088701349454842</c:v>
                </c:pt>
                <c:pt idx="114">
                  <c:v>-3.5046365565501398</c:v>
                </c:pt>
                <c:pt idx="115">
                  <c:v>-3.4451689017178508</c:v>
                </c:pt>
                <c:pt idx="116">
                  <c:v>-4.025184172189948</c:v>
                </c:pt>
                <c:pt idx="117">
                  <c:v>-3.5161567066271471</c:v>
                </c:pt>
                <c:pt idx="118">
                  <c:v>-3.643643705072753</c:v>
                </c:pt>
                <c:pt idx="119">
                  <c:v>-2.6250226976128848</c:v>
                </c:pt>
                <c:pt idx="120">
                  <c:v>-3.67772122847088</c:v>
                </c:pt>
                <c:pt idx="121">
                  <c:v>-2.1336351209028446</c:v>
                </c:pt>
                <c:pt idx="122">
                  <c:v>-3.0825856032382251</c:v>
                </c:pt>
                <c:pt idx="123">
                  <c:v>-2.2514263951457671</c:v>
                </c:pt>
                <c:pt idx="124">
                  <c:v>-2.3282483745506619</c:v>
                </c:pt>
                <c:pt idx="125">
                  <c:v>-2.0921558069231252</c:v>
                </c:pt>
                <c:pt idx="126">
                  <c:v>-1.2151804648206741</c:v>
                </c:pt>
                <c:pt idx="127">
                  <c:v>-1.3593673237598554</c:v>
                </c:pt>
                <c:pt idx="128">
                  <c:v>-1.3007270063115342</c:v>
                </c:pt>
                <c:pt idx="129">
                  <c:v>-1.7112743335783591</c:v>
                </c:pt>
                <c:pt idx="130">
                  <c:v>-0.1843220641529052</c:v>
                </c:pt>
                <c:pt idx="131">
                  <c:v>-1.9131218097844107</c:v>
                </c:pt>
                <c:pt idx="132">
                  <c:v>-0.76279272088525152</c:v>
                </c:pt>
                <c:pt idx="133">
                  <c:v>-2.2780369852878266</c:v>
                </c:pt>
                <c:pt idx="134">
                  <c:v>-1.0968954285064412</c:v>
                </c:pt>
                <c:pt idx="135">
                  <c:v>-0.82226471899491138</c:v>
                </c:pt>
                <c:pt idx="136">
                  <c:v>-1.6433933947987402</c:v>
                </c:pt>
                <c:pt idx="137">
                  <c:v>-3.0067521547127951</c:v>
                </c:pt>
                <c:pt idx="138">
                  <c:v>-1.8275201471627371</c:v>
                </c:pt>
                <c:pt idx="139">
                  <c:v>-2.0108242772944633</c:v>
                </c:pt>
                <c:pt idx="140">
                  <c:v>-2.5814230747602291</c:v>
                </c:pt>
                <c:pt idx="141">
                  <c:v>-1.5279009123196545</c:v>
                </c:pt>
                <c:pt idx="142">
                  <c:v>-1.9869094116148451</c:v>
                </c:pt>
                <c:pt idx="143">
                  <c:v>-0.51772706133704327</c:v>
                </c:pt>
                <c:pt idx="144">
                  <c:v>-1.6516588914405741</c:v>
                </c:pt>
                <c:pt idx="145">
                  <c:v>-1.0285944277023027</c:v>
                </c:pt>
                <c:pt idx="146">
                  <c:v>-7.3914552118242993E-2</c:v>
                </c:pt>
                <c:pt idx="147">
                  <c:v>-0.43649375641850147</c:v>
                </c:pt>
                <c:pt idx="148">
                  <c:v>9.2851536272299806E-2</c:v>
                </c:pt>
                <c:pt idx="149">
                  <c:v>0.20089208232439387</c:v>
                </c:pt>
                <c:pt idx="150">
                  <c:v>0.80753196245510717</c:v>
                </c:pt>
                <c:pt idx="151">
                  <c:v>0.47784123511552901</c:v>
                </c:pt>
                <c:pt idx="152">
                  <c:v>1.5168930820984126</c:v>
                </c:pt>
                <c:pt idx="153">
                  <c:v>0.76616848944873572</c:v>
                </c:pt>
                <c:pt idx="154">
                  <c:v>-7.4918579325579701E-2</c:v>
                </c:pt>
                <c:pt idx="155">
                  <c:v>-2.4924785019258091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8041760"/>
        <c:axId val="-808038368"/>
      </c:scatterChart>
      <c:valAx>
        <c:axId val="-80804176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8038368"/>
        <c:crossesAt val="0"/>
        <c:crossBetween val="midCat"/>
        <c:majorUnit val="10"/>
      </c:valAx>
      <c:valAx>
        <c:axId val="-8080383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804176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'6508'!$L$1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'6508'!$A$2:$A$141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'6508'!$M$2:$M$177</c:f>
              <c:numCache>
                <c:formatCode>0.00</c:formatCode>
                <c:ptCount val="176"/>
                <c:pt idx="4">
                  <c:v>1.4849167217010959</c:v>
                </c:pt>
                <c:pt idx="5">
                  <c:v>1.4571762222958728</c:v>
                </c:pt>
                <c:pt idx="6">
                  <c:v>1.4513371704089415</c:v>
                </c:pt>
                <c:pt idx="7">
                  <c:v>1.4554471166655398</c:v>
                </c:pt>
                <c:pt idx="8">
                  <c:v>1.4690494301506918</c:v>
                </c:pt>
                <c:pt idx="9">
                  <c:v>1.5039088016849393</c:v>
                </c:pt>
                <c:pt idx="10">
                  <c:v>1.5225852797007455</c:v>
                </c:pt>
                <c:pt idx="11">
                  <c:v>1.4959532354771627</c:v>
                </c:pt>
                <c:pt idx="12">
                  <c:v>1.5106248041651638</c:v>
                </c:pt>
                <c:pt idx="13">
                  <c:v>1.4937776103164959</c:v>
                </c:pt>
                <c:pt idx="14">
                  <c:v>1.5229107802844206</c:v>
                </c:pt>
                <c:pt idx="15">
                  <c:v>1.5106239842499503</c:v>
                </c:pt>
                <c:pt idx="16">
                  <c:v>1.4958837433579808</c:v>
                </c:pt>
                <c:pt idx="17">
                  <c:v>1.4831898492819868</c:v>
                </c:pt>
                <c:pt idx="18">
                  <c:v>1.4736058095429481</c:v>
                </c:pt>
                <c:pt idx="19">
                  <c:v>1.488922282784878</c:v>
                </c:pt>
                <c:pt idx="20">
                  <c:v>1.5024682258026283</c:v>
                </c:pt>
                <c:pt idx="21">
                  <c:v>1.4987109758446</c:v>
                </c:pt>
                <c:pt idx="22">
                  <c:v>1.4968210229692722</c:v>
                </c:pt>
                <c:pt idx="23">
                  <c:v>1.4913827390229875</c:v>
                </c:pt>
                <c:pt idx="24">
                  <c:v>1.5212797141279177</c:v>
                </c:pt>
                <c:pt idx="25">
                  <c:v>1.5045253633902724</c:v>
                </c:pt>
                <c:pt idx="26">
                  <c:v>1.514242518626659</c:v>
                </c:pt>
                <c:pt idx="27">
                  <c:v>1.5136610199542917</c:v>
                </c:pt>
                <c:pt idx="28">
                  <c:v>1.4898393877457667</c:v>
                </c:pt>
                <c:pt idx="29">
                  <c:v>1.5006474675753028</c:v>
                </c:pt>
                <c:pt idx="30">
                  <c:v>1.4959617147426247</c:v>
                </c:pt>
                <c:pt idx="31">
                  <c:v>1.5086909568005782</c:v>
                </c:pt>
                <c:pt idx="32">
                  <c:v>1.5028184501284103</c:v>
                </c:pt>
                <c:pt idx="33">
                  <c:v>1.5164594529810007</c:v>
                </c:pt>
                <c:pt idx="34">
                  <c:v>1.5389206035566609</c:v>
                </c:pt>
                <c:pt idx="35">
                  <c:v>1.5597283334265235</c:v>
                </c:pt>
                <c:pt idx="36">
                  <c:v>1.5725034459165084</c:v>
                </c:pt>
                <c:pt idx="37">
                  <c:v>1.5379885200798278</c:v>
                </c:pt>
                <c:pt idx="38">
                  <c:v>1.5514977672894141</c:v>
                </c:pt>
                <c:pt idx="39">
                  <c:v>1.5740608229990427</c:v>
                </c:pt>
                <c:pt idx="40">
                  <c:v>1.5571780120376335</c:v>
                </c:pt>
                <c:pt idx="41">
                  <c:v>1.5067146616132292</c:v>
                </c:pt>
                <c:pt idx="42">
                  <c:v>1.525242075777659</c:v>
                </c:pt>
                <c:pt idx="43">
                  <c:v>1.5211855835981636</c:v>
                </c:pt>
                <c:pt idx="44">
                  <c:v>1.5257678178619281</c:v>
                </c:pt>
                <c:pt idx="45">
                  <c:v>1.5340000439899131</c:v>
                </c:pt>
                <c:pt idx="46">
                  <c:v>1.5346256087705166</c:v>
                </c:pt>
                <c:pt idx="47">
                  <c:v>1.5555529782324569</c:v>
                </c:pt>
                <c:pt idx="48">
                  <c:v>1.5425354554253705</c:v>
                </c:pt>
                <c:pt idx="49">
                  <c:v>1.5535793473537538</c:v>
                </c:pt>
                <c:pt idx="50">
                  <c:v>1.5880119126138577</c:v>
                </c:pt>
                <c:pt idx="51">
                  <c:v>1.5842408433547919</c:v>
                </c:pt>
                <c:pt idx="52">
                  <c:v>1.5771275440620887</c:v>
                </c:pt>
                <c:pt idx="53">
                  <c:v>1.581537269028555</c:v>
                </c:pt>
                <c:pt idx="54">
                  <c:v>1.6084089633040155</c:v>
                </c:pt>
                <c:pt idx="55">
                  <c:v>1.5763835843941725</c:v>
                </c:pt>
                <c:pt idx="56">
                  <c:v>1.6072588150860898</c:v>
                </c:pt>
                <c:pt idx="57">
                  <c:v>1.6070589461826956</c:v>
                </c:pt>
                <c:pt idx="58">
                  <c:v>1.5945934886402897</c:v>
                </c:pt>
                <c:pt idx="59">
                  <c:v>1.5803568662459224</c:v>
                </c:pt>
                <c:pt idx="60">
                  <c:v>1.6050303978027343</c:v>
                </c:pt>
                <c:pt idx="61">
                  <c:v>1.5873616127828942</c:v>
                </c:pt>
                <c:pt idx="62">
                  <c:v>1.5839123835425311</c:v>
                </c:pt>
                <c:pt idx="63">
                  <c:v>1.5981194749411611</c:v>
                </c:pt>
                <c:pt idx="64">
                  <c:v>1.5904967162694235</c:v>
                </c:pt>
                <c:pt idx="65">
                  <c:v>1.589256765672991</c:v>
                </c:pt>
                <c:pt idx="66">
                  <c:v>1.5964562835496636</c:v>
                </c:pt>
                <c:pt idx="67">
                  <c:v>1.5800668170526591</c:v>
                </c:pt>
                <c:pt idx="68">
                  <c:v>1.5698052662443296</c:v>
                </c:pt>
                <c:pt idx="69">
                  <c:v>1.5791407214818061</c:v>
                </c:pt>
                <c:pt idx="70">
                  <c:v>1.563869803353314</c:v>
                </c:pt>
                <c:pt idx="71">
                  <c:v>1.5661219768568824</c:v>
                </c:pt>
                <c:pt idx="72">
                  <c:v>1.5508408400538627</c:v>
                </c:pt>
                <c:pt idx="73">
                  <c:v>1.5666643308036359</c:v>
                </c:pt>
                <c:pt idx="74">
                  <c:v>1.5585032447343783</c:v>
                </c:pt>
                <c:pt idx="75">
                  <c:v>1.5499386892632074</c:v>
                </c:pt>
                <c:pt idx="76">
                  <c:v>1.5721447586696664</c:v>
                </c:pt>
                <c:pt idx="77">
                  <c:v>1.5410357937470716</c:v>
                </c:pt>
                <c:pt idx="78">
                  <c:v>1.5704409699253583</c:v>
                </c:pt>
                <c:pt idx="79">
                  <c:v>1.5813219017769864</c:v>
                </c:pt>
                <c:pt idx="80">
                  <c:v>1.5476751593771154</c:v>
                </c:pt>
                <c:pt idx="81">
                  <c:v>1.5412419654426315</c:v>
                </c:pt>
                <c:pt idx="82">
                  <c:v>1.5181748773896404</c:v>
                </c:pt>
                <c:pt idx="83">
                  <c:v>1.4754777681420814</c:v>
                </c:pt>
                <c:pt idx="84">
                  <c:v>1.519859012169263</c:v>
                </c:pt>
                <c:pt idx="85">
                  <c:v>1.5185192576118192</c:v>
                </c:pt>
                <c:pt idx="86">
                  <c:v>1.4837351498364622</c:v>
                </c:pt>
                <c:pt idx="87">
                  <c:v>1.5034314631016052</c:v>
                </c:pt>
                <c:pt idx="88">
                  <c:v>1.45361883319443</c:v>
                </c:pt>
                <c:pt idx="89">
                  <c:v>1.4972971356835822</c:v>
                </c:pt>
                <c:pt idx="90">
                  <c:v>1.4912138096238505</c:v>
                </c:pt>
                <c:pt idx="91">
                  <c:v>1.4913880808476223</c:v>
                </c:pt>
                <c:pt idx="92">
                  <c:v>1.5031793934124933</c:v>
                </c:pt>
                <c:pt idx="93">
                  <c:v>1.472342479939976</c:v>
                </c:pt>
                <c:pt idx="94">
                  <c:v>1.4903340391475646</c:v>
                </c:pt>
                <c:pt idx="95">
                  <c:v>1.4815870584868869</c:v>
                </c:pt>
                <c:pt idx="96">
                  <c:v>1.5012357775181531</c:v>
                </c:pt>
                <c:pt idx="97">
                  <c:v>1.5065783355219569</c:v>
                </c:pt>
                <c:pt idx="98">
                  <c:v>1.4958167296190474</c:v>
                </c:pt>
                <c:pt idx="99">
                  <c:v>1.4873248438726021</c:v>
                </c:pt>
                <c:pt idx="100">
                  <c:v>1.4907702529008626</c:v>
                </c:pt>
                <c:pt idx="101">
                  <c:v>1.4941898182096036</c:v>
                </c:pt>
                <c:pt idx="102">
                  <c:v>1.505883187481055</c:v>
                </c:pt>
                <c:pt idx="103">
                  <c:v>1.5043227101318353</c:v>
                </c:pt>
                <c:pt idx="104">
                  <c:v>1.4986097969580594</c:v>
                </c:pt>
                <c:pt idx="105">
                  <c:v>1.4994999551827319</c:v>
                </c:pt>
                <c:pt idx="106">
                  <c:v>1.492130713149997</c:v>
                </c:pt>
                <c:pt idx="107">
                  <c:v>1.4768292685705458</c:v>
                </c:pt>
                <c:pt idx="108">
                  <c:v>1.5004036750367586</c:v>
                </c:pt>
                <c:pt idx="109">
                  <c:v>1.4836170525322565</c:v>
                </c:pt>
                <c:pt idx="110">
                  <c:v>1.4704175133855319</c:v>
                </c:pt>
                <c:pt idx="111">
                  <c:v>1.4627615182976872</c:v>
                </c:pt>
                <c:pt idx="112">
                  <c:v>1.468532140828088</c:v>
                </c:pt>
                <c:pt idx="113">
                  <c:v>1.4783410215252053</c:v>
                </c:pt>
                <c:pt idx="114">
                  <c:v>1.4892094327146752</c:v>
                </c:pt>
                <c:pt idx="115">
                  <c:v>1.4901271948677715</c:v>
                </c:pt>
                <c:pt idx="116">
                  <c:v>1.4811758403043804</c:v>
                </c:pt>
                <c:pt idx="117">
                  <c:v>1.4890316426577361</c:v>
                </c:pt>
                <c:pt idx="118">
                  <c:v>1.487064140449768</c:v>
                </c:pt>
                <c:pt idx="119">
                  <c:v>1.5027844813919475</c:v>
                </c:pt>
                <c:pt idx="120">
                  <c:v>1.4865382232711899</c:v>
                </c:pt>
                <c:pt idx="121">
                  <c:v>1.5103680479825252</c:v>
                </c:pt>
                <c:pt idx="122">
                  <c:v>1.4957229297193957</c:v>
                </c:pt>
                <c:pt idx="123">
                  <c:v>1.5085501795333656</c:v>
                </c:pt>
                <c:pt idx="124">
                  <c:v>1.5073645887206357</c:v>
                </c:pt>
                <c:pt idx="125">
                  <c:v>1.51100819672581</c:v>
                </c:pt>
                <c:pt idx="126">
                  <c:v>1.5245425252687821</c:v>
                </c:pt>
                <c:pt idx="127">
                  <c:v>1.5223172947214971</c:v>
                </c:pt>
                <c:pt idx="128">
                  <c:v>1.523222288606852</c:v>
                </c:pt>
                <c:pt idx="129">
                  <c:v>1.5168863266442874</c:v>
                </c:pt>
                <c:pt idx="130">
                  <c:v>1.5404517254550405</c:v>
                </c:pt>
                <c:pt idx="131">
                  <c:v>1.5137712218888981</c:v>
                </c:pt>
                <c:pt idx="132">
                  <c:v>1.5315242088592891</c:v>
                </c:pt>
                <c:pt idx="133">
                  <c:v>1.5081394992640189</c:v>
                </c:pt>
                <c:pt idx="134">
                  <c:v>1.5263680139300211</c:v>
                </c:pt>
                <c:pt idx="135">
                  <c:v>1.5306063796765512</c:v>
                </c:pt>
                <c:pt idx="136">
                  <c:v>1.5179339307023971</c:v>
                </c:pt>
                <c:pt idx="137">
                  <c:v>1.4968932645710338</c:v>
                </c:pt>
                <c:pt idx="138">
                  <c:v>1.5150923092332342</c:v>
                </c:pt>
                <c:pt idx="139">
                  <c:v>1.5122633832630481</c:v>
                </c:pt>
                <c:pt idx="140">
                  <c:v>1.5034573527849138</c:v>
                </c:pt>
                <c:pt idx="141">
                  <c:v>1.5197163219819148</c:v>
                </c:pt>
                <c:pt idx="142">
                  <c:v>1.5126324605148589</c:v>
                </c:pt>
                <c:pt idx="143">
                  <c:v>1.535306298265559</c:v>
                </c:pt>
                <c:pt idx="144">
                  <c:v>1.5178063695934916</c:v>
                </c:pt>
                <c:pt idx="145">
                  <c:v>1.5274221007900699</c:v>
                </c:pt>
                <c:pt idx="146">
                  <c:v>1.5421556405707231</c:v>
                </c:pt>
                <c:pt idx="147">
                  <c:v>1.53655996890442</c:v>
                </c:pt>
                <c:pt idx="148">
                  <c:v>1.5447293355445098</c:v>
                </c:pt>
                <c:pt idx="149">
                  <c:v>1.5463967213603134</c:v>
                </c:pt>
                <c:pt idx="150">
                  <c:v>1.5557589725557399</c:v>
                </c:pt>
                <c:pt idx="151">
                  <c:v>1.5506708675576133</c:v>
                </c:pt>
                <c:pt idx="152">
                  <c:v>1.5667065169027068</c:v>
                </c:pt>
                <c:pt idx="153">
                  <c:v>1.5551206115819816</c:v>
                </c:pt>
                <c:pt idx="154">
                  <c:v>1.5421401454553672</c:v>
                </c:pt>
                <c:pt idx="155">
                  <c:v>1.5048300311409202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8196560"/>
        <c:axId val="-808193168"/>
      </c:scatterChart>
      <c:valAx>
        <c:axId val="-80819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8193168"/>
        <c:crossesAt val="0"/>
        <c:crossBetween val="midCat"/>
        <c:majorUnit val="10"/>
      </c:valAx>
      <c:valAx>
        <c:axId val="-8081931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81965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'6510'!$L$2:$L$141</c:f>
              <c:numCache>
                <c:formatCode>0.00</c:formatCode>
                <c:ptCount val="140"/>
                <c:pt idx="0">
                  <c:v>1.5802900036657945</c:v>
                </c:pt>
                <c:pt idx="1">
                  <c:v>1.6060432608990778</c:v>
                </c:pt>
                <c:pt idx="2">
                  <c:v>1.6109127160504746</c:v>
                </c:pt>
                <c:pt idx="3">
                  <c:v>1.5944194995361192</c:v>
                </c:pt>
                <c:pt idx="4">
                  <c:v>1.5958916594610959</c:v>
                </c:pt>
                <c:pt idx="5">
                  <c:v>1.568745401525744</c:v>
                </c:pt>
                <c:pt idx="6">
                  <c:v>1.5398404694846688</c:v>
                </c:pt>
                <c:pt idx="7">
                  <c:v>1.5356478570977525</c:v>
                </c:pt>
                <c:pt idx="8">
                  <c:v>1.4842715687188437</c:v>
                </c:pt>
                <c:pt idx="9">
                  <c:v>1.593777003579397</c:v>
                </c:pt>
                <c:pt idx="10">
                  <c:v>1.5919052368657567</c:v>
                </c:pt>
                <c:pt idx="11">
                  <c:v>1.5722694042708047</c:v>
                </c:pt>
                <c:pt idx="12">
                  <c:v>1.5659252424893799</c:v>
                </c:pt>
                <c:pt idx="13">
                  <c:v>1.5626655735892865</c:v>
                </c:pt>
                <c:pt idx="14">
                  <c:v>1.556822921832884</c:v>
                </c:pt>
                <c:pt idx="15">
                  <c:v>1.55418119997885</c:v>
                </c:pt>
                <c:pt idx="16">
                  <c:v>1.5363241129059229</c:v>
                </c:pt>
                <c:pt idx="17">
                  <c:v>1.5471546693727716</c:v>
                </c:pt>
                <c:pt idx="18">
                  <c:v>1.5535678867648417</c:v>
                </c:pt>
                <c:pt idx="19">
                  <c:v>1.5481717146427589</c:v>
                </c:pt>
                <c:pt idx="20">
                  <c:v>1.5367947774397619</c:v>
                </c:pt>
                <c:pt idx="21">
                  <c:v>1.5284662340318738</c:v>
                </c:pt>
                <c:pt idx="22">
                  <c:v>1.5235866953311294</c:v>
                </c:pt>
                <c:pt idx="23">
                  <c:v>1.5278934530583017</c:v>
                </c:pt>
                <c:pt idx="24">
                  <c:v>1.5312050886011557</c:v>
                </c:pt>
                <c:pt idx="25">
                  <c:v>1.5204294607182152</c:v>
                </c:pt>
                <c:pt idx="26">
                  <c:v>1.5143753585985775</c:v>
                </c:pt>
                <c:pt idx="27">
                  <c:v>1.4941731093835049</c:v>
                </c:pt>
                <c:pt idx="28">
                  <c:v>1.4984389447515243</c:v>
                </c:pt>
                <c:pt idx="29">
                  <c:v>1.5085473952351627</c:v>
                </c:pt>
                <c:pt idx="30">
                  <c:v>1.5144605829659659</c:v>
                </c:pt>
                <c:pt idx="31">
                  <c:v>1.5021106738671564</c:v>
                </c:pt>
                <c:pt idx="32">
                  <c:v>1.4912260779414319</c:v>
                </c:pt>
                <c:pt idx="33">
                  <c:v>1.496692105018095</c:v>
                </c:pt>
                <c:pt idx="34">
                  <c:v>1.500718015665792</c:v>
                </c:pt>
                <c:pt idx="35">
                  <c:v>1.4950918981796286</c:v>
                </c:pt>
                <c:pt idx="36">
                  <c:v>1.4859136840740739</c:v>
                </c:pt>
                <c:pt idx="37">
                  <c:v>1.4873059033473881</c:v>
                </c:pt>
                <c:pt idx="38">
                  <c:v>1.4847728368017465</c:v>
                </c:pt>
                <c:pt idx="39">
                  <c:v>1.4936293092337172</c:v>
                </c:pt>
                <c:pt idx="40">
                  <c:v>1.4727651829871411</c:v>
                </c:pt>
                <c:pt idx="41">
                  <c:v>1.4488646216386831</c:v>
                </c:pt>
                <c:pt idx="42">
                  <c:v>1.4400293978206782</c:v>
                </c:pt>
                <c:pt idx="43">
                  <c:v>1.4523865678624246</c:v>
                </c:pt>
                <c:pt idx="44">
                  <c:v>1.4355638783186455</c:v>
                </c:pt>
                <c:pt idx="45">
                  <c:v>1.444925510004079</c:v>
                </c:pt>
                <c:pt idx="46">
                  <c:v>1.4411552981171327</c:v>
                </c:pt>
                <c:pt idx="47">
                  <c:v>1.4542607382365802</c:v>
                </c:pt>
                <c:pt idx="48">
                  <c:v>1.4601248647558174</c:v>
                </c:pt>
                <c:pt idx="49">
                  <c:v>1.4628406261095375</c:v>
                </c:pt>
                <c:pt idx="50">
                  <c:v>1.46335644864068</c:v>
                </c:pt>
                <c:pt idx="51">
                  <c:v>1.449091992519697</c:v>
                </c:pt>
                <c:pt idx="52">
                  <c:v>1.4684969602099647</c:v>
                </c:pt>
                <c:pt idx="53">
                  <c:v>1.460982028422555</c:v>
                </c:pt>
                <c:pt idx="54">
                  <c:v>1.4583067089851145</c:v>
                </c:pt>
                <c:pt idx="55">
                  <c:v>1.4465087770781699</c:v>
                </c:pt>
                <c:pt idx="56">
                  <c:v>1.4508287667170399</c:v>
                </c:pt>
                <c:pt idx="57">
                  <c:v>1.4596298673068475</c:v>
                </c:pt>
                <c:pt idx="58">
                  <c:v>1.44715542825178</c:v>
                </c:pt>
                <c:pt idx="59">
                  <c:v>1.442728522764297</c:v>
                </c:pt>
                <c:pt idx="60">
                  <c:v>1.4545219187477854</c:v>
                </c:pt>
                <c:pt idx="61">
                  <c:v>1.4396485575749445</c:v>
                </c:pt>
                <c:pt idx="62">
                  <c:v>1.4364755910447553</c:v>
                </c:pt>
                <c:pt idx="63">
                  <c:v>1.4351530308539464</c:v>
                </c:pt>
                <c:pt idx="64">
                  <c:v>1.4294555744264308</c:v>
                </c:pt>
                <c:pt idx="65">
                  <c:v>1.4216417301509472</c:v>
                </c:pt>
                <c:pt idx="66">
                  <c:v>1.4071405411188138</c:v>
                </c:pt>
                <c:pt idx="67">
                  <c:v>1.4036962552707268</c:v>
                </c:pt>
                <c:pt idx="68">
                  <c:v>1.3899131427385396</c:v>
                </c:pt>
                <c:pt idx="69">
                  <c:v>1.390326059742319</c:v>
                </c:pt>
                <c:pt idx="70">
                  <c:v>1.3809395399312692</c:v>
                </c:pt>
                <c:pt idx="71">
                  <c:v>1.367788522021963</c:v>
                </c:pt>
                <c:pt idx="72">
                  <c:v>1.3610419574611587</c:v>
                </c:pt>
                <c:pt idx="73">
                  <c:v>1.3903270496040012</c:v>
                </c:pt>
                <c:pt idx="74">
                  <c:v>1.361029101908712</c:v>
                </c:pt>
                <c:pt idx="75">
                  <c:v>1.3638622779825287</c:v>
                </c:pt>
                <c:pt idx="76">
                  <c:v>1.3485373356710384</c:v>
                </c:pt>
                <c:pt idx="77">
                  <c:v>1.3346392476570359</c:v>
                </c:pt>
                <c:pt idx="78">
                  <c:v>1.3274161056513649</c:v>
                </c:pt>
                <c:pt idx="79">
                  <c:v>1.3125540904822133</c:v>
                </c:pt>
                <c:pt idx="80">
                  <c:v>1.2832274168128177</c:v>
                </c:pt>
                <c:pt idx="81">
                  <c:v>1.2680586192111083</c:v>
                </c:pt>
                <c:pt idx="82">
                  <c:v>1.2668986909293807</c:v>
                </c:pt>
                <c:pt idx="83">
                  <c:v>1.2516863998088841</c:v>
                </c:pt>
                <c:pt idx="84">
                  <c:v>1.2410507405892488</c:v>
                </c:pt>
                <c:pt idx="85">
                  <c:v>1.2434678986216312</c:v>
                </c:pt>
                <c:pt idx="86">
                  <c:v>1.2421363556343987</c:v>
                </c:pt>
                <c:pt idx="87">
                  <c:v>1.2412170180092099</c:v>
                </c:pt>
                <c:pt idx="88">
                  <c:v>1.2200802197753429</c:v>
                </c:pt>
                <c:pt idx="89">
                  <c:v>1.21962099277267</c:v>
                </c:pt>
                <c:pt idx="90">
                  <c:v>1.2387052029975749</c:v>
                </c:pt>
                <c:pt idx="91">
                  <c:v>1.2209447605590831</c:v>
                </c:pt>
                <c:pt idx="92">
                  <c:v>1.2020904119423137</c:v>
                </c:pt>
                <c:pt idx="93">
                  <c:v>1.2070705215357864</c:v>
                </c:pt>
                <c:pt idx="94">
                  <c:v>1.1966448385607991</c:v>
                </c:pt>
                <c:pt idx="95">
                  <c:v>1.201723712461054</c:v>
                </c:pt>
                <c:pt idx="96">
                  <c:v>1.206916543741497</c:v>
                </c:pt>
                <c:pt idx="97">
                  <c:v>1.2042522123193988</c:v>
                </c:pt>
                <c:pt idx="98">
                  <c:v>1.199166408656595</c:v>
                </c:pt>
                <c:pt idx="99">
                  <c:v>1.1838210606083888</c:v>
                </c:pt>
                <c:pt idx="100">
                  <c:v>1.1675747902044835</c:v>
                </c:pt>
                <c:pt idx="101">
                  <c:v>1.1703868139839948</c:v>
                </c:pt>
                <c:pt idx="102">
                  <c:v>1.1647728409190681</c:v>
                </c:pt>
                <c:pt idx="103">
                  <c:v>1.1679393138179817</c:v>
                </c:pt>
                <c:pt idx="104">
                  <c:v>1.1747319913768572</c:v>
                </c:pt>
                <c:pt idx="105">
                  <c:v>1.1536715784317693</c:v>
                </c:pt>
                <c:pt idx="106">
                  <c:v>1.1723650804525594</c:v>
                </c:pt>
                <c:pt idx="107">
                  <c:v>1.1857459304061451</c:v>
                </c:pt>
                <c:pt idx="108">
                  <c:v>1.1836823899417208</c:v>
                </c:pt>
                <c:pt idx="109">
                  <c:v>1.1658374895939656</c:v>
                </c:pt>
                <c:pt idx="110">
                  <c:v>1.1639115008159953</c:v>
                </c:pt>
                <c:pt idx="111">
                  <c:v>1.1620672024242096</c:v>
                </c:pt>
                <c:pt idx="112">
                  <c:v>1.150337221403021</c:v>
                </c:pt>
                <c:pt idx="113">
                  <c:v>1.1435582464049079</c:v>
                </c:pt>
                <c:pt idx="114">
                  <c:v>1.1414109878986594</c:v>
                </c:pt>
                <c:pt idx="115">
                  <c:v>1.1420642028493893</c:v>
                </c:pt>
                <c:pt idx="116">
                  <c:v>1.1498612747329275</c:v>
                </c:pt>
                <c:pt idx="117">
                  <c:v>1.152454492525862</c:v>
                </c:pt>
                <c:pt idx="118">
                  <c:v>1.1488446815618525</c:v>
                </c:pt>
                <c:pt idx="119">
                  <c:v>1.1656580391353135</c:v>
                </c:pt>
                <c:pt idx="120">
                  <c:v>1.1634029619431627</c:v>
                </c:pt>
                <c:pt idx="121">
                  <c:v>1.1728940938192012</c:v>
                </c:pt>
                <c:pt idx="122">
                  <c:v>1.1458408766864421</c:v>
                </c:pt>
                <c:pt idx="123">
                  <c:v>1.141745571466803</c:v>
                </c:pt>
                <c:pt idx="124">
                  <c:v>1.131277758374063</c:v>
                </c:pt>
                <c:pt idx="125">
                  <c:v>1.1156603383429007</c:v>
                </c:pt>
                <c:pt idx="126">
                  <c:v>1.1230285588458089</c:v>
                </c:pt>
                <c:pt idx="127">
                  <c:v>1.1276919298788783</c:v>
                </c:pt>
                <c:pt idx="128">
                  <c:v>1.1215285707953857</c:v>
                </c:pt>
                <c:pt idx="129">
                  <c:v>1.1188079904248165</c:v>
                </c:pt>
                <c:pt idx="130">
                  <c:v>1.1330559786927352</c:v>
                </c:pt>
                <c:pt idx="131">
                  <c:v>1.1227255220695336</c:v>
                </c:pt>
                <c:pt idx="132">
                  <c:v>1.1217541434052831</c:v>
                </c:pt>
                <c:pt idx="133">
                  <c:v>1.1427133775493761</c:v>
                </c:pt>
                <c:pt idx="134">
                  <c:v>1.125748890710546</c:v>
                </c:pt>
                <c:pt idx="135">
                  <c:v>1.1236103152318713</c:v>
                </c:pt>
                <c:pt idx="136">
                  <c:v>1.1086176265349339</c:v>
                </c:pt>
                <c:pt idx="137">
                  <c:v>1.1147476897833561</c:v>
                </c:pt>
                <c:pt idx="138">
                  <c:v>1.1156423103302933</c:v>
                </c:pt>
                <c:pt idx="139">
                  <c:v>1.1282290715406407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8076608"/>
        <c:axId val="-808073760"/>
      </c:scatterChart>
      <c:valAx>
        <c:axId val="-80807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8073760"/>
        <c:crossesAt val="0"/>
        <c:crossBetween val="midCat"/>
        <c:majorUnit val="10"/>
      </c:valAx>
      <c:valAx>
        <c:axId val="-8080737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80766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'6510'!$P$2:$P$177</c:f>
              <c:numCache>
                <c:formatCode>General</c:formatCode>
                <c:ptCount val="176"/>
                <c:pt idx="4">
                  <c:v>-7.4206311866451921E-2</c:v>
                </c:pt>
                <c:pt idx="5">
                  <c:v>-1.5347522484645766</c:v>
                </c:pt>
                <c:pt idx="6">
                  <c:v>-3.1042018165037386</c:v>
                </c:pt>
                <c:pt idx="7">
                  <c:v>-3.1433727826625084</c:v>
                </c:pt>
                <c:pt idx="8">
                  <c:v>-6.1043321822455017</c:v>
                </c:pt>
                <c:pt idx="9">
                  <c:v>0.89710215345806155</c:v>
                </c:pt>
                <c:pt idx="10">
                  <c:v>1.0016465698203667</c:v>
                </c:pt>
                <c:pt idx="11">
                  <c:v>6.174060171865582E-3</c:v>
                </c:pt>
                <c:pt idx="12">
                  <c:v>-0.1662288342470693</c:v>
                </c:pt>
                <c:pt idx="13">
                  <c:v>-0.14762847522761463</c:v>
                </c:pt>
                <c:pt idx="14">
                  <c:v>-0.28897600654586347</c:v>
                </c:pt>
                <c:pt idx="15">
                  <c:v>-0.23211007169565862</c:v>
                </c:pt>
                <c:pt idx="16">
                  <c:v>-1.117436053270779</c:v>
                </c:pt>
                <c:pt idx="17">
                  <c:v>-0.22631661565180733</c:v>
                </c:pt>
                <c:pt idx="18">
                  <c:v>0.39126478272260379</c:v>
                </c:pt>
                <c:pt idx="19">
                  <c:v>0.27756492835806124</c:v>
                </c:pt>
                <c:pt idx="20">
                  <c:v>-0.20648610931420777</c:v>
                </c:pt>
                <c:pt idx="21">
                  <c:v>-0.50176928302049584</c:v>
                </c:pt>
                <c:pt idx="22">
                  <c:v>-0.5834772774239102</c:v>
                </c:pt>
                <c:pt idx="23">
                  <c:v>-9.6335683812013392E-2</c:v>
                </c:pt>
                <c:pt idx="24">
                  <c:v>0.32918424877291125</c:v>
                </c:pt>
                <c:pt idx="25">
                  <c:v>-0.11763148284671217</c:v>
                </c:pt>
                <c:pt idx="26">
                  <c:v>-0.27207280587480032</c:v>
                </c:pt>
                <c:pt idx="27">
                  <c:v>-1.3026199360223218</c:v>
                </c:pt>
                <c:pt idx="28">
                  <c:v>-0.81801240685384791</c:v>
                </c:pt>
                <c:pt idx="29">
                  <c:v>2.8391546753073937E-2</c:v>
                </c:pt>
                <c:pt idx="30">
                  <c:v>0.61500925164784337</c:v>
                </c:pt>
                <c:pt idx="31">
                  <c:v>7.0708181067706863E-2</c:v>
                </c:pt>
                <c:pt idx="32">
                  <c:v>-0.38285525641258317</c:v>
                </c:pt>
                <c:pt idx="33">
                  <c:v>0.17607260025224727</c:v>
                </c:pt>
                <c:pt idx="34">
                  <c:v>0.64582309978086128</c:v>
                </c:pt>
                <c:pt idx="35">
                  <c:v>0.51788417457316827</c:v>
                </c:pt>
                <c:pt idx="36">
                  <c:v>0.16998623602568561</c:v>
                </c:pt>
                <c:pt idx="37">
                  <c:v>0.47664878547201806</c:v>
                </c:pt>
                <c:pt idx="38">
                  <c:v>0.54024306050803295</c:v>
                </c:pt>
                <c:pt idx="39">
                  <c:v>1.3091198839505875</c:v>
                </c:pt>
                <c:pt idx="40">
                  <c:v>0.23758687014016319</c:v>
                </c:pt>
                <c:pt idx="41">
                  <c:v>-1.0219734809431658</c:v>
                </c:pt>
                <c:pt idx="42">
                  <c:v>-1.3486321871953533</c:v>
                </c:pt>
                <c:pt idx="43">
                  <c:v>-0.36297916795798219</c:v>
                </c:pt>
                <c:pt idx="44">
                  <c:v>-1.1842514133057642</c:v>
                </c:pt>
                <c:pt idx="45">
                  <c:v>-0.38409325298610675</c:v>
                </c:pt>
                <c:pt idx="46">
                  <c:v>-0.39710761160769048</c:v>
                </c:pt>
                <c:pt idx="47">
                  <c:v>0.634881069532654</c:v>
                </c:pt>
                <c:pt idx="48">
                  <c:v>1.2184607220190511</c:v>
                </c:pt>
                <c:pt idx="49">
                  <c:v>1.6070819120413395</c:v>
                </c:pt>
                <c:pt idx="50">
                  <c:v>1.8594747207238878</c:v>
                </c:pt>
                <c:pt idx="51">
                  <c:v>1.1966177888839642</c:v>
                </c:pt>
                <c:pt idx="52">
                  <c:v>2.6186966104275786</c:v>
                </c:pt>
                <c:pt idx="53">
                  <c:v>2.3737952895980543</c:v>
                </c:pt>
                <c:pt idx="54">
                  <c:v>2.4285807373195167</c:v>
                </c:pt>
                <c:pt idx="55">
                  <c:v>1.9184601442201663</c:v>
                </c:pt>
                <c:pt idx="56">
                  <c:v>2.4064211069409236</c:v>
                </c:pt>
                <c:pt idx="57">
                  <c:v>3.1718691002941064</c:v>
                </c:pt>
                <c:pt idx="58">
                  <c:v>2.6198566723820145</c:v>
                </c:pt>
                <c:pt idx="59">
                  <c:v>2.566177407391605</c:v>
                </c:pt>
                <c:pt idx="60">
                  <c:v>3.5169194433735993</c:v>
                </c:pt>
                <c:pt idx="61">
                  <c:v>2.8163568495612226</c:v>
                </c:pt>
                <c:pt idx="62">
                  <c:v>2.8403261412933327</c:v>
                </c:pt>
                <c:pt idx="63">
                  <c:v>2.9788794650210355</c:v>
                </c:pt>
                <c:pt idx="64">
                  <c:v>2.8465229676485309</c:v>
                </c:pt>
                <c:pt idx="65">
                  <c:v>2.5831118755496245</c:v>
                </c:pt>
                <c:pt idx="66">
                  <c:v>1.9055955627465204</c:v>
                </c:pt>
                <c:pt idx="67">
                  <c:v>1.9127637547734371</c:v>
                </c:pt>
                <c:pt idx="68">
                  <c:v>1.279713405415243</c:v>
                </c:pt>
                <c:pt idx="69">
                  <c:v>1.5257339217050563</c:v>
                </c:pt>
                <c:pt idx="70">
                  <c:v>1.1649369203326421</c:v>
                </c:pt>
                <c:pt idx="71">
                  <c:v>0.57102821729884456</c:v>
                </c:pt>
                <c:pt idx="72">
                  <c:v>0.37370704846296787</c:v>
                </c:pt>
                <c:pt idx="73">
                  <c:v>2.4075998658305608</c:v>
                </c:pt>
                <c:pt idx="74">
                  <c:v>0.81381330902367244</c:v>
                </c:pt>
                <c:pt idx="75">
                  <c:v>1.209705254532462</c:v>
                </c:pt>
                <c:pt idx="76">
                  <c:v>0.48117907967391421</c:v>
                </c:pt>
                <c:pt idx="77">
                  <c:v>-0.15899097847831811</c:v>
                </c:pt>
                <c:pt idx="78">
                  <c:v>-0.38582359246481857</c:v>
                </c:pt>
                <c:pt idx="79">
                  <c:v>-1.0856835995955125</c:v>
                </c:pt>
                <c:pt idx="80">
                  <c:v>-2.6812489753926143</c:v>
                </c:pt>
                <c:pt idx="81">
                  <c:v>-3.4001060899800728</c:v>
                </c:pt>
                <c:pt idx="82">
                  <c:v>-3.251481994510478</c:v>
                </c:pt>
                <c:pt idx="83">
                  <c:v>-3.9730323892938859</c:v>
                </c:pt>
                <c:pt idx="84">
                  <c:v>-4.4111807415097273</c:v>
                </c:pt>
                <c:pt idx="85">
                  <c:v>-4.0410501780044266</c:v>
                </c:pt>
                <c:pt idx="86">
                  <c:v>-3.9030531023887769</c:v>
                </c:pt>
                <c:pt idx="87">
                  <c:v>-3.7395307400358435</c:v>
                </c:pt>
                <c:pt idx="88">
                  <c:v>-4.8279486158633933</c:v>
                </c:pt>
                <c:pt idx="89">
                  <c:v>-4.6359344951491543</c:v>
                </c:pt>
                <c:pt idx="90">
                  <c:v>-3.2337181669896866</c:v>
                </c:pt>
                <c:pt idx="91">
                  <c:v>-4.1130595539119161</c:v>
                </c:pt>
                <c:pt idx="92">
                  <c:v>-5.0601396736002187</c:v>
                </c:pt>
                <c:pt idx="93">
                  <c:v>-4.531301631943129</c:v>
                </c:pt>
                <c:pt idx="94">
                  <c:v>-4.9564474753461711</c:v>
                </c:pt>
                <c:pt idx="95">
                  <c:v>-4.4214935810531024</c:v>
                </c:pt>
                <c:pt idx="96">
                  <c:v>-3.8794830225994463</c:v>
                </c:pt>
                <c:pt idx="97">
                  <c:v>-3.8240171561641301</c:v>
                </c:pt>
                <c:pt idx="98">
                  <c:v>-3.9184978429806701</c:v>
                </c:pt>
                <c:pt idx="99">
                  <c:v>-4.6482876168331186</c:v>
                </c:pt>
                <c:pt idx="100">
                  <c:v>-5.4338658485145324</c:v>
                </c:pt>
                <c:pt idx="101">
                  <c:v>-5.0392837316179202</c:v>
                </c:pt>
                <c:pt idx="102">
                  <c:v>-5.1664706291644809</c:v>
                </c:pt>
                <c:pt idx="103">
                  <c:v>-4.7499397065520501</c:v>
                </c:pt>
                <c:pt idx="104">
                  <c:v>-4.1088607255283867</c:v>
                </c:pt>
                <c:pt idx="105">
                  <c:v>-5.1925485406189065</c:v>
                </c:pt>
                <c:pt idx="106">
                  <c:v>-3.8145263153483349</c:v>
                </c:pt>
                <c:pt idx="107">
                  <c:v>-2.7654832345471236</c:v>
                </c:pt>
                <c:pt idx="108">
                  <c:v>-2.6728141609828096</c:v>
                </c:pt>
                <c:pt idx="109">
                  <c:v>-3.5573854952800463</c:v>
                </c:pt>
                <c:pt idx="110">
                  <c:v>-3.4561987104940113</c:v>
                </c:pt>
                <c:pt idx="111">
                  <c:v>-3.349953353639179</c:v>
                </c:pt>
                <c:pt idx="112">
                  <c:v>-3.8558661755577437</c:v>
                </c:pt>
                <c:pt idx="113">
                  <c:v>-4.0551943190275432</c:v>
                </c:pt>
                <c:pt idx="114">
                  <c:v>-3.9677093774989061</c:v>
                </c:pt>
                <c:pt idx="115">
                  <c:v>-3.7068087199904518</c:v>
                </c:pt>
                <c:pt idx="116">
                  <c:v>-3.003533912577725</c:v>
                </c:pt>
                <c:pt idx="117">
                  <c:v>-2.6225010749032762</c:v>
                </c:pt>
                <c:pt idx="118">
                  <c:v>-2.6255828127297614</c:v>
                </c:pt>
                <c:pt idx="119">
                  <c:v>-1.3639861135310702</c:v>
                </c:pt>
                <c:pt idx="120">
                  <c:v>-1.2831777054168643</c:v>
                </c:pt>
                <c:pt idx="121">
                  <c:v>-0.47500041239758251</c:v>
                </c:pt>
                <c:pt idx="122">
                  <c:v>-1.9297849169932884</c:v>
                </c:pt>
                <c:pt idx="123">
                  <c:v>-1.9629302620053006</c:v>
                </c:pt>
                <c:pt idx="124">
                  <c:v>-2.3906849587492482</c:v>
                </c:pt>
                <c:pt idx="125">
                  <c:v>-3.1373224401223121</c:v>
                </c:pt>
                <c:pt idx="126">
                  <c:v>-2.4606037027325103</c:v>
                </c:pt>
                <c:pt idx="127">
                  <c:v>-1.9513792889403365</c:v>
                </c:pt>
                <c:pt idx="128">
                  <c:v>-2.1125862088947169</c:v>
                </c:pt>
                <c:pt idx="129">
                  <c:v>-2.0606034862285032</c:v>
                </c:pt>
                <c:pt idx="130">
                  <c:v>-0.95786398089633196</c:v>
                </c:pt>
                <c:pt idx="131">
                  <c:v>-1.3771130549749311</c:v>
                </c:pt>
                <c:pt idx="132">
                  <c:v>-1.2168132670144534</c:v>
                </c:pt>
                <c:pt idx="133">
                  <c:v>0.30151150509938229</c:v>
                </c:pt>
                <c:pt idx="134">
                  <c:v>-0.52854135532046997</c:v>
                </c:pt>
                <c:pt idx="135">
                  <c:v>-0.44051872848014467</c:v>
                </c:pt>
                <c:pt idx="136">
                  <c:v>-1.1484705257058681</c:v>
                </c:pt>
                <c:pt idx="137">
                  <c:v>-0.54842308339557455</c:v>
                </c:pt>
                <c:pt idx="138">
                  <c:v>-0.27257369491324496</c:v>
                </c:pt>
                <c:pt idx="139">
                  <c:v>0.72729646206786469</c:v>
                </c:pt>
                <c:pt idx="140">
                  <c:v>0.48356992233687235</c:v>
                </c:pt>
                <c:pt idx="141">
                  <c:v>0.67961810859259508</c:v>
                </c:pt>
                <c:pt idx="142">
                  <c:v>1.1349530938397836</c:v>
                </c:pt>
                <c:pt idx="143">
                  <c:v>0.4687617258134622</c:v>
                </c:pt>
                <c:pt idx="144">
                  <c:v>9.7948059587779635E-2</c:v>
                </c:pt>
                <c:pt idx="145">
                  <c:v>0.48497725724224838</c:v>
                </c:pt>
                <c:pt idx="146">
                  <c:v>0.44000944642476547</c:v>
                </c:pt>
                <c:pt idx="147">
                  <c:v>0.17505974574753674</c:v>
                </c:pt>
                <c:pt idx="148">
                  <c:v>0.8315860164628569</c:v>
                </c:pt>
                <c:pt idx="149">
                  <c:v>0.50998706514714864</c:v>
                </c:pt>
                <c:pt idx="150">
                  <c:v>9.8584618229429211E-2</c:v>
                </c:pt>
                <c:pt idx="151">
                  <c:v>1.00763812591499</c:v>
                </c:pt>
                <c:pt idx="152">
                  <c:v>1.5091974550847393</c:v>
                </c:pt>
                <c:pt idx="153">
                  <c:v>0.62773502558601035</c:v>
                </c:pt>
                <c:pt idx="154">
                  <c:v>-0.29301920168144163</c:v>
                </c:pt>
                <c:pt idx="155">
                  <c:v>-0.61573009954769931</c:v>
                </c:pt>
                <c:pt idx="156">
                  <c:v>-2.1307403872392356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7452992"/>
        <c:axId val="-807449600"/>
      </c:scatterChart>
      <c:valAx>
        <c:axId val="-8074529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7449600"/>
        <c:crossesAt val="0"/>
        <c:crossBetween val="midCat"/>
        <c:majorUnit val="10"/>
      </c:valAx>
      <c:valAx>
        <c:axId val="-8074496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74529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'6510'!$M$2:$M$177</c:f>
              <c:numCache>
                <c:formatCode>0.00</c:formatCode>
                <c:ptCount val="176"/>
                <c:pt idx="4">
                  <c:v>1.613691880865566</c:v>
                </c:pt>
                <c:pt idx="5">
                  <c:v>1.5901056672111082</c:v>
                </c:pt>
                <c:pt idx="6">
                  <c:v>1.5647607794509271</c:v>
                </c:pt>
                <c:pt idx="7">
                  <c:v>1.5641282113449049</c:v>
                </c:pt>
                <c:pt idx="8">
                  <c:v>1.5163119672468901</c:v>
                </c:pt>
                <c:pt idx="9">
                  <c:v>1.6293774463883375</c:v>
                </c:pt>
                <c:pt idx="10">
                  <c:v>1.631065723955591</c:v>
                </c:pt>
                <c:pt idx="11">
                  <c:v>1.6149899356415331</c:v>
                </c:pt>
                <c:pt idx="12">
                  <c:v>1.6122058181410024</c:v>
                </c:pt>
                <c:pt idx="13">
                  <c:v>1.612506193521803</c:v>
                </c:pt>
                <c:pt idx="14">
                  <c:v>1.6102235860462946</c:v>
                </c:pt>
                <c:pt idx="15">
                  <c:v>1.6111419084731546</c:v>
                </c:pt>
                <c:pt idx="16">
                  <c:v>1.5968448656811216</c:v>
                </c:pt>
                <c:pt idx="17">
                  <c:v>1.6112354664288642</c:v>
                </c:pt>
                <c:pt idx="18">
                  <c:v>1.6212087281018284</c:v>
                </c:pt>
                <c:pt idx="19">
                  <c:v>1.6193726002606397</c:v>
                </c:pt>
                <c:pt idx="20">
                  <c:v>1.6115557073385367</c:v>
                </c:pt>
                <c:pt idx="21">
                  <c:v>1.6067872082115426</c:v>
                </c:pt>
                <c:pt idx="22">
                  <c:v>1.6054677137916924</c:v>
                </c:pt>
                <c:pt idx="23">
                  <c:v>1.6133345157997587</c:v>
                </c:pt>
                <c:pt idx="24">
                  <c:v>1.6202061956235068</c:v>
                </c:pt>
                <c:pt idx="25">
                  <c:v>1.6129906120214601</c:v>
                </c:pt>
                <c:pt idx="26">
                  <c:v>1.6104965541827165</c:v>
                </c:pt>
                <c:pt idx="27">
                  <c:v>1.593854349248538</c:v>
                </c:pt>
                <c:pt idx="28">
                  <c:v>1.6016802288974514</c:v>
                </c:pt>
                <c:pt idx="29">
                  <c:v>1.6153487236619839</c:v>
                </c:pt>
                <c:pt idx="30">
                  <c:v>1.6248219556736812</c:v>
                </c:pt>
                <c:pt idx="31">
                  <c:v>1.6160320908557657</c:v>
                </c:pt>
                <c:pt idx="32">
                  <c:v>1.6087075392109351</c:v>
                </c:pt>
                <c:pt idx="33">
                  <c:v>1.6177336105684923</c:v>
                </c:pt>
                <c:pt idx="34">
                  <c:v>1.6253195654970833</c:v>
                </c:pt>
                <c:pt idx="35">
                  <c:v>1.623253492291814</c:v>
                </c:pt>
                <c:pt idx="36">
                  <c:v>1.6176353224671534</c:v>
                </c:pt>
                <c:pt idx="37">
                  <c:v>1.6225875860213617</c:v>
                </c:pt>
                <c:pt idx="38">
                  <c:v>1.6236145637566142</c:v>
                </c:pt>
                <c:pt idx="39">
                  <c:v>1.6360310804694786</c:v>
                </c:pt>
                <c:pt idx="40">
                  <c:v>1.6187269985037966</c:v>
                </c:pt>
                <c:pt idx="41">
                  <c:v>1.5983864814362327</c:v>
                </c:pt>
                <c:pt idx="42">
                  <c:v>1.5931113018991219</c:v>
                </c:pt>
                <c:pt idx="43">
                  <c:v>1.6090285162217624</c:v>
                </c:pt>
                <c:pt idx="44">
                  <c:v>1.5957658709588773</c:v>
                </c:pt>
                <c:pt idx="45">
                  <c:v>1.6086875469252049</c:v>
                </c:pt>
                <c:pt idx="46">
                  <c:v>1.6084773793191525</c:v>
                </c:pt>
                <c:pt idx="47">
                  <c:v>1.625142863719494</c:v>
                </c:pt>
                <c:pt idx="48">
                  <c:v>1.6345670345196253</c:v>
                </c:pt>
                <c:pt idx="49">
                  <c:v>1.6408428401542394</c:v>
                </c:pt>
                <c:pt idx="50">
                  <c:v>1.6449187069662761</c:v>
                </c:pt>
                <c:pt idx="51">
                  <c:v>1.6342142951261871</c:v>
                </c:pt>
                <c:pt idx="52">
                  <c:v>1.6571793070973486</c:v>
                </c:pt>
                <c:pt idx="53">
                  <c:v>1.653224419590833</c:v>
                </c:pt>
                <c:pt idx="54">
                  <c:v>1.6541091444342866</c:v>
                </c:pt>
                <c:pt idx="55">
                  <c:v>1.6458712568082361</c:v>
                </c:pt>
                <c:pt idx="56">
                  <c:v>1.6537512907280001</c:v>
                </c:pt>
                <c:pt idx="57">
                  <c:v>1.6661124355987018</c:v>
                </c:pt>
                <c:pt idx="58">
                  <c:v>1.6571980408245284</c:v>
                </c:pt>
                <c:pt idx="59">
                  <c:v>1.6563311796179394</c:v>
                </c:pt>
                <c:pt idx="60">
                  <c:v>1.6716846198823216</c:v>
                </c:pt>
                <c:pt idx="61">
                  <c:v>1.6603713029903748</c:v>
                </c:pt>
                <c:pt idx="62">
                  <c:v>1.6607583807410797</c:v>
                </c:pt>
                <c:pt idx="63">
                  <c:v>1.6629958648311649</c:v>
                </c:pt>
                <c:pt idx="64">
                  <c:v>1.6608584526845434</c:v>
                </c:pt>
                <c:pt idx="65">
                  <c:v>1.6566046526899538</c:v>
                </c:pt>
                <c:pt idx="66">
                  <c:v>1.6456635079387145</c:v>
                </c:pt>
                <c:pt idx="67">
                  <c:v>1.6457792663715214</c:v>
                </c:pt>
                <c:pt idx="68">
                  <c:v>1.6355561981202282</c:v>
                </c:pt>
                <c:pt idx="69">
                  <c:v>1.6395291594049017</c:v>
                </c:pt>
                <c:pt idx="70">
                  <c:v>1.6337026838747459</c:v>
                </c:pt>
                <c:pt idx="71">
                  <c:v>1.6241117102463338</c:v>
                </c:pt>
                <c:pt idx="72">
                  <c:v>1.6209251899664237</c:v>
                </c:pt>
                <c:pt idx="73">
                  <c:v>1.65377032639016</c:v>
                </c:pt>
                <c:pt idx="74">
                  <c:v>1.6280324229757648</c:v>
                </c:pt>
                <c:pt idx="75">
                  <c:v>1.6344256433304756</c:v>
                </c:pt>
                <c:pt idx="76">
                  <c:v>1.6226607452998794</c:v>
                </c:pt>
                <c:pt idx="77">
                  <c:v>1.6123227015667709</c:v>
                </c:pt>
                <c:pt idx="78">
                  <c:v>1.608659603841994</c:v>
                </c:pt>
                <c:pt idx="79">
                  <c:v>1.5973576329537365</c:v>
                </c:pt>
                <c:pt idx="80">
                  <c:v>1.571591003565235</c:v>
                </c:pt>
                <c:pt idx="81">
                  <c:v>1.5599822502444196</c:v>
                </c:pt>
                <c:pt idx="82">
                  <c:v>1.5623823662435858</c:v>
                </c:pt>
                <c:pt idx="83">
                  <c:v>1.5507301194039833</c:v>
                </c:pt>
                <c:pt idx="84">
                  <c:v>1.5436545044652421</c:v>
                </c:pt>
                <c:pt idx="85">
                  <c:v>1.5496317067785186</c:v>
                </c:pt>
                <c:pt idx="86">
                  <c:v>1.5518602080721802</c:v>
                </c:pt>
                <c:pt idx="87">
                  <c:v>1.5545009147278854</c:v>
                </c:pt>
                <c:pt idx="88">
                  <c:v>1.5369241607749125</c:v>
                </c:pt>
                <c:pt idx="89">
                  <c:v>1.5400249780531334</c:v>
                </c:pt>
                <c:pt idx="90">
                  <c:v>1.5626692325589324</c:v>
                </c:pt>
                <c:pt idx="91">
                  <c:v>1.5484688344013346</c:v>
                </c:pt>
                <c:pt idx="92">
                  <c:v>1.5331745300654593</c:v>
                </c:pt>
                <c:pt idx="93">
                  <c:v>1.5417146839398261</c:v>
                </c:pt>
                <c:pt idx="94">
                  <c:v>1.5348490452457328</c:v>
                </c:pt>
                <c:pt idx="95">
                  <c:v>1.5434879634268817</c:v>
                </c:pt>
                <c:pt idx="96">
                  <c:v>1.5522408389882187</c:v>
                </c:pt>
                <c:pt idx="97">
                  <c:v>1.5531365518470146</c:v>
                </c:pt>
                <c:pt idx="98">
                  <c:v>1.5516107924651048</c:v>
                </c:pt>
                <c:pt idx="99">
                  <c:v>1.5398254886977927</c:v>
                </c:pt>
                <c:pt idx="100">
                  <c:v>1.5271392625747815</c:v>
                </c:pt>
                <c:pt idx="101">
                  <c:v>1.5335113306351869</c:v>
                </c:pt>
                <c:pt idx="102">
                  <c:v>1.5314574018511542</c:v>
                </c:pt>
                <c:pt idx="103">
                  <c:v>1.5381839190309616</c:v>
                </c:pt>
                <c:pt idx="104">
                  <c:v>1.5485366408707313</c:v>
                </c:pt>
                <c:pt idx="105">
                  <c:v>1.5310362722065374</c:v>
                </c:pt>
                <c:pt idx="106">
                  <c:v>1.5532898185082216</c:v>
                </c:pt>
                <c:pt idx="107">
                  <c:v>1.5702307127427013</c:v>
                </c:pt>
                <c:pt idx="108">
                  <c:v>1.5717272165591711</c:v>
                </c:pt>
                <c:pt idx="109">
                  <c:v>1.5574423604923098</c:v>
                </c:pt>
                <c:pt idx="110">
                  <c:v>1.5590764159952335</c:v>
                </c:pt>
                <c:pt idx="111">
                  <c:v>1.5607921618843419</c:v>
                </c:pt>
                <c:pt idx="112">
                  <c:v>1.5526222251440474</c:v>
                </c:pt>
                <c:pt idx="113">
                  <c:v>1.5494032944268283</c:v>
                </c:pt>
                <c:pt idx="114">
                  <c:v>1.5508160802014739</c:v>
                </c:pt>
                <c:pt idx="115">
                  <c:v>1.5550293394330978</c:v>
                </c:pt>
                <c:pt idx="116">
                  <c:v>1.56638645559753</c:v>
                </c:pt>
                <c:pt idx="117">
                  <c:v>1.5725397176713587</c:v>
                </c:pt>
                <c:pt idx="118">
                  <c:v>1.5724899509882431</c:v>
                </c:pt>
                <c:pt idx="119">
                  <c:v>1.5928633528425982</c:v>
                </c:pt>
                <c:pt idx="120">
                  <c:v>1.5941683199313414</c:v>
                </c:pt>
                <c:pt idx="121">
                  <c:v>1.607219496088274</c:v>
                </c:pt>
                <c:pt idx="122">
                  <c:v>1.5837263232364089</c:v>
                </c:pt>
                <c:pt idx="123">
                  <c:v>1.5831910622976637</c:v>
                </c:pt>
                <c:pt idx="124">
                  <c:v>1.576283293485818</c:v>
                </c:pt>
                <c:pt idx="125">
                  <c:v>1.5642259177355495</c:v>
                </c:pt>
                <c:pt idx="126">
                  <c:v>1.5751541825193518</c:v>
                </c:pt>
                <c:pt idx="127">
                  <c:v>1.5833775978333153</c:v>
                </c:pt>
                <c:pt idx="128">
                  <c:v>1.5807742830307168</c:v>
                </c:pt>
                <c:pt idx="129">
                  <c:v>1.5816137469410416</c:v>
                </c:pt>
                <c:pt idx="130">
                  <c:v>1.5994217794898544</c:v>
                </c:pt>
                <c:pt idx="131">
                  <c:v>1.5926513671475466</c:v>
                </c:pt>
                <c:pt idx="132">
                  <c:v>1.5952400327641902</c:v>
                </c:pt>
                <c:pt idx="133">
                  <c:v>1.6197593111891773</c:v>
                </c:pt>
                <c:pt idx="134">
                  <c:v>1.6063548686312412</c:v>
                </c:pt>
                <c:pt idx="135">
                  <c:v>1.6077763374334606</c:v>
                </c:pt>
                <c:pt idx="136">
                  <c:v>1.5963436930174173</c:v>
                </c:pt>
                <c:pt idx="137">
                  <c:v>1.6060338005467334</c:v>
                </c:pt>
                <c:pt idx="138">
                  <c:v>1.6104884653745648</c:v>
                </c:pt>
                <c:pt idx="139">
                  <c:v>1.6266352708658061</c:v>
                </c:pt>
                <c:pt idx="140">
                  <c:v>1.6226993547844903</c:v>
                </c:pt>
                <c:pt idx="141">
                  <c:v>1.6258653177930669</c:v>
                </c:pt>
                <c:pt idx="142">
                  <c:v>1.6332184779897287</c:v>
                </c:pt>
                <c:pt idx="143">
                  <c:v>1.6224602186653951</c:v>
                </c:pt>
                <c:pt idx="144">
                  <c:v>1.6164719849930171</c:v>
                </c:pt>
                <c:pt idx="145">
                  <c:v>1.6227220816983996</c:v>
                </c:pt>
                <c:pt idx="146">
                  <c:v>1.6219959009142575</c:v>
                </c:pt>
                <c:pt idx="147">
                  <c:v>1.617717254080038</c:v>
                </c:pt>
                <c:pt idx="148">
                  <c:v>1.628319432692046</c:v>
                </c:pt>
                <c:pt idx="149">
                  <c:v>1.6231259626431345</c:v>
                </c:pt>
                <c:pt idx="150">
                  <c:v>1.6164822647163379</c:v>
                </c:pt>
                <c:pt idx="151">
                  <c:v>1.6311624810096688</c:v>
                </c:pt>
                <c:pt idx="152">
                  <c:v>1.6392621136208403</c:v>
                </c:pt>
                <c:pt idx="153">
                  <c:v>1.6250274629538719</c:v>
                </c:pt>
                <c:pt idx="154">
                  <c:v>1.6101582928830158</c:v>
                </c:pt>
                <c:pt idx="155">
                  <c:v>1.6049468661178816</c:v>
                </c:pt>
                <c:pt idx="156">
                  <c:v>1.5804811129780498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8300560"/>
        <c:axId val="-807507120"/>
      </c:scatterChart>
      <c:valAx>
        <c:axId val="-80830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7507120"/>
        <c:crossesAt val="0"/>
        <c:crossBetween val="midCat"/>
        <c:majorUnit val="10"/>
      </c:valAx>
      <c:valAx>
        <c:axId val="-8075071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83005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'6754'!$L$1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'6754'!$A$2:$A$141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'6754'!$L$2:$L$141</c:f>
              <c:numCache>
                <c:formatCode>0.00</c:formatCode>
                <c:ptCount val="140"/>
                <c:pt idx="0">
                  <c:v>1.5907086114768481</c:v>
                </c:pt>
                <c:pt idx="1">
                  <c:v>1.6092586571192249</c:v>
                </c:pt>
                <c:pt idx="2">
                  <c:v>1.5949646846963104</c:v>
                </c:pt>
                <c:pt idx="3">
                  <c:v>1.6108203771558371</c:v>
                </c:pt>
                <c:pt idx="4">
                  <c:v>1.6047862678266895</c:v>
                </c:pt>
                <c:pt idx="5">
                  <c:v>1.5955181890073056</c:v>
                </c:pt>
                <c:pt idx="6">
                  <c:v>1.5875777697253279</c:v>
                </c:pt>
                <c:pt idx="7">
                  <c:v>1.5754147011070412</c:v>
                </c:pt>
                <c:pt idx="8">
                  <c:v>1.5591943425481403</c:v>
                </c:pt>
                <c:pt idx="9">
                  <c:v>1.5432956279811432</c:v>
                </c:pt>
                <c:pt idx="10">
                  <c:v>1.5284603194801278</c:v>
                </c:pt>
                <c:pt idx="11">
                  <c:v>1.5521371613741086</c:v>
                </c:pt>
                <c:pt idx="12">
                  <c:v>1.5852382355976689</c:v>
                </c:pt>
                <c:pt idx="13">
                  <c:v>1.5578240842318263</c:v>
                </c:pt>
                <c:pt idx="14">
                  <c:v>1.5803276063580962</c:v>
                </c:pt>
                <c:pt idx="15">
                  <c:v>1.5740421432852962</c:v>
                </c:pt>
                <c:pt idx="16">
                  <c:v>1.5752787513450737</c:v>
                </c:pt>
                <c:pt idx="17">
                  <c:v>1.5694196494364401</c:v>
                </c:pt>
                <c:pt idx="18">
                  <c:v>1.5626508377965158</c:v>
                </c:pt>
                <c:pt idx="19">
                  <c:v>1.5694763303931563</c:v>
                </c:pt>
                <c:pt idx="20">
                  <c:v>1.5662647893484263</c:v>
                </c:pt>
                <c:pt idx="21">
                  <c:v>1.5701556836793267</c:v>
                </c:pt>
                <c:pt idx="22">
                  <c:v>1.5620895549752798</c:v>
                </c:pt>
                <c:pt idx="23">
                  <c:v>1.5634530508954569</c:v>
                </c:pt>
                <c:pt idx="24">
                  <c:v>1.564544355525147</c:v>
                </c:pt>
                <c:pt idx="25">
                  <c:v>1.5526028934335256</c:v>
                </c:pt>
                <c:pt idx="26">
                  <c:v>1.5447290434982297</c:v>
                </c:pt>
                <c:pt idx="27">
                  <c:v>1.5543575345840812</c:v>
                </c:pt>
                <c:pt idx="28">
                  <c:v>1.5516623084192327</c:v>
                </c:pt>
                <c:pt idx="29">
                  <c:v>1.5434842805026037</c:v>
                </c:pt>
                <c:pt idx="30">
                  <c:v>1.549736240807398</c:v>
                </c:pt>
                <c:pt idx="31">
                  <c:v>1.5423429374933368</c:v>
                </c:pt>
                <c:pt idx="32">
                  <c:v>1.5380716190737835</c:v>
                </c:pt>
                <c:pt idx="33">
                  <c:v>1.5334348778793385</c:v>
                </c:pt>
                <c:pt idx="34">
                  <c:v>1.5393119476365971</c:v>
                </c:pt>
                <c:pt idx="35">
                  <c:v>1.5444420652857613</c:v>
                </c:pt>
                <c:pt idx="36">
                  <c:v>1.5348991639055238</c:v>
                </c:pt>
                <c:pt idx="37">
                  <c:v>1.5239392098251383</c:v>
                </c:pt>
                <c:pt idx="38">
                  <c:v>1.5251035553344772</c:v>
                </c:pt>
                <c:pt idx="39">
                  <c:v>1.5306802722632633</c:v>
                </c:pt>
                <c:pt idx="40">
                  <c:v>1.5204068915381037</c:v>
                </c:pt>
                <c:pt idx="41">
                  <c:v>1.5060072543325136</c:v>
                </c:pt>
                <c:pt idx="42">
                  <c:v>1.5179701981793978</c:v>
                </c:pt>
                <c:pt idx="43">
                  <c:v>1.5191107996190711</c:v>
                </c:pt>
                <c:pt idx="44">
                  <c:v>1.5085718267572557</c:v>
                </c:pt>
                <c:pt idx="45">
                  <c:v>1.5069820816131092</c:v>
                </c:pt>
                <c:pt idx="46">
                  <c:v>1.5168655534473054</c:v>
                </c:pt>
                <c:pt idx="47">
                  <c:v>1.5071989853574159</c:v>
                </c:pt>
                <c:pt idx="48">
                  <c:v>1.5100153376171541</c:v>
                </c:pt>
                <c:pt idx="49">
                  <c:v>1.5100136834624844</c:v>
                </c:pt>
                <c:pt idx="50">
                  <c:v>1.5025333895967761</c:v>
                </c:pt>
                <c:pt idx="51">
                  <c:v>1.5123186226693723</c:v>
                </c:pt>
                <c:pt idx="52">
                  <c:v>1.5021977466618979</c:v>
                </c:pt>
                <c:pt idx="53">
                  <c:v>1.5043443225768851</c:v>
                </c:pt>
                <c:pt idx="54">
                  <c:v>1.5154852536433434</c:v>
                </c:pt>
                <c:pt idx="55">
                  <c:v>1.5092945051874367</c:v>
                </c:pt>
                <c:pt idx="56">
                  <c:v>1.5120233218961894</c:v>
                </c:pt>
                <c:pt idx="57">
                  <c:v>1.5168996497330856</c:v>
                </c:pt>
                <c:pt idx="58">
                  <c:v>1.5157788275639661</c:v>
                </c:pt>
                <c:pt idx="59">
                  <c:v>1.5270447486751169</c:v>
                </c:pt>
                <c:pt idx="60">
                  <c:v>1.5240822752578753</c:v>
                </c:pt>
                <c:pt idx="61">
                  <c:v>1.5312850984261601</c:v>
                </c:pt>
                <c:pt idx="62">
                  <c:v>1.5306932886407483</c:v>
                </c:pt>
                <c:pt idx="63">
                  <c:v>1.5408344014878264</c:v>
                </c:pt>
                <c:pt idx="64">
                  <c:v>1.5511977361906124</c:v>
                </c:pt>
                <c:pt idx="65">
                  <c:v>1.5396965392839668</c:v>
                </c:pt>
                <c:pt idx="66">
                  <c:v>1.5435020756151101</c:v>
                </c:pt>
                <c:pt idx="67">
                  <c:v>1.5409065685379608</c:v>
                </c:pt>
                <c:pt idx="68">
                  <c:v>1.5439008665038372</c:v>
                </c:pt>
                <c:pt idx="69">
                  <c:v>1.5339895798666718</c:v>
                </c:pt>
                <c:pt idx="70">
                  <c:v>1.5349983231871032</c:v>
                </c:pt>
                <c:pt idx="71">
                  <c:v>1.5314674997379447</c:v>
                </c:pt>
                <c:pt idx="72">
                  <c:v>1.5262481143554394</c:v>
                </c:pt>
                <c:pt idx="73">
                  <c:v>1.5238933139663526</c:v>
                </c:pt>
                <c:pt idx="74">
                  <c:v>1.5298951393440354</c:v>
                </c:pt>
                <c:pt idx="75">
                  <c:v>1.5245159778638853</c:v>
                </c:pt>
                <c:pt idx="76">
                  <c:v>1.5013898603480971</c:v>
                </c:pt>
                <c:pt idx="77">
                  <c:v>1.4768590276709705</c:v>
                </c:pt>
                <c:pt idx="78">
                  <c:v>1.4840184748058893</c:v>
                </c:pt>
                <c:pt idx="79">
                  <c:v>1.4911162730598286</c:v>
                </c:pt>
                <c:pt idx="80">
                  <c:v>1.4727439140421275</c:v>
                </c:pt>
                <c:pt idx="81">
                  <c:v>1.466130890225714</c:v>
                </c:pt>
                <c:pt idx="82">
                  <c:v>1.4638746793691417</c:v>
                </c:pt>
                <c:pt idx="83">
                  <c:v>1.4606372209186866</c:v>
                </c:pt>
                <c:pt idx="84">
                  <c:v>1.4612332161197774</c:v>
                </c:pt>
                <c:pt idx="85">
                  <c:v>1.459914404598744</c:v>
                </c:pt>
                <c:pt idx="86">
                  <c:v>1.470735280836186</c:v>
                </c:pt>
                <c:pt idx="87">
                  <c:v>1.45770061044014</c:v>
                </c:pt>
                <c:pt idx="88">
                  <c:v>1.4593911337928196</c:v>
                </c:pt>
                <c:pt idx="89">
                  <c:v>1.4615415655852468</c:v>
                </c:pt>
                <c:pt idx="90">
                  <c:v>1.4566258679255701</c:v>
                </c:pt>
                <c:pt idx="91">
                  <c:v>1.4458715762959637</c:v>
                </c:pt>
                <c:pt idx="92">
                  <c:v>1.4410856234993101</c:v>
                </c:pt>
                <c:pt idx="93">
                  <c:v>1.4452398447838997</c:v>
                </c:pt>
                <c:pt idx="94">
                  <c:v>1.4370112497629302</c:v>
                </c:pt>
                <c:pt idx="95">
                  <c:v>1.4370742035811064</c:v>
                </c:pt>
                <c:pt idx="96">
                  <c:v>1.4281338457696902</c:v>
                </c:pt>
                <c:pt idx="97">
                  <c:v>1.4238790522262015</c:v>
                </c:pt>
                <c:pt idx="98">
                  <c:v>1.4154007598746301</c:v>
                </c:pt>
                <c:pt idx="99">
                  <c:v>1.4051159038812913</c:v>
                </c:pt>
                <c:pt idx="100">
                  <c:v>1.4050488897557785</c:v>
                </c:pt>
                <c:pt idx="101">
                  <c:v>1.4065641265131141</c:v>
                </c:pt>
                <c:pt idx="102">
                  <c:v>1.3962021635710076</c:v>
                </c:pt>
                <c:pt idx="103">
                  <c:v>1.4016846749480361</c:v>
                </c:pt>
                <c:pt idx="104">
                  <c:v>1.3957519785538322</c:v>
                </c:pt>
                <c:pt idx="105">
                  <c:v>1.3886372283941371</c:v>
                </c:pt>
                <c:pt idx="106">
                  <c:v>1.3840676033524257</c:v>
                </c:pt>
                <c:pt idx="107">
                  <c:v>1.3746207433142312</c:v>
                </c:pt>
                <c:pt idx="108">
                  <c:v>1.3735259136286055</c:v>
                </c:pt>
                <c:pt idx="109">
                  <c:v>1.3733287742052926</c:v>
                </c:pt>
                <c:pt idx="110">
                  <c:v>1.3686649048091351</c:v>
                </c:pt>
                <c:pt idx="111">
                  <c:v>1.3634242160811758</c:v>
                </c:pt>
                <c:pt idx="112">
                  <c:v>1.3575210507544544</c:v>
                </c:pt>
                <c:pt idx="113">
                  <c:v>1.3611879039207537</c:v>
                </c:pt>
                <c:pt idx="114">
                  <c:v>1.3524801670312578</c:v>
                </c:pt>
                <c:pt idx="115">
                  <c:v>1.3473232034134959</c:v>
                </c:pt>
                <c:pt idx="116">
                  <c:v>1.3502772262659686</c:v>
                </c:pt>
                <c:pt idx="117">
                  <c:v>1.3435532446195295</c:v>
                </c:pt>
                <c:pt idx="118">
                  <c:v>1.3422462012838146</c:v>
                </c:pt>
                <c:pt idx="119">
                  <c:v>1.3379808650683769</c:v>
                </c:pt>
                <c:pt idx="120">
                  <c:v>1.3385435827330778</c:v>
                </c:pt>
                <c:pt idx="121">
                  <c:v>1.3354009515721559</c:v>
                </c:pt>
                <c:pt idx="122">
                  <c:v>1.3322276688506622</c:v>
                </c:pt>
                <c:pt idx="123">
                  <c:v>1.322323906382842</c:v>
                </c:pt>
                <c:pt idx="124">
                  <c:v>1.3291386138300967</c:v>
                </c:pt>
                <c:pt idx="125">
                  <c:v>1.3261842449525678</c:v>
                </c:pt>
                <c:pt idx="126">
                  <c:v>1.3223525896203165</c:v>
                </c:pt>
                <c:pt idx="127">
                  <c:v>1.3125841066417518</c:v>
                </c:pt>
                <c:pt idx="128">
                  <c:v>1.3175467882681302</c:v>
                </c:pt>
                <c:pt idx="129">
                  <c:v>1.3140984416346273</c:v>
                </c:pt>
                <c:pt idx="130">
                  <c:v>1.3105444454429225</c:v>
                </c:pt>
                <c:pt idx="131">
                  <c:v>1.3095301826118781</c:v>
                </c:pt>
                <c:pt idx="132">
                  <c:v>1.3111999046961145</c:v>
                </c:pt>
                <c:pt idx="133">
                  <c:v>1.3083434729439909</c:v>
                </c:pt>
                <c:pt idx="134">
                  <c:v>1.3051051840917463</c:v>
                </c:pt>
                <c:pt idx="135">
                  <c:v>1.3085128631755647</c:v>
                </c:pt>
                <c:pt idx="136">
                  <c:v>1.3008107459739959</c:v>
                </c:pt>
                <c:pt idx="137">
                  <c:v>1.303146180981025</c:v>
                </c:pt>
                <c:pt idx="138">
                  <c:v>1.2962533772020117</c:v>
                </c:pt>
                <c:pt idx="139">
                  <c:v>1.2959882012208752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7137600"/>
        <c:axId val="-478005680"/>
      </c:scatterChart>
      <c:valAx>
        <c:axId val="-4771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78005680"/>
        <c:crossesAt val="0"/>
        <c:crossBetween val="midCat"/>
        <c:majorUnit val="10"/>
      </c:valAx>
      <c:valAx>
        <c:axId val="-4780056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771376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'6754'!$A$2:$A$179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'6754'!$P$2:$P$177</c:f>
              <c:numCache>
                <c:formatCode>General</c:formatCode>
                <c:ptCount val="176"/>
                <c:pt idx="4">
                  <c:v>0.12253234801238393</c:v>
                </c:pt>
                <c:pt idx="5">
                  <c:v>-0.31108471309317504</c:v>
                </c:pt>
                <c:pt idx="6">
                  <c:v>-0.66245059550558216</c:v>
                </c:pt>
                <c:pt idx="7">
                  <c:v>-1.2754180974098286</c:v>
                </c:pt>
                <c:pt idx="8">
                  <c:v>-2.139742871651622</c:v>
                </c:pt>
                <c:pt idx="9">
                  <c:v>-2.9841411536653246</c:v>
                </c:pt>
                <c:pt idx="10">
                  <c:v>-3.7626592910394598</c:v>
                </c:pt>
                <c:pt idx="11">
                  <c:v>-2.1552722511084004</c:v>
                </c:pt>
                <c:pt idx="12">
                  <c:v>3.5964936805881399E-2</c:v>
                </c:pt>
                <c:pt idx="13">
                  <c:v>-1.5218378161476342</c:v>
                </c:pt>
                <c:pt idx="14">
                  <c:v>1.285970424988162E-2</c:v>
                </c:pt>
                <c:pt idx="15">
                  <c:v>-0.2359783123541305</c:v>
                </c:pt>
                <c:pt idx="16">
                  <c:v>-1.8808892987864638E-2</c:v>
                </c:pt>
                <c:pt idx="17">
                  <c:v>-0.24123297792219522</c:v>
                </c:pt>
                <c:pt idx="18">
                  <c:v>-0.52001541042917521</c:v>
                </c:pt>
                <c:pt idx="19">
                  <c:v>4.3396647042154006E-2</c:v>
                </c:pt>
                <c:pt idx="20">
                  <c:v>-1.5005717275947867E-2</c:v>
                </c:pt>
                <c:pt idx="21">
                  <c:v>0.36660207521075894</c:v>
                </c:pt>
                <c:pt idx="22">
                  <c:v>7.4482412590365695E-3</c:v>
                </c:pt>
                <c:pt idx="23">
                  <c:v>0.2324786187894094</c:v>
                </c:pt>
                <c:pt idx="24">
                  <c:v>0.44064619840977959</c:v>
                </c:pt>
                <c:pt idx="25">
                  <c:v>-0.15859233344546608</c:v>
                </c:pt>
                <c:pt idx="26">
                  <c:v>-0.50583411093855069</c:v>
                </c:pt>
                <c:pt idx="27">
                  <c:v>0.23122934067193235</c:v>
                </c:pt>
                <c:pt idx="28">
                  <c:v>0.20481372163796166</c:v>
                </c:pt>
                <c:pt idx="29">
                  <c:v>-0.16127249359857213</c:v>
                </c:pt>
                <c:pt idx="30">
                  <c:v>0.36660808483477803</c:v>
                </c:pt>
                <c:pt idx="31">
                  <c:v>4.9137137061175742E-2</c:v>
                </c:pt>
                <c:pt idx="32">
                  <c:v>-7.492056718077536E-2</c:v>
                </c:pt>
                <c:pt idx="33">
                  <c:v>-0.22161694731013276</c:v>
                </c:pt>
                <c:pt idx="34">
                  <c:v>0.28303840767778349</c:v>
                </c:pt>
                <c:pt idx="35">
                  <c:v>0.74141857720804072</c:v>
                </c:pt>
                <c:pt idx="36">
                  <c:v>0.29077570570094352</c:v>
                </c:pt>
                <c:pt idx="37">
                  <c:v>-0.24765643072958851</c:v>
                </c:pt>
                <c:pt idx="38">
                  <c:v>-3.4963821706249384E-2</c:v>
                </c:pt>
                <c:pt idx="39">
                  <c:v>0.45108407145153728</c:v>
                </c:pt>
                <c:pt idx="40">
                  <c:v>-4.4813464702643878E-2</c:v>
                </c:pt>
                <c:pt idx="41">
                  <c:v>-0.79634088904992806</c:v>
                </c:pt>
                <c:pt idx="42">
                  <c:v>8.5346606442704351E-2</c:v>
                </c:pt>
                <c:pt idx="43">
                  <c:v>0.29656822259329346</c:v>
                </c:pt>
                <c:pt idx="44">
                  <c:v>-0.21578328061804009</c:v>
                </c:pt>
                <c:pt idx="45">
                  <c:v>-0.17371212694122493</c:v>
                </c:pt>
                <c:pt idx="46">
                  <c:v>0.5791478948776021</c:v>
                </c:pt>
                <c:pt idx="47">
                  <c:v>0.1208436219739886</c:v>
                </c:pt>
                <c:pt idx="48">
                  <c:v>0.43588137190208054</c:v>
                </c:pt>
                <c:pt idx="49">
                  <c:v>0.57633795653931941</c:v>
                </c:pt>
                <c:pt idx="50">
                  <c:v>0.25347776912516423</c:v>
                </c:pt>
                <c:pt idx="51">
                  <c:v>1.0002517020730768</c:v>
                </c:pt>
                <c:pt idx="52">
                  <c:v>0.513802139915569</c:v>
                </c:pt>
                <c:pt idx="53">
                  <c:v>0.78734589815045841</c:v>
                </c:pt>
                <c:pt idx="54">
                  <c:v>1.6181080485633184</c:v>
                </c:pt>
                <c:pt idx="55">
                  <c:v>1.375137792977422</c:v>
                </c:pt>
                <c:pt idx="56">
                  <c:v>1.6847525394597824</c:v>
                </c:pt>
                <c:pt idx="57">
                  <c:v>2.127409919667</c:v>
                </c:pt>
                <c:pt idx="58">
                  <c:v>2.198531794801831</c:v>
                </c:pt>
                <c:pt idx="59">
                  <c:v>3.0370373298786291</c:v>
                </c:pt>
                <c:pt idx="60">
                  <c:v>2.9940652060386337</c:v>
                </c:pt>
                <c:pt idx="61">
                  <c:v>3.5808536513566089</c:v>
                </c:pt>
                <c:pt idx="62">
                  <c:v>3.6847489076763695</c:v>
                </c:pt>
                <c:pt idx="63">
                  <c:v>4.4535703084422495</c:v>
                </c:pt>
                <c:pt idx="64">
                  <c:v>5.2361588001289432</c:v>
                </c:pt>
                <c:pt idx="65">
                  <c:v>4.6641955819980101</c:v>
                </c:pt>
                <c:pt idx="66">
                  <c:v>5.0405152747173307</c:v>
                </c:pt>
                <c:pt idx="67">
                  <c:v>5.020277453733522</c:v>
                </c:pt>
                <c:pt idx="68">
                  <c:v>5.3463392980629854</c:v>
                </c:pt>
                <c:pt idx="69">
                  <c:v>4.872874218947838</c:v>
                </c:pt>
                <c:pt idx="70">
                  <c:v>5.0759269594022509</c:v>
                </c:pt>
                <c:pt idx="71">
                  <c:v>4.9977444079500826</c:v>
                </c:pt>
                <c:pt idx="72">
                  <c:v>4.8149520484853321</c:v>
                </c:pt>
                <c:pt idx="73">
                  <c:v>4.8096264909656528</c:v>
                </c:pt>
                <c:pt idx="74">
                  <c:v>5.3220107075625611</c:v>
                </c:pt>
                <c:pt idx="75">
                  <c:v>5.1293198974875196</c:v>
                </c:pt>
                <c:pt idx="76">
                  <c:v>3.8371694661616726</c:v>
                </c:pt>
                <c:pt idx="77">
                  <c:v>2.4579941052564154</c:v>
                </c:pt>
                <c:pt idx="78">
                  <c:v>3.0420953180642094</c:v>
                </c:pt>
                <c:pt idx="79">
                  <c:v>3.6223772586995606</c:v>
                </c:pt>
                <c:pt idx="80">
                  <c:v>2.6247317276692339</c:v>
                </c:pt>
                <c:pt idx="81">
                  <c:v>2.3556006641682226</c:v>
                </c:pt>
                <c:pt idx="82">
                  <c:v>2.3563829264831133</c:v>
                </c:pt>
                <c:pt idx="83">
                  <c:v>2.2963749267521067</c:v>
                </c:pt>
                <c:pt idx="84">
                  <c:v>2.4738570910440005</c:v>
                </c:pt>
                <c:pt idx="85">
                  <c:v>2.5327131276074235</c:v>
                </c:pt>
                <c:pt idx="86">
                  <c:v>3.3436472376294062</c:v>
                </c:pt>
                <c:pt idx="87">
                  <c:v>2.6766822525211471</c:v>
                </c:pt>
                <c:pt idx="88">
                  <c:v>2.9219726372525154</c:v>
                </c:pt>
                <c:pt idx="89">
                  <c:v>3.1957552748502107</c:v>
                </c:pt>
                <c:pt idx="90">
                  <c:v>3.0317769806284898</c:v>
                </c:pt>
                <c:pt idx="91">
                  <c:v>2.5060860466771357</c:v>
                </c:pt>
                <c:pt idx="92">
                  <c:v>2.3501457076783785</c:v>
                </c:pt>
                <c:pt idx="93">
                  <c:v>2.7480671345814072</c:v>
                </c:pt>
                <c:pt idx="94">
                  <c:v>2.3788481855242516</c:v>
                </c:pt>
                <c:pt idx="95">
                  <c:v>2.5233073640267314</c:v>
                </c:pt>
                <c:pt idx="96">
                  <c:v>2.1099932785172593</c:v>
                </c:pt>
                <c:pt idx="97">
                  <c:v>1.9869593235843586</c:v>
                </c:pt>
                <c:pt idx="98">
                  <c:v>1.6022711226746835</c:v>
                </c:pt>
                <c:pt idx="99">
                  <c:v>1.1056626705763253</c:v>
                </c:pt>
                <c:pt idx="100">
                  <c:v>1.2420700735598862</c:v>
                </c:pt>
                <c:pt idx="101">
                  <c:v>1.4765011011519127</c:v>
                </c:pt>
                <c:pt idx="102">
                  <c:v>0.97511571849049217</c:v>
                </c:pt>
                <c:pt idx="103">
                  <c:v>1.4553273882392075</c:v>
                </c:pt>
                <c:pt idx="104">
                  <c:v>1.2283439769015883</c:v>
                </c:pt>
                <c:pt idx="105">
                  <c:v>0.92812995730105152</c:v>
                </c:pt>
                <c:pt idx="106">
                  <c:v>0.78559155782574075</c:v>
                </c:pt>
                <c:pt idx="107">
                  <c:v>0.34089864062827085</c:v>
                </c:pt>
                <c:pt idx="108">
                  <c:v>0.41363080239480865</c:v>
                </c:pt>
                <c:pt idx="109">
                  <c:v>0.54197668145577971</c:v>
                </c:pt>
                <c:pt idx="110">
                  <c:v>0.39359965466677926</c:v>
                </c:pt>
                <c:pt idx="111">
                  <c:v>0.20948751010325725</c:v>
                </c:pt>
                <c:pt idx="112">
                  <c:v>-1.5666392207336077E-2</c:v>
                </c:pt>
                <c:pt idx="113">
                  <c:v>0.35206159951339883</c:v>
                </c:pt>
                <c:pt idx="114">
                  <c:v>-4.684115200753157E-2</c:v>
                </c:pt>
                <c:pt idx="115">
                  <c:v>-0.22576635759617669</c:v>
                </c:pt>
                <c:pt idx="116">
                  <c:v>9.7800362451709241E-2</c:v>
                </c:pt>
                <c:pt idx="117">
                  <c:v>-0.17820476179131026</c:v>
                </c:pt>
                <c:pt idx="118">
                  <c:v>-0.11861966247779911</c:v>
                </c:pt>
                <c:pt idx="119">
                  <c:v>-0.24230675714264829</c:v>
                </c:pt>
                <c:pt idx="120">
                  <c:v>-6.6886203161930932E-2</c:v>
                </c:pt>
                <c:pt idx="121">
                  <c:v>-0.12101946157817393</c:v>
                </c:pt>
                <c:pt idx="122">
                  <c:v>-0.17705164582196375</c:v>
                </c:pt>
                <c:pt idx="123">
                  <c:v>-0.65005058751265266</c:v>
                </c:pt>
                <c:pt idx="124">
                  <c:v>-8.7306691738181549E-2</c:v>
                </c:pt>
                <c:pt idx="125">
                  <c:v>-0.12977672304213789</c:v>
                </c:pt>
                <c:pt idx="126">
                  <c:v>-0.2265964147216899</c:v>
                </c:pt>
                <c:pt idx="127">
                  <c:v>-0.69121451996237371</c:v>
                </c:pt>
                <c:pt idx="128">
                  <c:v>-0.24320734881145864</c:v>
                </c:pt>
                <c:pt idx="129">
                  <c:v>-0.31628029564633264</c:v>
                </c:pt>
                <c:pt idx="130">
                  <c:v>-0.39589844510709554</c:v>
                </c:pt>
                <c:pt idx="131">
                  <c:v>-0.3181750046533699</c:v>
                </c:pt>
                <c:pt idx="132">
                  <c:v>-7.4173300340111686E-2</c:v>
                </c:pt>
                <c:pt idx="133">
                  <c:v>-0.11057592974210205</c:v>
                </c:pt>
                <c:pt idx="134">
                  <c:v>-0.17063537453420446</c:v>
                </c:pt>
                <c:pt idx="135">
                  <c:v>0.18103626149432064</c:v>
                </c:pt>
                <c:pt idx="136">
                  <c:v>-0.15556632773454107</c:v>
                </c:pt>
                <c:pt idx="137">
                  <c:v>0.1296776311087702</c:v>
                </c:pt>
                <c:pt idx="138">
                  <c:v>-0.15678636380288874</c:v>
                </c:pt>
                <c:pt idx="139">
                  <c:v>-3.2655486342502059E-2</c:v>
                </c:pt>
                <c:pt idx="140">
                  <c:v>-4.789935625631541E-2</c:v>
                </c:pt>
                <c:pt idx="141">
                  <c:v>-0.19891095748453871</c:v>
                </c:pt>
                <c:pt idx="142">
                  <c:v>0.48294012845568507</c:v>
                </c:pt>
                <c:pt idx="143">
                  <c:v>-6.5885363303321759E-2</c:v>
                </c:pt>
                <c:pt idx="144">
                  <c:v>-0.29697912533340409</c:v>
                </c:pt>
                <c:pt idx="145">
                  <c:v>-0.12772590422075794</c:v>
                </c:pt>
                <c:pt idx="146">
                  <c:v>0.3928606538673417</c:v>
                </c:pt>
                <c:pt idx="147">
                  <c:v>0.10230683598938035</c:v>
                </c:pt>
                <c:pt idx="148">
                  <c:v>0.69403823016361899</c:v>
                </c:pt>
                <c:pt idx="149">
                  <c:v>1.1664473244082167</c:v>
                </c:pt>
                <c:pt idx="150">
                  <c:v>1.9693272128382697</c:v>
                </c:pt>
                <c:pt idx="151">
                  <c:v>1.6073311148813434</c:v>
                </c:pt>
                <c:pt idx="152">
                  <c:v>1.9523443775248859</c:v>
                </c:pt>
                <c:pt idx="153">
                  <c:v>1.8094649725222314</c:v>
                </c:pt>
                <c:pt idx="154">
                  <c:v>2.4186677331624438</c:v>
                </c:pt>
                <c:pt idx="155">
                  <c:v>2.4190676193382044</c:v>
                </c:pt>
                <c:pt idx="156">
                  <c:v>2.00658029439992</c:v>
                </c:pt>
                <c:pt idx="157">
                  <c:v>1.9013987937046271</c:v>
                </c:pt>
                <c:pt idx="158">
                  <c:v>2.3326209112832323</c:v>
                </c:pt>
                <c:pt idx="159">
                  <c:v>2.1205556285669722</c:v>
                </c:pt>
                <c:pt idx="160">
                  <c:v>1.1641873271203658</c:v>
                </c:pt>
                <c:pt idx="161">
                  <c:v>1.3844630155156838</c:v>
                </c:pt>
                <c:pt idx="162">
                  <c:v>1.452275940416172</c:v>
                </c:pt>
                <c:pt idx="163">
                  <c:v>1.754303941607734</c:v>
                </c:pt>
                <c:pt idx="164">
                  <c:v>2.0030881859145819</c:v>
                </c:pt>
                <c:pt idx="165">
                  <c:v>1.982180163751772</c:v>
                </c:pt>
                <c:pt idx="166">
                  <c:v>1.6056491978010161</c:v>
                </c:pt>
                <c:pt idx="167">
                  <c:v>2.0061490489957094</c:v>
                </c:pt>
                <c:pt idx="168">
                  <c:v>2.8985933613913626</c:v>
                </c:pt>
                <c:pt idx="169">
                  <c:v>2.482595844753368</c:v>
                </c:pt>
                <c:pt idx="170">
                  <c:v>2.3746032166660158</c:v>
                </c:pt>
                <c:pt idx="171">
                  <c:v>3.1513733988352519</c:v>
                </c:pt>
                <c:pt idx="172">
                  <c:v>2.8414040249789609</c:v>
                </c:pt>
                <c:pt idx="173">
                  <c:v>2.8467178118542105</c:v>
                </c:pt>
                <c:pt idx="174">
                  <c:v>2.8266351809215386</c:v>
                </c:pt>
                <c:pt idx="175">
                  <c:v>2.6653444279196923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7359552"/>
        <c:axId val="-477342560"/>
      </c:scatterChart>
      <c:valAx>
        <c:axId val="-47735955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77342560"/>
        <c:crossesAt val="0"/>
        <c:crossBetween val="midCat"/>
        <c:majorUnit val="10"/>
      </c:valAx>
      <c:valAx>
        <c:axId val="-47734256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7735955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'6482'!$L$1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'6482'!$A$2:$A$141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'6482'!$M$2:$M$177</c:f>
              <c:numCache>
                <c:formatCode>0.00</c:formatCode>
                <c:ptCount val="176"/>
                <c:pt idx="4">
                  <c:v>1.4445294508871667</c:v>
                </c:pt>
                <c:pt idx="5">
                  <c:v>1.450077046955847</c:v>
                </c:pt>
                <c:pt idx="6">
                  <c:v>1.4485706028674212</c:v>
                </c:pt>
                <c:pt idx="7">
                  <c:v>1.4349084873198918</c:v>
                </c:pt>
                <c:pt idx="8">
                  <c:v>1.4358015889306013</c:v>
                </c:pt>
                <c:pt idx="9">
                  <c:v>1.4410602655558797</c:v>
                </c:pt>
                <c:pt idx="10">
                  <c:v>1.4470671899688263</c:v>
                </c:pt>
                <c:pt idx="11">
                  <c:v>1.4481071397048755</c:v>
                </c:pt>
                <c:pt idx="12">
                  <c:v>1.4349953669025377</c:v>
                </c:pt>
                <c:pt idx="13">
                  <c:v>1.4554904672766054</c:v>
                </c:pt>
                <c:pt idx="14">
                  <c:v>1.4529156774678713</c:v>
                </c:pt>
                <c:pt idx="15">
                  <c:v>1.4843383145574518</c:v>
                </c:pt>
                <c:pt idx="16">
                  <c:v>1.4846030762351641</c:v>
                </c:pt>
                <c:pt idx="17">
                  <c:v>1.479442735334072</c:v>
                </c:pt>
                <c:pt idx="18">
                  <c:v>1.4514188001543706</c:v>
                </c:pt>
                <c:pt idx="19">
                  <c:v>1.4433282570024906</c:v>
                </c:pt>
                <c:pt idx="20">
                  <c:v>1.4433830233683562</c:v>
                </c:pt>
                <c:pt idx="21">
                  <c:v>1.402970606234246</c:v>
                </c:pt>
                <c:pt idx="22">
                  <c:v>1.4183738773000312</c:v>
                </c:pt>
                <c:pt idx="23">
                  <c:v>1.4134333083751327</c:v>
                </c:pt>
                <c:pt idx="24">
                  <c:v>1.4399050508760842</c:v>
                </c:pt>
                <c:pt idx="25">
                  <c:v>1.4278155044025844</c:v>
                </c:pt>
                <c:pt idx="26">
                  <c:v>1.4220943587764228</c:v>
                </c:pt>
                <c:pt idx="27">
                  <c:v>1.4412937983759213</c:v>
                </c:pt>
                <c:pt idx="28">
                  <c:v>1.4308483751410408</c:v>
                </c:pt>
                <c:pt idx="29">
                  <c:v>1.4276047526824411</c:v>
                </c:pt>
                <c:pt idx="30">
                  <c:v>1.4376705502412219</c:v>
                </c:pt>
                <c:pt idx="31">
                  <c:v>1.42501221259836</c:v>
                </c:pt>
                <c:pt idx="32">
                  <c:v>1.4337818434042695</c:v>
                </c:pt>
                <c:pt idx="33">
                  <c:v>1.425500443325336</c:v>
                </c:pt>
                <c:pt idx="34">
                  <c:v>1.436194942994343</c:v>
                </c:pt>
                <c:pt idx="35">
                  <c:v>1.438883492994927</c:v>
                </c:pt>
                <c:pt idx="36">
                  <c:v>1.4334825056603318</c:v>
                </c:pt>
                <c:pt idx="37">
                  <c:v>1.4542702938965528</c:v>
                </c:pt>
                <c:pt idx="38">
                  <c:v>1.4388617741703194</c:v>
                </c:pt>
                <c:pt idx="39">
                  <c:v>1.4433090610375905</c:v>
                </c:pt>
                <c:pt idx="40">
                  <c:v>1.4345304158660805</c:v>
                </c:pt>
                <c:pt idx="41">
                  <c:v>1.4281922529147395</c:v>
                </c:pt>
                <c:pt idx="42">
                  <c:v>1.4340098186624555</c:v>
                </c:pt>
                <c:pt idx="43">
                  <c:v>1.4309572122574212</c:v>
                </c:pt>
                <c:pt idx="44">
                  <c:v>1.4405508156727969</c:v>
                </c:pt>
                <c:pt idx="45">
                  <c:v>1.4378874599322211</c:v>
                </c:pt>
                <c:pt idx="46">
                  <c:v>1.4422066565976892</c:v>
                </c:pt>
                <c:pt idx="47">
                  <c:v>1.4490823573060945</c:v>
                </c:pt>
                <c:pt idx="48">
                  <c:v>1.43902920840283</c:v>
                </c:pt>
                <c:pt idx="49">
                  <c:v>1.4489636009901881</c:v>
                </c:pt>
                <c:pt idx="50">
                  <c:v>1.4309344674011357</c:v>
                </c:pt>
                <c:pt idx="51">
                  <c:v>1.4306737773811375</c:v>
                </c:pt>
                <c:pt idx="52">
                  <c:v>1.4510507484535675</c:v>
                </c:pt>
                <c:pt idx="53">
                  <c:v>1.4266615926063473</c:v>
                </c:pt>
                <c:pt idx="54">
                  <c:v>1.4466879052457327</c:v>
                </c:pt>
                <c:pt idx="55">
                  <c:v>1.4467018087069266</c:v>
                </c:pt>
                <c:pt idx="56">
                  <c:v>1.4614370349385717</c:v>
                </c:pt>
                <c:pt idx="57">
                  <c:v>1.4656426154650859</c:v>
                </c:pt>
                <c:pt idx="58">
                  <c:v>1.4805151677076498</c:v>
                </c:pt>
                <c:pt idx="59">
                  <c:v>1.4771925570043074</c:v>
                </c:pt>
                <c:pt idx="60">
                  <c:v>1.4952043655594167</c:v>
                </c:pt>
                <c:pt idx="61">
                  <c:v>1.5032943805795267</c:v>
                </c:pt>
                <c:pt idx="62">
                  <c:v>1.5133399797682636</c:v>
                </c:pt>
                <c:pt idx="63">
                  <c:v>1.5160203672468595</c:v>
                </c:pt>
                <c:pt idx="64">
                  <c:v>1.5294116709623751</c:v>
                </c:pt>
                <c:pt idx="65">
                  <c:v>1.5264875072212325</c:v>
                </c:pt>
                <c:pt idx="66">
                  <c:v>1.5574386591912059</c:v>
                </c:pt>
                <c:pt idx="67">
                  <c:v>1.5645398546381986</c:v>
                </c:pt>
                <c:pt idx="68">
                  <c:v>1.5621769387271418</c:v>
                </c:pt>
                <c:pt idx="69">
                  <c:v>1.5648475486504516</c:v>
                </c:pt>
                <c:pt idx="70">
                  <c:v>1.5781916676474352</c:v>
                </c:pt>
                <c:pt idx="71">
                  <c:v>1.5688529563813423</c:v>
                </c:pt>
                <c:pt idx="72">
                  <c:v>1.5622070280631568</c:v>
                </c:pt>
                <c:pt idx="73">
                  <c:v>1.5773474046780938</c:v>
                </c:pt>
                <c:pt idx="74">
                  <c:v>1.5752306627561299</c:v>
                </c:pt>
                <c:pt idx="75">
                  <c:v>1.5714692515022775</c:v>
                </c:pt>
                <c:pt idx="76">
                  <c:v>1.573687992391398</c:v>
                </c:pt>
                <c:pt idx="77">
                  <c:v>1.5691379368302631</c:v>
                </c:pt>
                <c:pt idx="78">
                  <c:v>1.5648684704044342</c:v>
                </c:pt>
                <c:pt idx="79">
                  <c:v>1.5592440514265979</c:v>
                </c:pt>
                <c:pt idx="80">
                  <c:v>1.5655762583609465</c:v>
                </c:pt>
                <c:pt idx="81">
                  <c:v>1.569501123469925</c:v>
                </c:pt>
                <c:pt idx="82">
                  <c:v>1.5647593276006901</c:v>
                </c:pt>
                <c:pt idx="83">
                  <c:v>1.5628270137901961</c:v>
                </c:pt>
                <c:pt idx="84">
                  <c:v>1.5706768058274234</c:v>
                </c:pt>
                <c:pt idx="85">
                  <c:v>1.5599236569539883</c:v>
                </c:pt>
                <c:pt idx="86">
                  <c:v>1.5623606816208768</c:v>
                </c:pt>
                <c:pt idx="87">
                  <c:v>1.565005282576543</c:v>
                </c:pt>
                <c:pt idx="88">
                  <c:v>1.57200204312289</c:v>
                </c:pt>
                <c:pt idx="89">
                  <c:v>1.5737525248535271</c:v>
                </c:pt>
                <c:pt idx="90">
                  <c:v>1.5659107891032253</c:v>
                </c:pt>
                <c:pt idx="91">
                  <c:v>1.5558276925636276</c:v>
                </c:pt>
                <c:pt idx="92">
                  <c:v>1.5579199682795464</c:v>
                </c:pt>
                <c:pt idx="93">
                  <c:v>1.5631642280707305</c:v>
                </c:pt>
                <c:pt idx="94">
                  <c:v>1.5390651696592694</c:v>
                </c:pt>
                <c:pt idx="95">
                  <c:v>1.5441558061350336</c:v>
                </c:pt>
                <c:pt idx="96">
                  <c:v>1.5312674454956705</c:v>
                </c:pt>
                <c:pt idx="97">
                  <c:v>1.5256549804836663</c:v>
                </c:pt>
                <c:pt idx="98">
                  <c:v>1.5089217625375633</c:v>
                </c:pt>
                <c:pt idx="99">
                  <c:v>1.512670633678032</c:v>
                </c:pt>
                <c:pt idx="100">
                  <c:v>1.4971721401847302</c:v>
                </c:pt>
                <c:pt idx="101">
                  <c:v>1.4905681487213616</c:v>
                </c:pt>
                <c:pt idx="102">
                  <c:v>1.5002434818592638</c:v>
                </c:pt>
                <c:pt idx="103">
                  <c:v>1.467721345864988</c:v>
                </c:pt>
                <c:pt idx="104">
                  <c:v>1.4682450752965839</c:v>
                </c:pt>
                <c:pt idx="105">
                  <c:v>1.4602900671205774</c:v>
                </c:pt>
                <c:pt idx="106">
                  <c:v>1.4503276685315238</c:v>
                </c:pt>
                <c:pt idx="107">
                  <c:v>1.4361877498450324</c:v>
                </c:pt>
                <c:pt idx="108">
                  <c:v>1.4518160467836818</c:v>
                </c:pt>
                <c:pt idx="109">
                  <c:v>1.4395852852421545</c:v>
                </c:pt>
                <c:pt idx="110">
                  <c:v>1.4394476465907156</c:v>
                </c:pt>
                <c:pt idx="111">
                  <c:v>1.4216453095645349</c:v>
                </c:pt>
                <c:pt idx="112">
                  <c:v>1.4573913858754262</c:v>
                </c:pt>
                <c:pt idx="113">
                  <c:v>1.4560878932727974</c:v>
                </c:pt>
                <c:pt idx="114">
                  <c:v>1.4617192629996283</c:v>
                </c:pt>
                <c:pt idx="115">
                  <c:v>1.4646371617356597</c:v>
                </c:pt>
                <c:pt idx="116">
                  <c:v>1.4582416579516086</c:v>
                </c:pt>
                <c:pt idx="117">
                  <c:v>1.4616485773863248</c:v>
                </c:pt>
                <c:pt idx="118">
                  <c:v>1.4425687181358322</c:v>
                </c:pt>
                <c:pt idx="119">
                  <c:v>1.4508070410048952</c:v>
                </c:pt>
                <c:pt idx="120">
                  <c:v>1.4515082538051187</c:v>
                </c:pt>
                <c:pt idx="121">
                  <c:v>1.453983778401478</c:v>
                </c:pt>
                <c:pt idx="122">
                  <c:v>1.4516637806231731</c:v>
                </c:pt>
                <c:pt idx="123">
                  <c:v>1.4427594002169035</c:v>
                </c:pt>
                <c:pt idx="124">
                  <c:v>1.4340775177995724</c:v>
                </c:pt>
                <c:pt idx="125">
                  <c:v>1.4430637838548674</c:v>
                </c:pt>
                <c:pt idx="126">
                  <c:v>1.4505688765000275</c:v>
                </c:pt>
                <c:pt idx="127">
                  <c:v>1.4544986327945972</c:v>
                </c:pt>
                <c:pt idx="128">
                  <c:v>1.4483372981727107</c:v>
                </c:pt>
                <c:pt idx="129">
                  <c:v>1.4492719355811652</c:v>
                </c:pt>
                <c:pt idx="130">
                  <c:v>1.4419818895141705</c:v>
                </c:pt>
                <c:pt idx="131">
                  <c:v>1.4473310289792232</c:v>
                </c:pt>
                <c:pt idx="132">
                  <c:v>1.437029741872053</c:v>
                </c:pt>
                <c:pt idx="133">
                  <c:v>1.4356316557797979</c:v>
                </c:pt>
                <c:pt idx="134">
                  <c:v>1.4333922193034518</c:v>
                </c:pt>
                <c:pt idx="135">
                  <c:v>1.4397963025348697</c:v>
                </c:pt>
                <c:pt idx="136">
                  <c:v>1.4369886515515145</c:v>
                </c:pt>
                <c:pt idx="137">
                  <c:v>1.4372663382952566</c:v>
                </c:pt>
                <c:pt idx="138">
                  <c:v>1.4446507320650526</c:v>
                </c:pt>
                <c:pt idx="139">
                  <c:v>1.4322958004030721</c:v>
                </c:pt>
                <c:pt idx="140">
                  <c:v>1.4269786153620512</c:v>
                </c:pt>
                <c:pt idx="141">
                  <c:v>1.4469674091151297</c:v>
                </c:pt>
                <c:pt idx="142">
                  <c:v>1.4305435582905011</c:v>
                </c:pt>
                <c:pt idx="143">
                  <c:v>1.4337237651859791</c:v>
                </c:pt>
                <c:pt idx="144">
                  <c:v>1.4267732792353138</c:v>
                </c:pt>
                <c:pt idx="145">
                  <c:v>1.4321084686985057</c:v>
                </c:pt>
                <c:pt idx="146">
                  <c:v>1.421524871295363</c:v>
                </c:pt>
                <c:pt idx="147">
                  <c:v>1.4360962057573754</c:v>
                </c:pt>
                <c:pt idx="148">
                  <c:v>1.4168622396404635</c:v>
                </c:pt>
                <c:pt idx="149">
                  <c:v>1.4229341313899204</c:v>
                </c:pt>
                <c:pt idx="150">
                  <c:v>1.4231771959417536</c:v>
                </c:pt>
                <c:pt idx="151">
                  <c:v>1.4259749024670054</c:v>
                </c:pt>
                <c:pt idx="152">
                  <c:v>1.423040146476366</c:v>
                </c:pt>
                <c:pt idx="153">
                  <c:v>1.4289443495782803</c:v>
                </c:pt>
                <c:pt idx="154">
                  <c:v>1.4278018689781455</c:v>
                </c:pt>
                <c:pt idx="155">
                  <c:v>1.4297073479980977</c:v>
                </c:pt>
                <c:pt idx="156">
                  <c:v>1.4286460569276975</c:v>
                </c:pt>
                <c:pt idx="157">
                  <c:v>1.4237104283320912</c:v>
                </c:pt>
                <c:pt idx="158">
                  <c:v>1.4309410282550732</c:v>
                </c:pt>
                <c:pt idx="159">
                  <c:v>1.434732275764854</c:v>
                </c:pt>
                <c:pt idx="160">
                  <c:v>1.4454713073262571</c:v>
                </c:pt>
                <c:pt idx="161">
                  <c:v>1.4394286774302041</c:v>
                </c:pt>
                <c:pt idx="162">
                  <c:v>1.4428472077886192</c:v>
                </c:pt>
                <c:pt idx="163">
                  <c:v>1.4492487121436597</c:v>
                </c:pt>
                <c:pt idx="164">
                  <c:v>1.4319385469957937</c:v>
                </c:pt>
                <c:pt idx="165">
                  <c:v>1.4484804694345796</c:v>
                </c:pt>
                <c:pt idx="166">
                  <c:v>1.4460330650578064</c:v>
                </c:pt>
                <c:pt idx="167">
                  <c:v>1.4517677617799036</c:v>
                </c:pt>
                <c:pt idx="168">
                  <c:v>1.448471199857619</c:v>
                </c:pt>
                <c:pt idx="169">
                  <c:v>1.4461693531204836</c:v>
                </c:pt>
                <c:pt idx="170">
                  <c:v>1.4513922005883926</c:v>
                </c:pt>
                <c:pt idx="171">
                  <c:v>1.4564784575689673</c:v>
                </c:pt>
                <c:pt idx="172">
                  <c:v>1.4533563088189145</c:v>
                </c:pt>
                <c:pt idx="173">
                  <c:v>1.4553434990905414</c:v>
                </c:pt>
                <c:pt idx="174">
                  <c:v>1.4566673946970639</c:v>
                </c:pt>
                <c:pt idx="175">
                  <c:v>1.4526971213335493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887504"/>
        <c:axId val="-789277024"/>
      </c:scatterChart>
      <c:valAx>
        <c:axId val="-78888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9277024"/>
        <c:crossesAt val="0"/>
        <c:crossBetween val="midCat"/>
        <c:majorUnit val="10"/>
      </c:valAx>
      <c:valAx>
        <c:axId val="-7892770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8875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'6754'!$L$1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'6754'!$A$2:$A$141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'6754'!$M$2:$M$177</c:f>
              <c:numCache>
                <c:formatCode>0.00</c:formatCode>
                <c:ptCount val="176"/>
                <c:pt idx="4">
                  <c:v>1.616130456646929</c:v>
                </c:pt>
                <c:pt idx="5">
                  <c:v>1.6091312155915929</c:v>
                </c:pt>
                <c:pt idx="6">
                  <c:v>1.6034596340736631</c:v>
                </c:pt>
                <c:pt idx="7">
                  <c:v>1.5935654032194242</c:v>
                </c:pt>
                <c:pt idx="8">
                  <c:v>1.5796138824245711</c:v>
                </c:pt>
                <c:pt idx="9">
                  <c:v>1.5659840056216221</c:v>
                </c:pt>
                <c:pt idx="10">
                  <c:v>1.5534175348846546</c:v>
                </c:pt>
                <c:pt idx="11">
                  <c:v>1.5793632145426832</c:v>
                </c:pt>
                <c:pt idx="12">
                  <c:v>1.6147331265302913</c:v>
                </c:pt>
                <c:pt idx="13">
                  <c:v>1.5895878129284966</c:v>
                </c:pt>
                <c:pt idx="14">
                  <c:v>1.6143601728188144</c:v>
                </c:pt>
                <c:pt idx="15">
                  <c:v>1.6103435475100625</c:v>
                </c:pt>
                <c:pt idx="16">
                  <c:v>1.6138489933338878</c:v>
                </c:pt>
                <c:pt idx="17">
                  <c:v>1.610258729189302</c:v>
                </c:pt>
                <c:pt idx="18">
                  <c:v>1.6057587553134256</c:v>
                </c:pt>
                <c:pt idx="19">
                  <c:v>1.6148530856741139</c:v>
                </c:pt>
                <c:pt idx="20">
                  <c:v>1.6139103823934318</c:v>
                </c:pt>
                <c:pt idx="21">
                  <c:v>1.6200701144883802</c:v>
                </c:pt>
                <c:pt idx="22">
                  <c:v>1.6142728235483812</c:v>
                </c:pt>
                <c:pt idx="23">
                  <c:v>1.6179051572326062</c:v>
                </c:pt>
                <c:pt idx="24">
                  <c:v>1.6212652996263441</c:v>
                </c:pt>
                <c:pt idx="25">
                  <c:v>1.6115926752987706</c:v>
                </c:pt>
                <c:pt idx="26">
                  <c:v>1.6059876631275225</c:v>
                </c:pt>
                <c:pt idx="27">
                  <c:v>1.6178849919774221</c:v>
                </c:pt>
                <c:pt idx="28">
                  <c:v>1.6174586035766214</c:v>
                </c:pt>
                <c:pt idx="29">
                  <c:v>1.6115494134240402</c:v>
                </c:pt>
                <c:pt idx="30">
                  <c:v>1.6200702114928824</c:v>
                </c:pt>
                <c:pt idx="31">
                  <c:v>1.6149457459428691</c:v>
                </c:pt>
                <c:pt idx="32">
                  <c:v>1.6129432652873636</c:v>
                </c:pt>
                <c:pt idx="33">
                  <c:v>1.6105753618569665</c:v>
                </c:pt>
                <c:pt idx="34">
                  <c:v>1.6187212693782731</c:v>
                </c:pt>
                <c:pt idx="35">
                  <c:v>1.6261202247914852</c:v>
                </c:pt>
                <c:pt idx="36">
                  <c:v>1.6188461611752956</c:v>
                </c:pt>
                <c:pt idx="37">
                  <c:v>1.6101550448589579</c:v>
                </c:pt>
                <c:pt idx="38">
                  <c:v>1.6135882281323446</c:v>
                </c:pt>
                <c:pt idx="39">
                  <c:v>1.6214337828251786</c:v>
                </c:pt>
                <c:pt idx="40">
                  <c:v>1.6134292398640671</c:v>
                </c:pt>
                <c:pt idx="41">
                  <c:v>1.6012984404225248</c:v>
                </c:pt>
                <c:pt idx="42">
                  <c:v>1.6155302220334569</c:v>
                </c:pt>
                <c:pt idx="43">
                  <c:v>1.618939661237178</c:v>
                </c:pt>
                <c:pt idx="44">
                  <c:v>1.6106695261394104</c:v>
                </c:pt>
                <c:pt idx="45">
                  <c:v>1.6113486187593118</c:v>
                </c:pt>
                <c:pt idx="46">
                  <c:v>1.6235009283575561</c:v>
                </c:pt>
                <c:pt idx="47">
                  <c:v>1.6161031980317144</c:v>
                </c:pt>
                <c:pt idx="48">
                  <c:v>1.6211883880555005</c:v>
                </c:pt>
                <c:pt idx="49">
                  <c:v>1.6234555716648786</c:v>
                </c:pt>
                <c:pt idx="50">
                  <c:v>1.6182441155632181</c:v>
                </c:pt>
                <c:pt idx="51">
                  <c:v>1.6302981863998622</c:v>
                </c:pt>
                <c:pt idx="52">
                  <c:v>1.6224461481564356</c:v>
                </c:pt>
                <c:pt idx="53">
                  <c:v>1.6268615618354709</c:v>
                </c:pt>
                <c:pt idx="54">
                  <c:v>1.6402713306659771</c:v>
                </c:pt>
                <c:pt idx="55">
                  <c:v>1.6363494199741182</c:v>
                </c:pt>
                <c:pt idx="56">
                  <c:v>1.6413470744469187</c:v>
                </c:pt>
                <c:pt idx="57">
                  <c:v>1.6484922400478628</c:v>
                </c:pt>
                <c:pt idx="58">
                  <c:v>1.6496402556427912</c:v>
                </c:pt>
                <c:pt idx="59">
                  <c:v>1.66317501451799</c:v>
                </c:pt>
                <c:pt idx="60">
                  <c:v>1.6624813788647963</c:v>
                </c:pt>
                <c:pt idx="61">
                  <c:v>1.6719530397971289</c:v>
                </c:pt>
                <c:pt idx="62">
                  <c:v>1.673630067775765</c:v>
                </c:pt>
                <c:pt idx="63">
                  <c:v>1.6860400183868909</c:v>
                </c:pt>
                <c:pt idx="64">
                  <c:v>1.6986721908537248</c:v>
                </c:pt>
                <c:pt idx="65">
                  <c:v>1.6894398317111272</c:v>
                </c:pt>
                <c:pt idx="66">
                  <c:v>1.6955142058063184</c:v>
                </c:pt>
                <c:pt idx="67">
                  <c:v>1.695187536493217</c:v>
                </c:pt>
                <c:pt idx="68">
                  <c:v>1.7004506722231412</c:v>
                </c:pt>
                <c:pt idx="69">
                  <c:v>1.6928082233500237</c:v>
                </c:pt>
                <c:pt idx="70">
                  <c:v>1.6960858044345029</c:v>
                </c:pt>
                <c:pt idx="71">
                  <c:v>1.6948238187493923</c:v>
                </c:pt>
                <c:pt idx="72">
                  <c:v>1.691873271130935</c:v>
                </c:pt>
                <c:pt idx="73">
                  <c:v>1.6917873085058961</c:v>
                </c:pt>
                <c:pt idx="74">
                  <c:v>1.7000579716476267</c:v>
                </c:pt>
                <c:pt idx="75">
                  <c:v>1.6969476479315244</c:v>
                </c:pt>
                <c:pt idx="76">
                  <c:v>1.6760903681797841</c:v>
                </c:pt>
                <c:pt idx="77">
                  <c:v>1.6538283732667054</c:v>
                </c:pt>
                <c:pt idx="78">
                  <c:v>1.6632566581656723</c:v>
                </c:pt>
                <c:pt idx="79">
                  <c:v>1.6726232941836594</c:v>
                </c:pt>
                <c:pt idx="80">
                  <c:v>1.6565197729300061</c:v>
                </c:pt>
                <c:pt idx="81">
                  <c:v>1.6521755868776404</c:v>
                </c:pt>
                <c:pt idx="82">
                  <c:v>1.652188213785116</c:v>
                </c:pt>
                <c:pt idx="83">
                  <c:v>1.651219593098709</c:v>
                </c:pt>
                <c:pt idx="84">
                  <c:v>1.6540844260638476</c:v>
                </c:pt>
                <c:pt idx="85">
                  <c:v>1.6550344523068621</c:v>
                </c:pt>
                <c:pt idx="86">
                  <c:v>1.6681241663083519</c:v>
                </c:pt>
                <c:pt idx="87">
                  <c:v>1.6573583336763538</c:v>
                </c:pt>
                <c:pt idx="88">
                  <c:v>1.6613176947930812</c:v>
                </c:pt>
                <c:pt idx="89">
                  <c:v>1.6657369643495563</c:v>
                </c:pt>
                <c:pt idx="90">
                  <c:v>1.6630901044539277</c:v>
                </c:pt>
                <c:pt idx="91">
                  <c:v>1.6546046505883691</c:v>
                </c:pt>
                <c:pt idx="92">
                  <c:v>1.6520875355557634</c:v>
                </c:pt>
                <c:pt idx="93">
                  <c:v>1.6585105946044008</c:v>
                </c:pt>
                <c:pt idx="94">
                  <c:v>1.6525508373474791</c:v>
                </c:pt>
                <c:pt idx="95">
                  <c:v>1.6548826289297032</c:v>
                </c:pt>
                <c:pt idx="96">
                  <c:v>1.648211108882335</c:v>
                </c:pt>
                <c:pt idx="97">
                  <c:v>1.6462251531028942</c:v>
                </c:pt>
                <c:pt idx="98">
                  <c:v>1.6400156985153707</c:v>
                </c:pt>
                <c:pt idx="99">
                  <c:v>1.6319996802860797</c:v>
                </c:pt>
                <c:pt idx="100">
                  <c:v>1.6342015039246147</c:v>
                </c:pt>
                <c:pt idx="101">
                  <c:v>1.6379855784459982</c:v>
                </c:pt>
                <c:pt idx="102">
                  <c:v>1.6298924532679395</c:v>
                </c:pt>
                <c:pt idx="103">
                  <c:v>1.6376438024090161</c:v>
                </c:pt>
                <c:pt idx="104">
                  <c:v>1.63397994377886</c:v>
                </c:pt>
                <c:pt idx="105">
                  <c:v>1.6291340313832128</c:v>
                </c:pt>
                <c:pt idx="106">
                  <c:v>1.6268332441055493</c:v>
                </c:pt>
                <c:pt idx="107">
                  <c:v>1.6196552218314026</c:v>
                </c:pt>
                <c:pt idx="108">
                  <c:v>1.620829229909825</c:v>
                </c:pt>
                <c:pt idx="109">
                  <c:v>1.62290092825056</c:v>
                </c:pt>
                <c:pt idx="110">
                  <c:v>1.6205058966184502</c:v>
                </c:pt>
                <c:pt idx="111">
                  <c:v>1.6175340456545388</c:v>
                </c:pt>
                <c:pt idx="112">
                  <c:v>1.6138997180918653</c:v>
                </c:pt>
                <c:pt idx="113">
                  <c:v>1.6198354090222125</c:v>
                </c:pt>
                <c:pt idx="114">
                  <c:v>1.6133965098967646</c:v>
                </c:pt>
                <c:pt idx="115">
                  <c:v>1.6105083840430505</c:v>
                </c:pt>
                <c:pt idx="116">
                  <c:v>1.6157312446595711</c:v>
                </c:pt>
                <c:pt idx="117">
                  <c:v>1.6112761007771799</c:v>
                </c:pt>
                <c:pt idx="118">
                  <c:v>1.6122378952055127</c:v>
                </c:pt>
                <c:pt idx="119">
                  <c:v>1.6102413967541229</c:v>
                </c:pt>
                <c:pt idx="120">
                  <c:v>1.6130729521828719</c:v>
                </c:pt>
                <c:pt idx="121">
                  <c:v>1.6121991587859976</c:v>
                </c:pt>
                <c:pt idx="122">
                  <c:v>1.611294713828552</c:v>
                </c:pt>
                <c:pt idx="123">
                  <c:v>1.6036597891247797</c:v>
                </c:pt>
                <c:pt idx="124">
                  <c:v>1.6127433343360822</c:v>
                </c:pt>
                <c:pt idx="125">
                  <c:v>1.6120578032226012</c:v>
                </c:pt>
                <c:pt idx="126">
                  <c:v>1.6104949856543977</c:v>
                </c:pt>
                <c:pt idx="127">
                  <c:v>1.6029953404398811</c:v>
                </c:pt>
                <c:pt idx="128">
                  <c:v>1.6102268598303073</c:v>
                </c:pt>
                <c:pt idx="129">
                  <c:v>1.6090473509608523</c:v>
                </c:pt>
                <c:pt idx="130">
                  <c:v>1.6077621925331953</c:v>
                </c:pt>
                <c:pt idx="131">
                  <c:v>1.6090167674661988</c:v>
                </c:pt>
                <c:pt idx="132">
                  <c:v>1.612955327314483</c:v>
                </c:pt>
                <c:pt idx="133">
                  <c:v>1.6123677333264075</c:v>
                </c:pt>
                <c:pt idx="134">
                  <c:v>1.6113982822382105</c:v>
                </c:pt>
                <c:pt idx="135">
                  <c:v>1.617074799086077</c:v>
                </c:pt>
                <c:pt idx="136">
                  <c:v>1.6116415196485561</c:v>
                </c:pt>
                <c:pt idx="137">
                  <c:v>1.616245792419633</c:v>
                </c:pt>
                <c:pt idx="138">
                  <c:v>1.6116218264046676</c:v>
                </c:pt>
                <c:pt idx="139">
                  <c:v>1.6136254881875791</c:v>
                </c:pt>
                <c:pt idx="140">
                  <c:v>1.6133794288653953</c:v>
                </c:pt>
                <c:pt idx="141">
                  <c:v>1.61094187118154</c:v>
                </c:pt>
                <c:pt idx="142">
                  <c:v>1.621947988196794</c:v>
                </c:pt>
                <c:pt idx="143">
                  <c:v>1.6130891072654472</c:v>
                </c:pt>
                <c:pt idx="144">
                  <c:v>1.6093589013028196</c:v>
                </c:pt>
                <c:pt idx="145">
                  <c:v>1.6120909065678779</c:v>
                </c:pt>
                <c:pt idx="146">
                  <c:v>1.6204939680178501</c:v>
                </c:pt>
                <c:pt idx="147">
                  <c:v>1.6158039860192381</c:v>
                </c:pt>
                <c:pt idx="148">
                  <c:v>1.6253554336889307</c:v>
                </c:pt>
                <c:pt idx="149">
                  <c:v>1.6329808373548302</c:v>
                </c:pt>
                <c:pt idx="150">
                  <c:v>1.64594054392928</c:v>
                </c:pt>
                <c:pt idx="151">
                  <c:v>1.6400973745110112</c:v>
                </c:pt>
                <c:pt idx="152">
                  <c:v>1.6456664150519282</c:v>
                </c:pt>
                <c:pt idx="153">
                  <c:v>1.6433601234246873</c:v>
                </c:pt>
                <c:pt idx="154">
                  <c:v>1.6531935856100211</c:v>
                </c:pt>
                <c:pt idx="155">
                  <c:v>1.6532000403831144</c:v>
                </c:pt>
                <c:pt idx="156">
                  <c:v>1.6465418655129818</c:v>
                </c:pt>
                <c:pt idx="157">
                  <c:v>1.644844075587347</c:v>
                </c:pt>
                <c:pt idx="158">
                  <c:v>1.6518046585995325</c:v>
                </c:pt>
                <c:pt idx="159">
                  <c:v>1.6483816013300268</c:v>
                </c:pt>
                <c:pt idx="160">
                  <c:v>1.6329443575499034</c:v>
                </c:pt>
                <c:pt idx="161">
                  <c:v>1.6364999432959486</c:v>
                </c:pt>
                <c:pt idx="162">
                  <c:v>1.6375945473847171</c:v>
                </c:pt>
                <c:pt idx="163">
                  <c:v>1.6424697402113353</c:v>
                </c:pt>
                <c:pt idx="164">
                  <c:v>1.6464854975531558</c:v>
                </c:pt>
                <c:pt idx="165">
                  <c:v>1.6461480101703145</c:v>
                </c:pt>
                <c:pt idx="166">
                  <c:v>1.6400702258027702</c:v>
                </c:pt>
                <c:pt idx="167">
                  <c:v>1.6465349045540878</c:v>
                </c:pt>
                <c:pt idx="168">
                  <c:v>1.6609403176044757</c:v>
                </c:pt>
                <c:pt idx="169">
                  <c:v>1.6542254828838425</c:v>
                </c:pt>
                <c:pt idx="170">
                  <c:v>1.6524823170723879</c:v>
                </c:pt>
                <c:pt idx="171">
                  <c:v>1.6650205731450112</c:v>
                </c:pt>
                <c:pt idx="172">
                  <c:v>1.6600171944452426</c:v>
                </c:pt>
                <c:pt idx="173">
                  <c:v>1.6601029670741188</c:v>
                </c:pt>
                <c:pt idx="174">
                  <c:v>1.6597788027652589</c:v>
                </c:pt>
                <c:pt idx="175">
                  <c:v>1.6571753238860416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170912"/>
        <c:axId val="-447166784"/>
      </c:scatterChart>
      <c:valAx>
        <c:axId val="-4471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7166784"/>
        <c:crossesAt val="0"/>
        <c:crossBetween val="midCat"/>
        <c:majorUnit val="10"/>
      </c:valAx>
      <c:valAx>
        <c:axId val="-4471667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71709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'6756'!$L$1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'6756'!$A$2:$A$141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'6756'!$L$2:$L$141</c:f>
              <c:numCache>
                <c:formatCode>0.00</c:formatCode>
                <c:ptCount val="140"/>
                <c:pt idx="0">
                  <c:v>1.7888246356230828</c:v>
                </c:pt>
                <c:pt idx="1">
                  <c:v>1.7917292316121498</c:v>
                </c:pt>
                <c:pt idx="2">
                  <c:v>1.7912568922153957</c:v>
                </c:pt>
                <c:pt idx="3">
                  <c:v>1.804934041505093</c:v>
                </c:pt>
                <c:pt idx="4">
                  <c:v>1.800853143210208</c:v>
                </c:pt>
                <c:pt idx="5">
                  <c:v>1.8017730285439677</c:v>
                </c:pt>
                <c:pt idx="6">
                  <c:v>1.7906677613574191</c:v>
                </c:pt>
                <c:pt idx="7">
                  <c:v>1.7740571043142537</c:v>
                </c:pt>
                <c:pt idx="8">
                  <c:v>1.7690515394839998</c:v>
                </c:pt>
                <c:pt idx="9">
                  <c:v>1.7466996899173988</c:v>
                </c:pt>
                <c:pt idx="10">
                  <c:v>1.7233432612699688</c:v>
                </c:pt>
                <c:pt idx="11">
                  <c:v>1.7129515859279856</c:v>
                </c:pt>
                <c:pt idx="12">
                  <c:v>1.6965769591364128</c:v>
                </c:pt>
                <c:pt idx="13">
                  <c:v>1.6809266961727951</c:v>
                </c:pt>
                <c:pt idx="14">
                  <c:v>1.6990334456205272</c:v>
                </c:pt>
                <c:pt idx="15">
                  <c:v>1.7175195930227718</c:v>
                </c:pt>
                <c:pt idx="16">
                  <c:v>1.7358447713183836</c:v>
                </c:pt>
                <c:pt idx="17">
                  <c:v>1.7404873214414118</c:v>
                </c:pt>
                <c:pt idx="18">
                  <c:v>1.7614692323618324</c:v>
                </c:pt>
                <c:pt idx="19">
                  <c:v>1.7610861241398081</c:v>
                </c:pt>
                <c:pt idx="20">
                  <c:v>1.7596983652686613</c:v>
                </c:pt>
                <c:pt idx="21">
                  <c:v>1.7465745416324603</c:v>
                </c:pt>
                <c:pt idx="22">
                  <c:v>1.7236752574900582</c:v>
                </c:pt>
                <c:pt idx="23">
                  <c:v>1.6795946179843888</c:v>
                </c:pt>
                <c:pt idx="24">
                  <c:v>1.6718718448612533</c:v>
                </c:pt>
                <c:pt idx="25">
                  <c:v>1.6450225538237466</c:v>
                </c:pt>
                <c:pt idx="26">
                  <c:v>1.6257453887405025</c:v>
                </c:pt>
                <c:pt idx="27">
                  <c:v>1.6122204062275662</c:v>
                </c:pt>
                <c:pt idx="28">
                  <c:v>1.6175761456964108</c:v>
                </c:pt>
                <c:pt idx="29">
                  <c:v>1.5998868515103586</c:v>
                </c:pt>
                <c:pt idx="30">
                  <c:v>1.6357333089636781</c:v>
                </c:pt>
                <c:pt idx="31">
                  <c:v>1.6719420381174341</c:v>
                </c:pt>
                <c:pt idx="32">
                  <c:v>1.6615410308853265</c:v>
                </c:pt>
                <c:pt idx="33">
                  <c:v>1.6471879069746362</c:v>
                </c:pt>
                <c:pt idx="34">
                  <c:v>1.6298776680317062</c:v>
                </c:pt>
                <c:pt idx="35">
                  <c:v>1.643174884883327</c:v>
                </c:pt>
                <c:pt idx="36">
                  <c:v>1.6376941668280842</c:v>
                </c:pt>
                <c:pt idx="37">
                  <c:v>1.6539971181009203</c:v>
                </c:pt>
                <c:pt idx="38">
                  <c:v>1.6350385733377335</c:v>
                </c:pt>
                <c:pt idx="39">
                  <c:v>1.6387869016847718</c:v>
                </c:pt>
                <c:pt idx="40">
                  <c:v>1.6384794777942817</c:v>
                </c:pt>
                <c:pt idx="41">
                  <c:v>1.6459394727555974</c:v>
                </c:pt>
                <c:pt idx="42">
                  <c:v>1.6299493541924326</c:v>
                </c:pt>
                <c:pt idx="43">
                  <c:v>1.6369533924790511</c:v>
                </c:pt>
                <c:pt idx="44">
                  <c:v>1.6515404367591631</c:v>
                </c:pt>
                <c:pt idx="45">
                  <c:v>1.6187973585606512</c:v>
                </c:pt>
                <c:pt idx="46">
                  <c:v>1.6257826146003831</c:v>
                </c:pt>
                <c:pt idx="47">
                  <c:v>1.6120282472697209</c:v>
                </c:pt>
                <c:pt idx="48">
                  <c:v>1.6098988399422773</c:v>
                </c:pt>
                <c:pt idx="49">
                  <c:v>1.6182794863571521</c:v>
                </c:pt>
                <c:pt idx="50">
                  <c:v>1.5962638110456835</c:v>
                </c:pt>
                <c:pt idx="51">
                  <c:v>1.6105962393602367</c:v>
                </c:pt>
                <c:pt idx="52">
                  <c:v>1.5959910748334527</c:v>
                </c:pt>
                <c:pt idx="53">
                  <c:v>1.5888605744261017</c:v>
                </c:pt>
                <c:pt idx="54">
                  <c:v>1.5853539172683877</c:v>
                </c:pt>
                <c:pt idx="55">
                  <c:v>1.5646742349827243</c:v>
                </c:pt>
                <c:pt idx="56">
                  <c:v>1.5680695523809711</c:v>
                </c:pt>
                <c:pt idx="57">
                  <c:v>1.5373626062195653</c:v>
                </c:pt>
                <c:pt idx="58">
                  <c:v>1.5326419666361819</c:v>
                </c:pt>
                <c:pt idx="59">
                  <c:v>1.5319323738825343</c:v>
                </c:pt>
                <c:pt idx="60">
                  <c:v>1.5161435102415162</c:v>
                </c:pt>
                <c:pt idx="61">
                  <c:v>1.5185184218511496</c:v>
                </c:pt>
                <c:pt idx="62">
                  <c:v>1.5294355936929114</c:v>
                </c:pt>
                <c:pt idx="63">
                  <c:v>1.5134199507201349</c:v>
                </c:pt>
                <c:pt idx="64">
                  <c:v>1.5300358912319356</c:v>
                </c:pt>
                <c:pt idx="65">
                  <c:v>1.5394599861929399</c:v>
                </c:pt>
                <c:pt idx="66">
                  <c:v>1.5334379937671843</c:v>
                </c:pt>
                <c:pt idx="67">
                  <c:v>1.5161647144077528</c:v>
                </c:pt>
                <c:pt idx="68">
                  <c:v>1.5130860541976963</c:v>
                </c:pt>
                <c:pt idx="69">
                  <c:v>1.5109899077536857</c:v>
                </c:pt>
                <c:pt idx="70">
                  <c:v>1.5149376174951246</c:v>
                </c:pt>
                <c:pt idx="71">
                  <c:v>1.5323572541958661</c:v>
                </c:pt>
                <c:pt idx="72">
                  <c:v>1.5352439063864407</c:v>
                </c:pt>
                <c:pt idx="73">
                  <c:v>1.5271767180683837</c:v>
                </c:pt>
                <c:pt idx="74">
                  <c:v>1.5181253081684554</c:v>
                </c:pt>
                <c:pt idx="75">
                  <c:v>1.5205351283755082</c:v>
                </c:pt>
                <c:pt idx="76">
                  <c:v>1.5165518574071504</c:v>
                </c:pt>
                <c:pt idx="77">
                  <c:v>1.4993500545847682</c:v>
                </c:pt>
                <c:pt idx="78">
                  <c:v>1.5038575458742325</c:v>
                </c:pt>
                <c:pt idx="79">
                  <c:v>1.5077315591104057</c:v>
                </c:pt>
                <c:pt idx="80">
                  <c:v>1.493910968696085</c:v>
                </c:pt>
                <c:pt idx="81">
                  <c:v>1.4751465014114893</c:v>
                </c:pt>
                <c:pt idx="82">
                  <c:v>1.4829800281370726</c:v>
                </c:pt>
                <c:pt idx="83">
                  <c:v>1.4643703596101678</c:v>
                </c:pt>
                <c:pt idx="84">
                  <c:v>1.479089227716041</c:v>
                </c:pt>
                <c:pt idx="85">
                  <c:v>1.4551847231516781</c:v>
                </c:pt>
                <c:pt idx="86">
                  <c:v>1.4759375475087173</c:v>
                </c:pt>
                <c:pt idx="87">
                  <c:v>1.4522955327756601</c:v>
                </c:pt>
                <c:pt idx="88">
                  <c:v>1.4488929629992637</c:v>
                </c:pt>
                <c:pt idx="89">
                  <c:v>1.4472802611770732</c:v>
                </c:pt>
                <c:pt idx="90">
                  <c:v>1.4361210605894832</c:v>
                </c:pt>
                <c:pt idx="91">
                  <c:v>1.4359127170166583</c:v>
                </c:pt>
                <c:pt idx="92">
                  <c:v>1.4357744074646337</c:v>
                </c:pt>
                <c:pt idx="93">
                  <c:v>1.4274242061618272</c:v>
                </c:pt>
                <c:pt idx="94">
                  <c:v>1.4178285026289084</c:v>
                </c:pt>
                <c:pt idx="95">
                  <c:v>1.4157211683685125</c:v>
                </c:pt>
                <c:pt idx="96">
                  <c:v>1.4223918521737688</c:v>
                </c:pt>
                <c:pt idx="97">
                  <c:v>1.4121423939528281</c:v>
                </c:pt>
                <c:pt idx="98">
                  <c:v>1.4103970849060572</c:v>
                </c:pt>
                <c:pt idx="99">
                  <c:v>1.3938377710320702</c:v>
                </c:pt>
                <c:pt idx="100">
                  <c:v>1.3967613897927815</c:v>
                </c:pt>
                <c:pt idx="101">
                  <c:v>1.3946591943872202</c:v>
                </c:pt>
                <c:pt idx="102">
                  <c:v>1.3733381032185008</c:v>
                </c:pt>
                <c:pt idx="103">
                  <c:v>1.3717343139984828</c:v>
                </c:pt>
                <c:pt idx="104">
                  <c:v>1.3849275327488748</c:v>
                </c:pt>
                <c:pt idx="105">
                  <c:v>1.3686401483272563</c:v>
                </c:pt>
                <c:pt idx="106">
                  <c:v>1.3634059461082819</c:v>
                </c:pt>
                <c:pt idx="107">
                  <c:v>1.3586436646371518</c:v>
                </c:pt>
                <c:pt idx="108">
                  <c:v>1.3478748438936985</c:v>
                </c:pt>
                <c:pt idx="109">
                  <c:v>1.3610870991697237</c:v>
                </c:pt>
                <c:pt idx="110">
                  <c:v>1.3522747165393862</c:v>
                </c:pt>
                <c:pt idx="111">
                  <c:v>1.3389252112016699</c:v>
                </c:pt>
                <c:pt idx="112">
                  <c:v>1.3423348405201059</c:v>
                </c:pt>
                <c:pt idx="113">
                  <c:v>1.3423656942994038</c:v>
                </c:pt>
                <c:pt idx="114">
                  <c:v>1.3438800396686865</c:v>
                </c:pt>
                <c:pt idx="115">
                  <c:v>1.3297839297212042</c:v>
                </c:pt>
                <c:pt idx="116">
                  <c:v>1.3346891755026062</c:v>
                </c:pt>
                <c:pt idx="117">
                  <c:v>1.3301296587636435</c:v>
                </c:pt>
                <c:pt idx="118">
                  <c:v>1.3337222902798398</c:v>
                </c:pt>
                <c:pt idx="119">
                  <c:v>1.3209674504104856</c:v>
                </c:pt>
                <c:pt idx="120">
                  <c:v>1.346702924564966</c:v>
                </c:pt>
                <c:pt idx="121">
                  <c:v>1.3575591913760843</c:v>
                </c:pt>
                <c:pt idx="122">
                  <c:v>1.3611501663281222</c:v>
                </c:pt>
                <c:pt idx="123">
                  <c:v>1.355343401003051</c:v>
                </c:pt>
                <c:pt idx="124">
                  <c:v>1.3501690208139954</c:v>
                </c:pt>
                <c:pt idx="125">
                  <c:v>1.3249308166714497</c:v>
                </c:pt>
                <c:pt idx="126">
                  <c:v>1.3243317663081893</c:v>
                </c:pt>
                <c:pt idx="127">
                  <c:v>1.3355092123925276</c:v>
                </c:pt>
                <c:pt idx="128">
                  <c:v>1.3441203507521973</c:v>
                </c:pt>
                <c:pt idx="129">
                  <c:v>1.3479219548666153</c:v>
                </c:pt>
                <c:pt idx="130">
                  <c:v>1.3445355999242874</c:v>
                </c:pt>
                <c:pt idx="131">
                  <c:v>1.3319664263995998</c:v>
                </c:pt>
                <c:pt idx="132">
                  <c:v>1.3107304569128955</c:v>
                </c:pt>
                <c:pt idx="133">
                  <c:v>1.3143261535046007</c:v>
                </c:pt>
                <c:pt idx="134">
                  <c:v>1.3350728804340808</c:v>
                </c:pt>
                <c:pt idx="135">
                  <c:v>1.3334486988883139</c:v>
                </c:pt>
                <c:pt idx="136">
                  <c:v>1.3332000660271031</c:v>
                </c:pt>
                <c:pt idx="137">
                  <c:v>1.3280337776670887</c:v>
                </c:pt>
                <c:pt idx="138">
                  <c:v>1.3125006996424882</c:v>
                </c:pt>
                <c:pt idx="139">
                  <c:v>1.3224860623250385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7477904"/>
        <c:axId val="-808333952"/>
      </c:scatterChart>
      <c:valAx>
        <c:axId val="-80747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8333952"/>
        <c:crossesAt val="0"/>
        <c:crossBetween val="midCat"/>
        <c:majorUnit val="10"/>
      </c:valAx>
      <c:valAx>
        <c:axId val="-80833395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74779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'6756'!$A$2:$A$179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'6756'!$P$2:$P$177</c:f>
              <c:numCache>
                <c:formatCode>General</c:formatCode>
                <c:ptCount val="176"/>
                <c:pt idx="4">
                  <c:v>3.1981248446031154</c:v>
                </c:pt>
                <c:pt idx="5">
                  <c:v>3.4184936739844947</c:v>
                </c:pt>
                <c:pt idx="6">
                  <c:v>2.9553714487113432</c:v>
                </c:pt>
                <c:pt idx="7">
                  <c:v>2.1793313861776182</c:v>
                </c:pt>
                <c:pt idx="8">
                  <c:v>2.0629068006676157</c:v>
                </c:pt>
                <c:pt idx="9">
                  <c:v>0.96054624230727226</c:v>
                </c:pt>
                <c:pt idx="10">
                  <c:v>-0.198913035947061</c:v>
                </c:pt>
                <c:pt idx="11">
                  <c:v>-0.6214758053953382</c:v>
                </c:pt>
                <c:pt idx="12">
                  <c:v>-1.3841002737967629</c:v>
                </c:pt>
                <c:pt idx="13">
                  <c:v>-2.1055530235121704</c:v>
                </c:pt>
                <c:pt idx="14">
                  <c:v>-0.90830944267758973</c:v>
                </c:pt>
                <c:pt idx="15">
                  <c:v>0.31049853059406329</c:v>
                </c:pt>
                <c:pt idx="16">
                  <c:v>1.5201572690203786</c:v>
                </c:pt>
                <c:pt idx="17">
                  <c:v>1.9521166024427989</c:v>
                </c:pt>
                <c:pt idx="18">
                  <c:v>3.3127799107154443</c:v>
                </c:pt>
                <c:pt idx="19">
                  <c:v>3.4590886033836448</c:v>
                </c:pt>
                <c:pt idx="20">
                  <c:v>3.5482945083268254</c:v>
                </c:pt>
                <c:pt idx="21">
                  <c:v>2.9704406591243608</c:v>
                </c:pt>
                <c:pt idx="22">
                  <c:v>1.8369647668889031</c:v>
                </c:pt>
                <c:pt idx="23">
                  <c:v>-0.50042657604894758</c:v>
                </c:pt>
                <c:pt idx="24">
                  <c:v>-0.77129307476391262</c:v>
                </c:pt>
                <c:pt idx="25">
                  <c:v>-2.1292812444168994</c:v>
                </c:pt>
                <c:pt idx="26">
                  <c:v>-3.0568814962688275</c:v>
                </c:pt>
                <c:pt idx="27">
                  <c:v>-3.6575365950421981</c:v>
                </c:pt>
                <c:pt idx="28">
                  <c:v>-3.1850406832007399</c:v>
                </c:pt>
                <c:pt idx="29">
                  <c:v>-4.02238881123602</c:v>
                </c:pt>
                <c:pt idx="30">
                  <c:v>-1.8168476879357163</c:v>
                </c:pt>
                <c:pt idx="31">
                  <c:v>0.40928439803094097</c:v>
                </c:pt>
                <c:pt idx="32">
                  <c:v>-1.3808781606503267E-2</c:v>
                </c:pt>
                <c:pt idx="33">
                  <c:v>-0.66153415548848871</c:v>
                </c:pt>
                <c:pt idx="34">
                  <c:v>-1.4773373702716177</c:v>
                </c:pt>
                <c:pt idx="35">
                  <c:v>-0.55346017717805107</c:v>
                </c:pt>
                <c:pt idx="36">
                  <c:v>-0.69689173647253289</c:v>
                </c:pt>
                <c:pt idx="37">
                  <c:v>0.3978267483300898</c:v>
                </c:pt>
                <c:pt idx="38">
                  <c:v>-0.51166361774512226</c:v>
                </c:pt>
                <c:pt idx="39">
                  <c:v>-0.13053046583967107</c:v>
                </c:pt>
                <c:pt idx="40">
                  <c:v>2.008000707571465E-2</c:v>
                </c:pt>
                <c:pt idx="41">
                  <c:v>0.61217854378057568</c:v>
                </c:pt>
                <c:pt idx="42">
                  <c:v>-0.12859107212612439</c:v>
                </c:pt>
                <c:pt idx="43">
                  <c:v>0.43759159299713352</c:v>
                </c:pt>
                <c:pt idx="44">
                  <c:v>1.4347805805093503</c:v>
                </c:pt>
                <c:pt idx="45">
                  <c:v>-0.25820132795749029</c:v>
                </c:pt>
                <c:pt idx="46">
                  <c:v>0.30691378332712205</c:v>
                </c:pt>
                <c:pt idx="47">
                  <c:v>-0.30677919340450893</c:v>
                </c:pt>
                <c:pt idx="48">
                  <c:v>-0.25972743866616771</c:v>
                </c:pt>
                <c:pt idx="49">
                  <c:v>0.3846995015162919</c:v>
                </c:pt>
                <c:pt idx="50">
                  <c:v>-0.69855343257066904</c:v>
                </c:pt>
                <c:pt idx="51">
                  <c:v>0.28416357759758193</c:v>
                </c:pt>
                <c:pt idx="52">
                  <c:v>-0.37788739475134675</c:v>
                </c:pt>
                <c:pt idx="53">
                  <c:v>-0.61509002912271815</c:v>
                </c:pt>
                <c:pt idx="54">
                  <c:v>-0.64631902279272857</c:v>
                </c:pt>
                <c:pt idx="55">
                  <c:v>-1.6536361813727605</c:v>
                </c:pt>
                <c:pt idx="56">
                  <c:v>-1.2925676253455409</c:v>
                </c:pt>
                <c:pt idx="57">
                  <c:v>-2.869818940698722</c:v>
                </c:pt>
                <c:pt idx="58">
                  <c:v>-2.9700488162329246</c:v>
                </c:pt>
                <c:pt idx="59">
                  <c:v>-2.8422969989532691</c:v>
                </c:pt>
                <c:pt idx="60">
                  <c:v>-3.5716275966221462</c:v>
                </c:pt>
                <c:pt idx="61">
                  <c:v>-3.2685573260600891</c:v>
                </c:pt>
                <c:pt idx="62">
                  <c:v>-2.4799582070837953</c:v>
                </c:pt>
                <c:pt idx="63">
                  <c:v>-3.2221785909217511</c:v>
                </c:pt>
                <c:pt idx="64">
                  <c:v>-2.1096702822749682</c:v>
                </c:pt>
                <c:pt idx="65">
                  <c:v>-1.4059353419596765</c:v>
                </c:pt>
                <c:pt idx="66">
                  <c:v>-1.5801320985965226</c:v>
                </c:pt>
                <c:pt idx="67">
                  <c:v>-2.3938345878659937</c:v>
                </c:pt>
                <c:pt idx="68">
                  <c:v>-2.4007368975584571</c:v>
                </c:pt>
                <c:pt idx="69">
                  <c:v>-2.3517946456927001</c:v>
                </c:pt>
                <c:pt idx="70">
                  <c:v>-1.9593289639663429</c:v>
                </c:pt>
                <c:pt idx="71">
                  <c:v>-0.80113980803938734</c:v>
                </c:pt>
                <c:pt idx="72">
                  <c:v>-0.46898299501674168</c:v>
                </c:pt>
                <c:pt idx="73">
                  <c:v>-0.75942552026595267</c:v>
                </c:pt>
                <c:pt idx="74">
                  <c:v>-1.1058096766812506</c:v>
                </c:pt>
                <c:pt idx="75">
                  <c:v>-0.80075525547939486</c:v>
                </c:pt>
                <c:pt idx="76">
                  <c:v>-0.85907424036154889</c:v>
                </c:pt>
                <c:pt idx="77">
                  <c:v>-1.6687141139088175</c:v>
                </c:pt>
                <c:pt idx="78">
                  <c:v>-1.2444313155188786</c:v>
                </c:pt>
                <c:pt idx="79">
                  <c:v>-0.85615442907169359</c:v>
                </c:pt>
                <c:pt idx="80">
                  <c:v>-1.4736114233669955</c:v>
                </c:pt>
                <c:pt idx="81">
                  <c:v>-2.3720707259855969</c:v>
                </c:pt>
                <c:pt idx="82">
                  <c:v>-1.7587412220164851</c:v>
                </c:pt>
                <c:pt idx="83">
                  <c:v>-2.6484020028720856</c:v>
                </c:pt>
                <c:pt idx="84">
                  <c:v>-1.6437203531631936</c:v>
                </c:pt>
                <c:pt idx="85">
                  <c:v>-2.8343314181298047</c:v>
                </c:pt>
                <c:pt idx="86">
                  <c:v>-1.4866890355001638</c:v>
                </c:pt>
                <c:pt idx="87">
                  <c:v>-2.6623805847822752</c:v>
                </c:pt>
                <c:pt idx="88">
                  <c:v>-2.6876934128225476</c:v>
                </c:pt>
                <c:pt idx="89">
                  <c:v>-2.6112729170112936</c:v>
                </c:pt>
                <c:pt idx="90">
                  <c:v>-3.0774606333122434</c:v>
                </c:pt>
                <c:pt idx="91">
                  <c:v>-2.9212185885143378</c:v>
                </c:pt>
                <c:pt idx="92">
                  <c:v>-2.7609959183848423</c:v>
                </c:pt>
                <c:pt idx="93">
                  <c:v>-3.0675244635910315</c:v>
                </c:pt>
                <c:pt idx="94">
                  <c:v>-3.4448454275541858</c:v>
                </c:pt>
                <c:pt idx="95">
                  <c:v>-3.3965390738533427</c:v>
                </c:pt>
                <c:pt idx="96">
                  <c:v>-2.8493037614272971</c:v>
                </c:pt>
                <c:pt idx="97">
                  <c:v>-3.2637831298636408</c:v>
                </c:pt>
                <c:pt idx="98">
                  <c:v>-3.1948998234252626</c:v>
                </c:pt>
                <c:pt idx="99">
                  <c:v>-3.9680216197006755</c:v>
                </c:pt>
                <c:pt idx="100">
                  <c:v>-3.6337636840546734</c:v>
                </c:pt>
                <c:pt idx="101">
                  <c:v>-3.5851652457998386</c:v>
                </c:pt>
                <c:pt idx="102">
                  <c:v>-4.6289390924097598</c:v>
                </c:pt>
                <c:pt idx="103">
                  <c:v>-4.5520120180874795</c:v>
                </c:pt>
                <c:pt idx="104">
                  <c:v>-3.6340459160816021</c:v>
                </c:pt>
                <c:pt idx="105">
                  <c:v>-4.3917116632235746</c:v>
                </c:pt>
                <c:pt idx="106">
                  <c:v>-4.5211316439841847</c:v>
                </c:pt>
                <c:pt idx="107">
                  <c:v>-4.623728379957444</c:v>
                </c:pt>
                <c:pt idx="108">
                  <c:v>-5.0677275102147323</c:v>
                </c:pt>
                <c:pt idx="109">
                  <c:v>-4.1486794015598747</c:v>
                </c:pt>
                <c:pt idx="110">
                  <c:v>-4.481477617979154</c:v>
                </c:pt>
                <c:pt idx="111">
                  <c:v>-5.0721588657467898</c:v>
                </c:pt>
                <c:pt idx="112">
                  <c:v>-4.7102768423304688</c:v>
                </c:pt>
                <c:pt idx="113">
                  <c:v>-4.5404391903087173</c:v>
                </c:pt>
                <c:pt idx="114">
                  <c:v>-4.2862821727157208</c:v>
                </c:pt>
                <c:pt idx="115">
                  <c:v>-4.9193992707793983</c:v>
                </c:pt>
                <c:pt idx="116">
                  <c:v>-4.4725087227805442</c:v>
                </c:pt>
                <c:pt idx="117">
                  <c:v>-4.563580625251543</c:v>
                </c:pt>
                <c:pt idx="118">
                  <c:v>-4.1912970401968144</c:v>
                </c:pt>
                <c:pt idx="119">
                  <c:v>-4.748178423268258</c:v>
                </c:pt>
                <c:pt idx="120">
                  <c:v>-3.1173299391545948</c:v>
                </c:pt>
                <c:pt idx="121">
                  <c:v>-2.3321925678407931</c:v>
                </c:pt>
                <c:pt idx="122">
                  <c:v>-1.960003139328506</c:v>
                </c:pt>
                <c:pt idx="123">
                  <c:v>-2.1219667207279871</c:v>
                </c:pt>
                <c:pt idx="124">
                  <c:v>-2.2479865099108274</c:v>
                </c:pt>
                <c:pt idx="125">
                  <c:v>-3.5144029943716979</c:v>
                </c:pt>
                <c:pt idx="126">
                  <c:v>-3.3803681187389687</c:v>
                </c:pt>
                <c:pt idx="127">
                  <c:v>-2.5769754147118706</c:v>
                </c:pt>
                <c:pt idx="128">
                  <c:v>-1.9194476691823563</c:v>
                </c:pt>
                <c:pt idx="129">
                  <c:v>-1.5352864051284421</c:v>
                </c:pt>
                <c:pt idx="130">
                  <c:v>-1.5596776071003675</c:v>
                </c:pt>
                <c:pt idx="131">
                  <c:v>-2.106006002547268</c:v>
                </c:pt>
                <c:pt idx="132">
                  <c:v>-3.1449416645174382</c:v>
                </c:pt>
                <c:pt idx="133">
                  <c:v>-2.7724838653154316</c:v>
                </c:pt>
                <c:pt idx="134">
                  <c:v>-1.4251880510296011</c:v>
                </c:pt>
                <c:pt idx="135">
                  <c:v>-1.3494200449361389</c:v>
                </c:pt>
                <c:pt idx="136">
                  <c:v>-1.1954679809233992</c:v>
                </c:pt>
                <c:pt idx="137">
                  <c:v>-1.3210278430694713</c:v>
                </c:pt>
                <c:pt idx="138">
                  <c:v>-2.0358199822501533</c:v>
                </c:pt>
                <c:pt idx="139">
                  <c:v>-1.3001834534689183</c:v>
                </c:pt>
                <c:pt idx="140">
                  <c:v>-1.3991419660139215</c:v>
                </c:pt>
                <c:pt idx="141">
                  <c:v>-0.83783203768029568</c:v>
                </c:pt>
                <c:pt idx="142">
                  <c:v>-1.5553290855950495</c:v>
                </c:pt>
                <c:pt idx="143">
                  <c:v>-0.98853060363439049</c:v>
                </c:pt>
                <c:pt idx="144">
                  <c:v>-0.28631059948287307</c:v>
                </c:pt>
                <c:pt idx="145">
                  <c:v>-0.19732460349509845</c:v>
                </c:pt>
                <c:pt idx="146">
                  <c:v>-9.6690894157964877E-2</c:v>
                </c:pt>
                <c:pt idx="147">
                  <c:v>-0.12146173066650083</c:v>
                </c:pt>
                <c:pt idx="148">
                  <c:v>-0.40721000851501665</c:v>
                </c:pt>
                <c:pt idx="149">
                  <c:v>-0.23372939087574007</c:v>
                </c:pt>
                <c:pt idx="150">
                  <c:v>-0.45604960609404849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2004912"/>
        <c:axId val="-682208624"/>
      </c:scatterChart>
      <c:valAx>
        <c:axId val="-68200491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82208624"/>
        <c:crossesAt val="0"/>
        <c:crossBetween val="midCat"/>
        <c:majorUnit val="10"/>
      </c:valAx>
      <c:valAx>
        <c:axId val="-68220862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8200491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'6756'!$L$1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'6756'!$A$2:$A$141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'6756'!$M$2:$M$177</c:f>
              <c:numCache>
                <c:formatCode>0.00</c:formatCode>
                <c:ptCount val="176"/>
                <c:pt idx="4">
                  <c:v>1.8156392576248424</c:v>
                </c:pt>
                <c:pt idx="5">
                  <c:v>1.819516365841529</c:v>
                </c:pt>
                <c:pt idx="6">
                  <c:v>1.8113683215379073</c:v>
                </c:pt>
                <c:pt idx="7">
                  <c:v>1.7977148873776687</c:v>
                </c:pt>
                <c:pt idx="8">
                  <c:v>1.795666545430342</c:v>
                </c:pt>
                <c:pt idx="9">
                  <c:v>1.7762719187466678</c:v>
                </c:pt>
                <c:pt idx="10">
                  <c:v>1.7558727129821647</c:v>
                </c:pt>
                <c:pt idx="11">
                  <c:v>1.7484382605231084</c:v>
                </c:pt>
                <c:pt idx="12">
                  <c:v>1.7350208566144625</c:v>
                </c:pt>
                <c:pt idx="13">
                  <c:v>1.7223278165337716</c:v>
                </c:pt>
                <c:pt idx="14">
                  <c:v>1.7433917888644306</c:v>
                </c:pt>
                <c:pt idx="15">
                  <c:v>1.7648351591496021</c:v>
                </c:pt>
                <c:pt idx="16">
                  <c:v>1.7861175603281407</c:v>
                </c:pt>
                <c:pt idx="17">
                  <c:v>1.7937173333340959</c:v>
                </c:pt>
                <c:pt idx="18">
                  <c:v>1.8176564671374433</c:v>
                </c:pt>
                <c:pt idx="19">
                  <c:v>1.820230581798346</c:v>
                </c:pt>
                <c:pt idx="20">
                  <c:v>1.821800045810126</c:v>
                </c:pt>
                <c:pt idx="21">
                  <c:v>1.8116334450568519</c:v>
                </c:pt>
                <c:pt idx="22">
                  <c:v>1.7916913837973767</c:v>
                </c:pt>
                <c:pt idx="23">
                  <c:v>1.7505679671746341</c:v>
                </c:pt>
                <c:pt idx="24">
                  <c:v>1.7458024169344255</c:v>
                </c:pt>
                <c:pt idx="25">
                  <c:v>1.7219103487798459</c:v>
                </c:pt>
                <c:pt idx="26">
                  <c:v>1.7055904065795287</c:v>
                </c:pt>
                <c:pt idx="27">
                  <c:v>1.6950226469495193</c:v>
                </c:pt>
                <c:pt idx="28">
                  <c:v>1.7033356093012908</c:v>
                </c:pt>
                <c:pt idx="29">
                  <c:v>1.6886035379981654</c:v>
                </c:pt>
                <c:pt idx="30">
                  <c:v>1.7274072183344118</c:v>
                </c:pt>
                <c:pt idx="31">
                  <c:v>1.7665731703710947</c:v>
                </c:pt>
                <c:pt idx="32">
                  <c:v>1.7591293860219139</c:v>
                </c:pt>
                <c:pt idx="33">
                  <c:v>1.7477334849941506</c:v>
                </c:pt>
                <c:pt idx="34">
                  <c:v>1.7333804689341474</c:v>
                </c:pt>
                <c:pt idx="35">
                  <c:v>1.7496349086686951</c:v>
                </c:pt>
                <c:pt idx="36">
                  <c:v>1.7471114134963792</c:v>
                </c:pt>
                <c:pt idx="37">
                  <c:v>1.7663715876521422</c:v>
                </c:pt>
                <c:pt idx="38">
                  <c:v>1.7503702657718823</c:v>
                </c:pt>
                <c:pt idx="39">
                  <c:v>1.7570758170018475</c:v>
                </c:pt>
                <c:pt idx="40">
                  <c:v>1.7597256159942845</c:v>
                </c:pt>
                <c:pt idx="41">
                  <c:v>1.770142833838527</c:v>
                </c:pt>
                <c:pt idx="42">
                  <c:v>1.7571099381582891</c:v>
                </c:pt>
                <c:pt idx="43">
                  <c:v>1.7670711993278345</c:v>
                </c:pt>
                <c:pt idx="44">
                  <c:v>1.7846154664908733</c:v>
                </c:pt>
                <c:pt idx="45">
                  <c:v>1.7548296111752884</c:v>
                </c:pt>
                <c:pt idx="46">
                  <c:v>1.7647720900979471</c:v>
                </c:pt>
                <c:pt idx="47">
                  <c:v>1.7539749456502118</c:v>
                </c:pt>
                <c:pt idx="48">
                  <c:v>1.7548027612056951</c:v>
                </c:pt>
                <c:pt idx="49">
                  <c:v>1.7661406305034968</c:v>
                </c:pt>
                <c:pt idx="50">
                  <c:v>1.747082178074955</c:v>
                </c:pt>
                <c:pt idx="51">
                  <c:v>1.7643718292724351</c:v>
                </c:pt>
                <c:pt idx="52">
                  <c:v>1.752723887628578</c:v>
                </c:pt>
                <c:pt idx="53">
                  <c:v>1.7485506101041539</c:v>
                </c:pt>
                <c:pt idx="54">
                  <c:v>1.7480011758293668</c:v>
                </c:pt>
                <c:pt idx="55">
                  <c:v>1.7302787164266302</c:v>
                </c:pt>
                <c:pt idx="56">
                  <c:v>1.7366312567078039</c:v>
                </c:pt>
                <c:pt idx="57">
                  <c:v>1.708881533429325</c:v>
                </c:pt>
                <c:pt idx="58">
                  <c:v>1.7071181167288687</c:v>
                </c:pt>
                <c:pt idx="59">
                  <c:v>1.709365746858148</c:v>
                </c:pt>
                <c:pt idx="60">
                  <c:v>1.6965341061000567</c:v>
                </c:pt>
                <c:pt idx="61">
                  <c:v>1.701866240592617</c:v>
                </c:pt>
                <c:pt idx="62">
                  <c:v>1.7157406353173057</c:v>
                </c:pt>
                <c:pt idx="63">
                  <c:v>1.7026822152274561</c:v>
                </c:pt>
                <c:pt idx="64">
                  <c:v>1.7222553786221837</c:v>
                </c:pt>
                <c:pt idx="65">
                  <c:v>1.7346366964661148</c:v>
                </c:pt>
                <c:pt idx="66">
                  <c:v>1.7315719269232861</c:v>
                </c:pt>
                <c:pt idx="67">
                  <c:v>1.7172558704467815</c:v>
                </c:pt>
                <c:pt idx="68">
                  <c:v>1.7171344331196519</c:v>
                </c:pt>
                <c:pt idx="69">
                  <c:v>1.7179955095585682</c:v>
                </c:pt>
                <c:pt idx="70">
                  <c:v>1.7249004421829339</c:v>
                </c:pt>
                <c:pt idx="71">
                  <c:v>1.7452773017666023</c:v>
                </c:pt>
                <c:pt idx="72">
                  <c:v>1.7511211768401038</c:v>
                </c:pt>
                <c:pt idx="73">
                  <c:v>1.7460112114049737</c:v>
                </c:pt>
                <c:pt idx="74">
                  <c:v>1.7399170243879722</c:v>
                </c:pt>
                <c:pt idx="75">
                  <c:v>1.7452840674779522</c:v>
                </c:pt>
                <c:pt idx="76">
                  <c:v>1.7442580193925212</c:v>
                </c:pt>
                <c:pt idx="77">
                  <c:v>1.730013439453066</c:v>
                </c:pt>
                <c:pt idx="78">
                  <c:v>1.7374781536254571</c:v>
                </c:pt>
                <c:pt idx="79">
                  <c:v>1.7443093897445572</c:v>
                </c:pt>
                <c:pt idx="80">
                  <c:v>1.7334460222131634</c:v>
                </c:pt>
                <c:pt idx="81">
                  <c:v>1.7176387778114945</c:v>
                </c:pt>
                <c:pt idx="82">
                  <c:v>1.7284295274200048</c:v>
                </c:pt>
                <c:pt idx="83">
                  <c:v>1.7127770817760268</c:v>
                </c:pt>
                <c:pt idx="84">
                  <c:v>1.7304531727648269</c:v>
                </c:pt>
                <c:pt idx="85">
                  <c:v>1.7095058910833909</c:v>
                </c:pt>
                <c:pt idx="86">
                  <c:v>1.733215938323357</c:v>
                </c:pt>
                <c:pt idx="87">
                  <c:v>1.7125311464732267</c:v>
                </c:pt>
                <c:pt idx="88">
                  <c:v>1.7120857995797572</c:v>
                </c:pt>
                <c:pt idx="89">
                  <c:v>1.7134303206404935</c:v>
                </c:pt>
                <c:pt idx="90">
                  <c:v>1.7052283429358304</c:v>
                </c:pt>
                <c:pt idx="91">
                  <c:v>1.7079772222459324</c:v>
                </c:pt>
                <c:pt idx="92">
                  <c:v>1.7107961355768349</c:v>
                </c:pt>
                <c:pt idx="93">
                  <c:v>1.7054031571569552</c:v>
                </c:pt>
                <c:pt idx="94">
                  <c:v>1.6987646765069633</c:v>
                </c:pt>
                <c:pt idx="95">
                  <c:v>1.6996145651294943</c:v>
                </c:pt>
                <c:pt idx="96">
                  <c:v>1.7092424718176775</c:v>
                </c:pt>
                <c:pt idx="97">
                  <c:v>1.7019502364796637</c:v>
                </c:pt>
                <c:pt idx="98">
                  <c:v>1.7031621503158196</c:v>
                </c:pt>
                <c:pt idx="99">
                  <c:v>1.6895600593247595</c:v>
                </c:pt>
                <c:pt idx="100">
                  <c:v>1.6954409009683977</c:v>
                </c:pt>
                <c:pt idx="101">
                  <c:v>1.6962959284457633</c:v>
                </c:pt>
                <c:pt idx="102">
                  <c:v>1.6779320601599708</c:v>
                </c:pt>
                <c:pt idx="103">
                  <c:v>1.6792854938228796</c:v>
                </c:pt>
                <c:pt idx="104">
                  <c:v>1.6954359354561985</c:v>
                </c:pt>
                <c:pt idx="105">
                  <c:v>1.6821057739175069</c:v>
                </c:pt>
                <c:pt idx="106">
                  <c:v>1.6798287945814594</c:v>
                </c:pt>
                <c:pt idx="107">
                  <c:v>1.6780237359932562</c:v>
                </c:pt>
                <c:pt idx="108">
                  <c:v>1.67021213813273</c:v>
                </c:pt>
                <c:pt idx="109">
                  <c:v>1.686381616291682</c:v>
                </c:pt>
                <c:pt idx="110">
                  <c:v>1.6805264565442715</c:v>
                </c:pt>
                <c:pt idx="111">
                  <c:v>1.6701341740894819</c:v>
                </c:pt>
                <c:pt idx="112">
                  <c:v>1.6765010262908449</c:v>
                </c:pt>
                <c:pt idx="113">
                  <c:v>1.6794891029530696</c:v>
                </c:pt>
                <c:pt idx="114">
                  <c:v>1.6839606712052793</c:v>
                </c:pt>
                <c:pt idx="115">
                  <c:v>1.6728217841407238</c:v>
                </c:pt>
                <c:pt idx="116">
                  <c:v>1.6806842528050527</c:v>
                </c:pt>
                <c:pt idx="117">
                  <c:v>1.6790819589490169</c:v>
                </c:pt>
                <c:pt idx="118">
                  <c:v>1.6856318133481401</c:v>
                </c:pt>
                <c:pt idx="119">
                  <c:v>1.6758341963617127</c:v>
                </c:pt>
                <c:pt idx="120">
                  <c:v>1.70452689339912</c:v>
                </c:pt>
                <c:pt idx="121">
                  <c:v>1.7183403830931652</c:v>
                </c:pt>
                <c:pt idx="122">
                  <c:v>1.72488858092813</c:v>
                </c:pt>
                <c:pt idx="123">
                  <c:v>1.7220390384859856</c:v>
                </c:pt>
                <c:pt idx="124">
                  <c:v>1.7198218811798571</c:v>
                </c:pt>
                <c:pt idx="125">
                  <c:v>1.6975408999202384</c:v>
                </c:pt>
                <c:pt idx="126">
                  <c:v>1.6998990724399048</c:v>
                </c:pt>
                <c:pt idx="127">
                  <c:v>1.71403374140717</c:v>
                </c:pt>
                <c:pt idx="128">
                  <c:v>1.7256021026497665</c:v>
                </c:pt>
                <c:pt idx="129">
                  <c:v>1.7323609296471114</c:v>
                </c:pt>
                <c:pt idx="130">
                  <c:v>1.7319317975877104</c:v>
                </c:pt>
                <c:pt idx="131">
                  <c:v>1.7223198469459498</c:v>
                </c:pt>
                <c:pt idx="132">
                  <c:v>1.7040411003421723</c:v>
                </c:pt>
                <c:pt idx="133">
                  <c:v>1.7105940198168044</c:v>
                </c:pt>
                <c:pt idx="134">
                  <c:v>1.7342979696292113</c:v>
                </c:pt>
                <c:pt idx="135">
                  <c:v>1.7356310109663713</c:v>
                </c:pt>
                <c:pt idx="136">
                  <c:v>1.7383396009880874</c:v>
                </c:pt>
                <c:pt idx="137">
                  <c:v>1.7361305355109999</c:v>
                </c:pt>
                <c:pt idx="138">
                  <c:v>1.7235546803693262</c:v>
                </c:pt>
                <c:pt idx="139">
                  <c:v>1.7364972659348035</c:v>
                </c:pt>
                <c:pt idx="140">
                  <c:v>1.7347562172430426</c:v>
                </c:pt>
                <c:pt idx="141">
                  <c:v>1.7446317488296073</c:v>
                </c:pt>
                <c:pt idx="142">
                  <c:v>1.7320083042720089</c:v>
                </c:pt>
                <c:pt idx="143">
                  <c:v>1.7419803999526191</c:v>
                </c:pt>
                <c:pt idx="144">
                  <c:v>1.7543350644288085</c:v>
                </c:pt>
                <c:pt idx="145">
                  <c:v>1.7559006594232673</c:v>
                </c:pt>
                <c:pt idx="146">
                  <c:v>1.7576711810639274</c:v>
                </c:pt>
                <c:pt idx="147">
                  <c:v>1.7572353698195193</c:v>
                </c:pt>
                <c:pt idx="148">
                  <c:v>1.7522079936744421</c:v>
                </c:pt>
                <c:pt idx="149">
                  <c:v>1.7552601636658753</c:v>
                </c:pt>
                <c:pt idx="150">
                  <c:v>1.751348723306646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1982432"/>
        <c:axId val="-681793008"/>
      </c:scatterChart>
      <c:valAx>
        <c:axId val="-6819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81793008"/>
        <c:crossesAt val="0"/>
        <c:crossBetween val="midCat"/>
        <c:majorUnit val="10"/>
      </c:valAx>
      <c:valAx>
        <c:axId val="-68179300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819824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'6757'!$L$1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'6757'!$A$2:$A$141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'6757'!$L$2:$L$141</c:f>
              <c:numCache>
                <c:formatCode>0.00</c:formatCode>
                <c:ptCount val="140"/>
                <c:pt idx="0">
                  <c:v>1.6277114649012479</c:v>
                </c:pt>
                <c:pt idx="1">
                  <c:v>1.6405084518661375</c:v>
                </c:pt>
                <c:pt idx="2">
                  <c:v>1.6433398556655634</c:v>
                </c:pt>
                <c:pt idx="3">
                  <c:v>1.6442549414750158</c:v>
                </c:pt>
                <c:pt idx="4">
                  <c:v>1.6360824883354677</c:v>
                </c:pt>
                <c:pt idx="5">
                  <c:v>1.64913583290322</c:v>
                </c:pt>
                <c:pt idx="6">
                  <c:v>1.6405350420324283</c:v>
                </c:pt>
                <c:pt idx="7">
                  <c:v>1.6328473450763681</c:v>
                </c:pt>
                <c:pt idx="8">
                  <c:v>1.6405781359862244</c:v>
                </c:pt>
                <c:pt idx="9">
                  <c:v>1.6361649550867867</c:v>
                </c:pt>
                <c:pt idx="10">
                  <c:v>1.6278180260474493</c:v>
                </c:pt>
                <c:pt idx="11">
                  <c:v>1.6247047130212486</c:v>
                </c:pt>
                <c:pt idx="12">
                  <c:v>1.6296382626469983</c:v>
                </c:pt>
                <c:pt idx="13">
                  <c:v>1.6170886693134467</c:v>
                </c:pt>
                <c:pt idx="14">
                  <c:v>1.6205434067657085</c:v>
                </c:pt>
                <c:pt idx="15">
                  <c:v>1.6168913938684188</c:v>
                </c:pt>
                <c:pt idx="16">
                  <c:v>1.5995555278141242</c:v>
                </c:pt>
                <c:pt idx="17">
                  <c:v>1.6048769161900081</c:v>
                </c:pt>
                <c:pt idx="18">
                  <c:v>1.6018554114022383</c:v>
                </c:pt>
                <c:pt idx="19">
                  <c:v>1.6101551961154561</c:v>
                </c:pt>
                <c:pt idx="20">
                  <c:v>1.6012898474276733</c:v>
                </c:pt>
                <c:pt idx="21">
                  <c:v>1.6042887784602704</c:v>
                </c:pt>
                <c:pt idx="22">
                  <c:v>1.6069041053464792</c:v>
                </c:pt>
                <c:pt idx="23">
                  <c:v>1.6020238703753673</c:v>
                </c:pt>
                <c:pt idx="24">
                  <c:v>1.5959355954309273</c:v>
                </c:pt>
                <c:pt idx="25">
                  <c:v>1.5924203690239562</c:v>
                </c:pt>
                <c:pt idx="26">
                  <c:v>1.5843361728797234</c:v>
                </c:pt>
                <c:pt idx="27">
                  <c:v>1.5794357741258522</c:v>
                </c:pt>
                <c:pt idx="28">
                  <c:v>1.568365523044208</c:v>
                </c:pt>
                <c:pt idx="29">
                  <c:v>1.5659451000957394</c:v>
                </c:pt>
                <c:pt idx="30">
                  <c:v>1.5784639626334558</c:v>
                </c:pt>
                <c:pt idx="31">
                  <c:v>1.5660074998542584</c:v>
                </c:pt>
                <c:pt idx="32">
                  <c:v>1.572940484446095</c:v>
                </c:pt>
                <c:pt idx="33">
                  <c:v>1.5762080175259687</c:v>
                </c:pt>
                <c:pt idx="34">
                  <c:v>1.5590131227564834</c:v>
                </c:pt>
                <c:pt idx="35">
                  <c:v>1.5668892941549697</c:v>
                </c:pt>
                <c:pt idx="36">
                  <c:v>1.5674401980244039</c:v>
                </c:pt>
                <c:pt idx="37">
                  <c:v>1.5554687012195234</c:v>
                </c:pt>
                <c:pt idx="38">
                  <c:v>1.5414822223832416</c:v>
                </c:pt>
                <c:pt idx="39">
                  <c:v>1.55712720884484</c:v>
                </c:pt>
                <c:pt idx="40">
                  <c:v>1.5487391111624322</c:v>
                </c:pt>
                <c:pt idx="41">
                  <c:v>1.5519297962988361</c:v>
                </c:pt>
                <c:pt idx="42">
                  <c:v>1.5615353366118458</c:v>
                </c:pt>
                <c:pt idx="43">
                  <c:v>1.5497243436693198</c:v>
                </c:pt>
                <c:pt idx="44">
                  <c:v>1.5511585330920774</c:v>
                </c:pt>
                <c:pt idx="45">
                  <c:v>1.5507312685327137</c:v>
                </c:pt>
                <c:pt idx="46">
                  <c:v>1.5444868332878754</c:v>
                </c:pt>
                <c:pt idx="47">
                  <c:v>1.545641618959597</c:v>
                </c:pt>
                <c:pt idx="48">
                  <c:v>1.5530731772248807</c:v>
                </c:pt>
                <c:pt idx="49">
                  <c:v>1.5381324045956255</c:v>
                </c:pt>
                <c:pt idx="50">
                  <c:v>1.5431891042751169</c:v>
                </c:pt>
                <c:pt idx="51">
                  <c:v>1.5299951882011675</c:v>
                </c:pt>
                <c:pt idx="52">
                  <c:v>1.5258582313592648</c:v>
                </c:pt>
                <c:pt idx="53">
                  <c:v>1.5241548227602213</c:v>
                </c:pt>
                <c:pt idx="54">
                  <c:v>1.5247050843078385</c:v>
                </c:pt>
                <c:pt idx="55">
                  <c:v>1.5239965180454003</c:v>
                </c:pt>
                <c:pt idx="56">
                  <c:v>1.5278363361275908</c:v>
                </c:pt>
                <c:pt idx="57">
                  <c:v>1.5259616569196699</c:v>
                </c:pt>
                <c:pt idx="58">
                  <c:v>1.5239613469896425</c:v>
                </c:pt>
                <c:pt idx="59">
                  <c:v>1.5254035693537633</c:v>
                </c:pt>
                <c:pt idx="60">
                  <c:v>1.5326589167237465</c:v>
                </c:pt>
                <c:pt idx="61">
                  <c:v>1.540898882161551</c:v>
                </c:pt>
                <c:pt idx="62">
                  <c:v>1.5299818979803064</c:v>
                </c:pt>
                <c:pt idx="63">
                  <c:v>1.5277024339838756</c:v>
                </c:pt>
                <c:pt idx="64">
                  <c:v>1.5255191193837425</c:v>
                </c:pt>
                <c:pt idx="65">
                  <c:v>1.5185781862477634</c:v>
                </c:pt>
                <c:pt idx="66">
                  <c:v>1.5385494313150931</c:v>
                </c:pt>
                <c:pt idx="67">
                  <c:v>1.5224900611448766</c:v>
                </c:pt>
                <c:pt idx="68">
                  <c:v>1.507238320063746</c:v>
                </c:pt>
                <c:pt idx="69">
                  <c:v>1.5193675646993692</c:v>
                </c:pt>
                <c:pt idx="70">
                  <c:v>1.4981013849899658</c:v>
                </c:pt>
                <c:pt idx="71">
                  <c:v>1.5005675721317242</c:v>
                </c:pt>
                <c:pt idx="72">
                  <c:v>1.4989600006811361</c:v>
                </c:pt>
                <c:pt idx="73">
                  <c:v>1.4909415395040215</c:v>
                </c:pt>
                <c:pt idx="74">
                  <c:v>1.4866037470407873</c:v>
                </c:pt>
                <c:pt idx="75">
                  <c:v>1.4869505883502383</c:v>
                </c:pt>
                <c:pt idx="76">
                  <c:v>1.4756806334326196</c:v>
                </c:pt>
                <c:pt idx="77">
                  <c:v>1.4791335871981526</c:v>
                </c:pt>
                <c:pt idx="78">
                  <c:v>1.4751254398772742</c:v>
                </c:pt>
                <c:pt idx="79">
                  <c:v>1.4788245038365289</c:v>
                </c:pt>
                <c:pt idx="80">
                  <c:v>1.468332898473232</c:v>
                </c:pt>
                <c:pt idx="81">
                  <c:v>1.4674561424761599</c:v>
                </c:pt>
                <c:pt idx="82">
                  <c:v>1.4688733296156669</c:v>
                </c:pt>
                <c:pt idx="83">
                  <c:v>1.458735562455417</c:v>
                </c:pt>
                <c:pt idx="84">
                  <c:v>1.463847460415685</c:v>
                </c:pt>
                <c:pt idx="85">
                  <c:v>1.4515978530266744</c:v>
                </c:pt>
                <c:pt idx="86">
                  <c:v>1.4667297006425248</c:v>
                </c:pt>
                <c:pt idx="87">
                  <c:v>1.4491318286153327</c:v>
                </c:pt>
                <c:pt idx="88">
                  <c:v>1.4471054895912649</c:v>
                </c:pt>
                <c:pt idx="89">
                  <c:v>1.4430335023591951</c:v>
                </c:pt>
                <c:pt idx="90">
                  <c:v>1.4285291795434409</c:v>
                </c:pt>
                <c:pt idx="91">
                  <c:v>1.427367484084529</c:v>
                </c:pt>
                <c:pt idx="92">
                  <c:v>1.4245563967852515</c:v>
                </c:pt>
                <c:pt idx="93">
                  <c:v>1.4269631654117054</c:v>
                </c:pt>
                <c:pt idx="94">
                  <c:v>1.4232971361591307</c:v>
                </c:pt>
                <c:pt idx="95">
                  <c:v>1.401528371564166</c:v>
                </c:pt>
                <c:pt idx="96">
                  <c:v>1.3941108841345038</c:v>
                </c:pt>
                <c:pt idx="97">
                  <c:v>1.3930601735793706</c:v>
                </c:pt>
                <c:pt idx="98">
                  <c:v>1.3916124568847072</c:v>
                </c:pt>
                <c:pt idx="99">
                  <c:v>1.3739173052684457</c:v>
                </c:pt>
                <c:pt idx="100">
                  <c:v>1.3739499270049462</c:v>
                </c:pt>
                <c:pt idx="101">
                  <c:v>1.3689378756024071</c:v>
                </c:pt>
                <c:pt idx="102">
                  <c:v>1.3621299777017775</c:v>
                </c:pt>
                <c:pt idx="103">
                  <c:v>1.3712124317786554</c:v>
                </c:pt>
                <c:pt idx="104">
                  <c:v>1.3696715248270368</c:v>
                </c:pt>
                <c:pt idx="105">
                  <c:v>1.3790027601483816</c:v>
                </c:pt>
                <c:pt idx="106">
                  <c:v>1.3709565955383043</c:v>
                </c:pt>
                <c:pt idx="107">
                  <c:v>1.3751309659918345</c:v>
                </c:pt>
                <c:pt idx="108">
                  <c:v>1.3748454204825973</c:v>
                </c:pt>
                <c:pt idx="109">
                  <c:v>1.3847922549488614</c:v>
                </c:pt>
                <c:pt idx="110">
                  <c:v>1.3809362811890684</c:v>
                </c:pt>
                <c:pt idx="111">
                  <c:v>1.3825798872275172</c:v>
                </c:pt>
                <c:pt idx="112">
                  <c:v>1.3816432392563993</c:v>
                </c:pt>
                <c:pt idx="113">
                  <c:v>1.3727205575754005</c:v>
                </c:pt>
                <c:pt idx="114">
                  <c:v>1.3731443678441853</c:v>
                </c:pt>
                <c:pt idx="115">
                  <c:v>1.3780768267650825</c:v>
                </c:pt>
                <c:pt idx="116">
                  <c:v>1.3673911161062111</c:v>
                </c:pt>
                <c:pt idx="117">
                  <c:v>1.3633072641259087</c:v>
                </c:pt>
                <c:pt idx="118">
                  <c:v>1.3697409187559113</c:v>
                </c:pt>
                <c:pt idx="119">
                  <c:v>1.3657812197026435</c:v>
                </c:pt>
                <c:pt idx="120">
                  <c:v>1.3675271919852749</c:v>
                </c:pt>
                <c:pt idx="121">
                  <c:v>1.3703406268357834</c:v>
                </c:pt>
                <c:pt idx="122">
                  <c:v>1.3633557410318879</c:v>
                </c:pt>
                <c:pt idx="123">
                  <c:v>1.3625203538190047</c:v>
                </c:pt>
                <c:pt idx="124">
                  <c:v>1.3578418829852024</c:v>
                </c:pt>
                <c:pt idx="125">
                  <c:v>1.3682584502390915</c:v>
                </c:pt>
                <c:pt idx="126">
                  <c:v>1.3645093942850481</c:v>
                </c:pt>
                <c:pt idx="127">
                  <c:v>1.3661006275443714</c:v>
                </c:pt>
                <c:pt idx="128">
                  <c:v>1.3588269344221735</c:v>
                </c:pt>
                <c:pt idx="129">
                  <c:v>1.3595734398841317</c:v>
                </c:pt>
                <c:pt idx="130">
                  <c:v>1.3582884975306755</c:v>
                </c:pt>
                <c:pt idx="131">
                  <c:v>1.3557431171700622</c:v>
                </c:pt>
                <c:pt idx="132">
                  <c:v>1.355285639870512</c:v>
                </c:pt>
                <c:pt idx="133">
                  <c:v>1.3517529280495455</c:v>
                </c:pt>
                <c:pt idx="134">
                  <c:v>1.3503202640142984</c:v>
                </c:pt>
                <c:pt idx="135">
                  <c:v>1.3527217273467114</c:v>
                </c:pt>
                <c:pt idx="136">
                  <c:v>1.3432595087034465</c:v>
                </c:pt>
                <c:pt idx="137">
                  <c:v>1.349275292974853</c:v>
                </c:pt>
                <c:pt idx="138">
                  <c:v>1.3540663297392916</c:v>
                </c:pt>
                <c:pt idx="139">
                  <c:v>1.3546474473086598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616848"/>
        <c:axId val="-447613728"/>
      </c:scatterChart>
      <c:valAx>
        <c:axId val="-44761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7613728"/>
        <c:crossesAt val="0"/>
        <c:crossBetween val="midCat"/>
        <c:majorUnit val="10"/>
      </c:valAx>
      <c:valAx>
        <c:axId val="-4476137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76168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'6757'!$A$2:$A$179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'6757'!$P$2:$P$177</c:f>
              <c:numCache>
                <c:formatCode>General</c:formatCode>
                <c:ptCount val="176"/>
                <c:pt idx="4">
                  <c:v>0.51603813671444965</c:v>
                </c:pt>
                <c:pt idx="5">
                  <c:v>1.4392715951056072</c:v>
                </c:pt>
                <c:pt idx="6">
                  <c:v>1.0404984646752986</c:v>
                </c:pt>
                <c:pt idx="7">
                  <c:v>0.69747062940644744</c:v>
                </c:pt>
                <c:pt idx="8">
                  <c:v>1.2957568727464988</c:v>
                </c:pt>
                <c:pt idx="9">
                  <c:v>1.1526415121337155</c:v>
                </c:pt>
                <c:pt idx="10">
                  <c:v>0.76936689997883234</c:v>
                </c:pt>
                <c:pt idx="11">
                  <c:v>0.70560977086383359</c:v>
                </c:pt>
                <c:pt idx="12">
                  <c:v>1.1331216409389029</c:v>
                </c:pt>
                <c:pt idx="13">
                  <c:v>0.49327017752510105</c:v>
                </c:pt>
                <c:pt idx="14">
                  <c:v>0.83049908790737581</c:v>
                </c:pt>
                <c:pt idx="15">
                  <c:v>0.7338537938043026</c:v>
                </c:pt>
                <c:pt idx="16">
                  <c:v>-0.1982043980044805</c:v>
                </c:pt>
                <c:pt idx="17">
                  <c:v>0.25298541499898602</c:v>
                </c:pt>
                <c:pt idx="18">
                  <c:v>0.19483327050497196</c:v>
                </c:pt>
                <c:pt idx="19">
                  <c:v>0.82785715364492807</c:v>
                </c:pt>
                <c:pt idx="20">
                  <c:v>0.41293250434289885</c:v>
                </c:pt>
                <c:pt idx="21">
                  <c:v>0.72233397771047447</c:v>
                </c:pt>
                <c:pt idx="22">
                  <c:v>1.0083160349363254</c:v>
                </c:pt>
                <c:pt idx="23">
                  <c:v>0.83668655692356997</c:v>
                </c:pt>
                <c:pt idx="24">
                  <c:v>0.5913050323868636</c:v>
                </c:pt>
                <c:pt idx="25">
                  <c:v>0.50301069009048438</c:v>
                </c:pt>
                <c:pt idx="26">
                  <c:v>0.13577618350408119</c:v>
                </c:pt>
                <c:pt idx="27">
                  <c:v>-3.708431357840182E-2</c:v>
                </c:pt>
                <c:pt idx="28">
                  <c:v>-0.58662045548265573</c:v>
                </c:pt>
                <c:pt idx="29">
                  <c:v>-0.6080759535447392</c:v>
                </c:pt>
                <c:pt idx="30">
                  <c:v>0.28252684326588517</c:v>
                </c:pt>
                <c:pt idx="31">
                  <c:v>-0.35163890681957066</c:v>
                </c:pt>
                <c:pt idx="32">
                  <c:v>0.19794046424572898</c:v>
                </c:pt>
                <c:pt idx="33">
                  <c:v>0.5237403607818687</c:v>
                </c:pt>
                <c:pt idx="34">
                  <c:v>-0.39971139333830713</c:v>
                </c:pt>
                <c:pt idx="35">
                  <c:v>0.20745047398592034</c:v>
                </c:pt>
                <c:pt idx="36">
                  <c:v>0.36739744484056636</c:v>
                </c:pt>
                <c:pt idx="37">
                  <c:v>-0.23716064830468317</c:v>
                </c:pt>
                <c:pt idx="38">
                  <c:v>-0.9647354063003698</c:v>
                </c:pt>
                <c:pt idx="39">
                  <c:v>0.11672037730224591</c:v>
                </c:pt>
                <c:pt idx="40">
                  <c:v>-0.26906762161639458</c:v>
                </c:pt>
                <c:pt idx="41">
                  <c:v>5.2040631243051132E-2</c:v>
                </c:pt>
                <c:pt idx="42">
                  <c:v>0.76478219746551246</c:v>
                </c:pt>
                <c:pt idx="43">
                  <c:v>0.17002302537005828</c:v>
                </c:pt>
                <c:pt idx="44">
                  <c:v>0.38389546116041556</c:v>
                </c:pt>
                <c:pt idx="45">
                  <c:v>0.48412427279701925</c:v>
                </c:pt>
                <c:pt idx="46">
                  <c:v>0.22920900600471289</c:v>
                </c:pt>
                <c:pt idx="47">
                  <c:v>0.42602356382716711</c:v>
                </c:pt>
                <c:pt idx="48">
                  <c:v>1.006041355451019</c:v>
                </c:pt>
                <c:pt idx="49">
                  <c:v>0.22020600859170716</c:v>
                </c:pt>
                <c:pt idx="50">
                  <c:v>0.65523631240532787</c:v>
                </c:pt>
                <c:pt idx="51">
                  <c:v>-2.3951697625673226E-2</c:v>
                </c:pt>
                <c:pt idx="52">
                  <c:v>-0.15020330373353818</c:v>
                </c:pt>
                <c:pt idx="53">
                  <c:v>-0.12788435986930335</c:v>
                </c:pt>
                <c:pt idx="54">
                  <c:v>3.2023396597092524E-2</c:v>
                </c:pt>
                <c:pt idx="55">
                  <c:v>0.11507845839886136</c:v>
                </c:pt>
                <c:pt idx="56">
                  <c:v>0.47581692571718726</c:v>
                </c:pt>
                <c:pt idx="57">
                  <c:v>0.48767962790647496</c:v>
                </c:pt>
                <c:pt idx="58">
                  <c:v>0.49187244907675293</c:v>
                </c:pt>
                <c:pt idx="59">
                  <c:v>0.7062353039577226</c:v>
                </c:pt>
                <c:pt idx="60">
                  <c:v>1.2754952444879193</c:v>
                </c:pt>
                <c:pt idx="61">
                  <c:v>1.9048671011380913</c:v>
                </c:pt>
                <c:pt idx="62">
                  <c:v>1.3646880565306381</c:v>
                </c:pt>
                <c:pt idx="63">
                  <c:v>1.3518382432291365</c:v>
                </c:pt>
                <c:pt idx="64">
                  <c:v>1.3448584465707585</c:v>
                </c:pt>
                <c:pt idx="65">
                  <c:v>1.0474212881147738</c:v>
                </c:pt>
                <c:pt idx="66">
                  <c:v>2.3929994790956153</c:v>
                </c:pt>
                <c:pt idx="67">
                  <c:v>1.538872635511024</c:v>
                </c:pt>
                <c:pt idx="68">
                  <c:v>0.73405235418217807</c:v>
                </c:pt>
                <c:pt idx="69">
                  <c:v>1.6008685890609307</c:v>
                </c:pt>
                <c:pt idx="70">
                  <c:v>0.42886082443568441</c:v>
                </c:pt>
                <c:pt idx="71">
                  <c:v>0.70573775135614136</c:v>
                </c:pt>
                <c:pt idx="72">
                  <c:v>0.73390764882097026</c:v>
                </c:pt>
                <c:pt idx="73">
                  <c:v>0.37068632760938541</c:v>
                </c:pt>
                <c:pt idx="74">
                  <c:v>0.23217350629744349</c:v>
                </c:pt>
                <c:pt idx="75">
                  <c:v>0.37966225412142107</c:v>
                </c:pt>
                <c:pt idx="76">
                  <c:v>-0.18206600636084888</c:v>
                </c:pt>
                <c:pt idx="77">
                  <c:v>0.1550540081657355</c:v>
                </c:pt>
                <c:pt idx="78">
                  <c:v>3.6666351924647921E-2</c:v>
                </c:pt>
                <c:pt idx="79">
                  <c:v>0.38881163950355851</c:v>
                </c:pt>
                <c:pt idx="80">
                  <c:v>-0.12539760355406748</c:v>
                </c:pt>
                <c:pt idx="81">
                  <c:v>-5.2610692978620074E-2</c:v>
                </c:pt>
                <c:pt idx="82">
                  <c:v>0.16022373644357082</c:v>
                </c:pt>
                <c:pt idx="83">
                  <c:v>-0.33238333103274453</c:v>
                </c:pt>
                <c:pt idx="84">
                  <c:v>0.1060168829343148</c:v>
                </c:pt>
                <c:pt idx="85">
                  <c:v>-0.51552013904808025</c:v>
                </c:pt>
                <c:pt idx="86">
                  <c:v>0.53460800568461331</c:v>
                </c:pt>
                <c:pt idx="87">
                  <c:v>-0.41344591236612022</c:v>
                </c:pt>
                <c:pt idx="88">
                  <c:v>-0.41084219337542743</c:v>
                </c:pt>
                <c:pt idx="89">
                  <c:v>-0.53312733993489103</c:v>
                </c:pt>
                <c:pt idx="90">
                  <c:v>-1.2923169899121569</c:v>
                </c:pt>
                <c:pt idx="91">
                  <c:v>-1.236925917976242</c:v>
                </c:pt>
                <c:pt idx="92">
                  <c:v>-1.2822318647091164</c:v>
                </c:pt>
                <c:pt idx="93">
                  <c:v>-1.0089824974736628</c:v>
                </c:pt>
                <c:pt idx="94">
                  <c:v>-1.1064835040613437</c:v>
                </c:pt>
                <c:pt idx="95">
                  <c:v>-2.3091745777496611</c:v>
                </c:pt>
                <c:pt idx="96">
                  <c:v>-2.6357058516446212</c:v>
                </c:pt>
                <c:pt idx="97">
                  <c:v>-2.5735390405215326</c:v>
                </c:pt>
                <c:pt idx="98">
                  <c:v>-2.5356098506025346</c:v>
                </c:pt>
                <c:pt idx="99">
                  <c:v>-3.4896027846935378</c:v>
                </c:pt>
                <c:pt idx="100">
                  <c:v>-3.3612974555267519</c:v>
                </c:pt>
                <c:pt idx="101">
                  <c:v>-3.5409744582885927</c:v>
                </c:pt>
                <c:pt idx="102">
                  <c:v>-3.8302896827991399</c:v>
                </c:pt>
                <c:pt idx="103">
                  <c:v>-3.1494830535613811</c:v>
                </c:pt>
                <c:pt idx="104">
                  <c:v>-3.1172432218741344</c:v>
                </c:pt>
                <c:pt idx="105">
                  <c:v>-2.4212482492691754</c:v>
                </c:pt>
                <c:pt idx="106">
                  <c:v>-2.7861608927232799</c:v>
                </c:pt>
                <c:pt idx="107">
                  <c:v>-2.4049976691050623</c:v>
                </c:pt>
                <c:pt idx="108">
                  <c:v>-2.2961167679606382</c:v>
                </c:pt>
                <c:pt idx="109">
                  <c:v>-1.562538852921157</c:v>
                </c:pt>
                <c:pt idx="110">
                  <c:v>-1.6716361613222066</c:v>
                </c:pt>
                <c:pt idx="111">
                  <c:v>-1.4449786320545248</c:v>
                </c:pt>
                <c:pt idx="112">
                  <c:v>-1.3758481862929572</c:v>
                </c:pt>
                <c:pt idx="113">
                  <c:v>-1.7942730720742324</c:v>
                </c:pt>
                <c:pt idx="114">
                  <c:v>-1.6420852924342371</c:v>
                </c:pt>
                <c:pt idx="115">
                  <c:v>-1.2146400109794095</c:v>
                </c:pt>
                <c:pt idx="116">
                  <c:v>-1.7406995761338429</c:v>
                </c:pt>
                <c:pt idx="117">
                  <c:v>-1.8637090774191263</c:v>
                </c:pt>
                <c:pt idx="118">
                  <c:v>-1.3446142990734997</c:v>
                </c:pt>
                <c:pt idx="119">
                  <c:v>-1.4600441402043964</c:v>
                </c:pt>
                <c:pt idx="120">
                  <c:v>-1.2271370495230824</c:v>
                </c:pt>
                <c:pt idx="121">
                  <c:v>-0.92906030327834055</c:v>
                </c:pt>
                <c:pt idx="122">
                  <c:v>-1.2291808159946049</c:v>
                </c:pt>
                <c:pt idx="123">
                  <c:v>-1.1538682998402832</c:v>
                </c:pt>
                <c:pt idx="124">
                  <c:v>-1.3131798758214333</c:v>
                </c:pt>
                <c:pt idx="125">
                  <c:v>-0.55092430509865187</c:v>
                </c:pt>
                <c:pt idx="126">
                  <c:v>-0.65349417470796978</c:v>
                </c:pt>
                <c:pt idx="127">
                  <c:v>-0.43003405589684068</c:v>
                </c:pt>
                <c:pt idx="128">
                  <c:v>-0.747786543751496</c:v>
                </c:pt>
                <c:pt idx="129">
                  <c:v>-0.57589790037730604</c:v>
                </c:pt>
                <c:pt idx="130">
                  <c:v>-0.52803117440762404</c:v>
                </c:pt>
                <c:pt idx="131">
                  <c:v>-0.55711544724330597</c:v>
                </c:pt>
                <c:pt idx="132">
                  <c:v>-0.45873115356062055</c:v>
                </c:pt>
                <c:pt idx="133">
                  <c:v>-0.5480929978395086</c:v>
                </c:pt>
                <c:pt idx="134">
                  <c:v>-0.50924482803401017</c:v>
                </c:pt>
                <c:pt idx="135">
                  <c:v>-0.23631935429676157</c:v>
                </c:pt>
                <c:pt idx="136">
                  <c:v>-0.68768351031825281</c:v>
                </c:pt>
                <c:pt idx="137">
                  <c:v>-0.19410013458229855</c:v>
                </c:pt>
                <c:pt idx="138">
                  <c:v>0.22471118301956189</c:v>
                </c:pt>
                <c:pt idx="139">
                  <c:v>0.38650273042166278</c:v>
                </c:pt>
                <c:pt idx="140">
                  <c:v>-0.35276371898933628</c:v>
                </c:pt>
                <c:pt idx="141">
                  <c:v>0.51616399959690473</c:v>
                </c:pt>
                <c:pt idx="142">
                  <c:v>0.33299598936429003</c:v>
                </c:pt>
                <c:pt idx="143">
                  <c:v>0.6309871375967756</c:v>
                </c:pt>
                <c:pt idx="144">
                  <c:v>0.30174533114826352</c:v>
                </c:pt>
                <c:pt idx="145">
                  <c:v>-0.20820039408399699</c:v>
                </c:pt>
                <c:pt idx="146">
                  <c:v>0.29874177180045602</c:v>
                </c:pt>
                <c:pt idx="147">
                  <c:v>0.45610656801163324</c:v>
                </c:pt>
                <c:pt idx="148">
                  <c:v>0.67108228599521402</c:v>
                </c:pt>
                <c:pt idx="149">
                  <c:v>0.59950860015023266</c:v>
                </c:pt>
                <c:pt idx="150">
                  <c:v>0.19556866701554299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6873456"/>
        <c:axId val="-446870064"/>
      </c:scatterChart>
      <c:valAx>
        <c:axId val="-44687345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6870064"/>
        <c:crossesAt val="0"/>
        <c:crossBetween val="midCat"/>
        <c:majorUnit val="10"/>
      </c:valAx>
      <c:valAx>
        <c:axId val="-44687006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687345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'6757'!$L$1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'6757'!$A$2:$A$141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'6757'!$M$2:$M$177</c:f>
              <c:numCache>
                <c:formatCode>0.00</c:formatCode>
                <c:ptCount val="176"/>
                <c:pt idx="4">
                  <c:v>1.646427424766951</c:v>
                </c:pt>
                <c:pt idx="5">
                  <c:v>1.661549756621</c:v>
                </c:pt>
                <c:pt idx="6">
                  <c:v>1.655017953036505</c:v>
                </c:pt>
                <c:pt idx="7">
                  <c:v>1.6493992433667415</c:v>
                </c:pt>
                <c:pt idx="8">
                  <c:v>1.6591990215628944</c:v>
                </c:pt>
                <c:pt idx="9">
                  <c:v>1.6568548279497537</c:v>
                </c:pt>
                <c:pt idx="10">
                  <c:v>1.6505768861967129</c:v>
                </c:pt>
                <c:pt idx="11">
                  <c:v>1.649532560456809</c:v>
                </c:pt>
                <c:pt idx="12">
                  <c:v>1.6565350973688553</c:v>
                </c:pt>
                <c:pt idx="13">
                  <c:v>1.6460544913216004</c:v>
                </c:pt>
                <c:pt idx="14">
                  <c:v>1.6515782160601589</c:v>
                </c:pt>
                <c:pt idx="15">
                  <c:v>1.6499951904491659</c:v>
                </c:pt>
                <c:pt idx="16">
                  <c:v>1.6347283116811679</c:v>
                </c:pt>
                <c:pt idx="17">
                  <c:v>1.6421186873433484</c:v>
                </c:pt>
                <c:pt idx="18">
                  <c:v>1.6411661698418754</c:v>
                </c:pt>
                <c:pt idx="19">
                  <c:v>1.6515349418413898</c:v>
                </c:pt>
                <c:pt idx="20">
                  <c:v>1.6447385804399037</c:v>
                </c:pt>
                <c:pt idx="21">
                  <c:v>1.6498064987587975</c:v>
                </c:pt>
                <c:pt idx="22">
                  <c:v>1.654490812931303</c:v>
                </c:pt>
                <c:pt idx="23">
                  <c:v>1.6516795652464877</c:v>
                </c:pt>
                <c:pt idx="24">
                  <c:v>1.6476602775883444</c:v>
                </c:pt>
                <c:pt idx="25">
                  <c:v>1.64621403846767</c:v>
                </c:pt>
                <c:pt idx="26">
                  <c:v>1.6401988296097338</c:v>
                </c:pt>
                <c:pt idx="27">
                  <c:v>1.6373674181421594</c:v>
                </c:pt>
                <c:pt idx="28">
                  <c:v>1.6283661543468118</c:v>
                </c:pt>
                <c:pt idx="29">
                  <c:v>1.6280147186846401</c:v>
                </c:pt>
                <c:pt idx="30">
                  <c:v>1.6426025685086532</c:v>
                </c:pt>
                <c:pt idx="31">
                  <c:v>1.6322150930157524</c:v>
                </c:pt>
                <c:pt idx="32">
                  <c:v>1.6412170648938857</c:v>
                </c:pt>
                <c:pt idx="33">
                  <c:v>1.6465535852600561</c:v>
                </c:pt>
                <c:pt idx="34">
                  <c:v>1.6314276777768675</c:v>
                </c:pt>
                <c:pt idx="35">
                  <c:v>1.6413728364616504</c:v>
                </c:pt>
                <c:pt idx="36">
                  <c:v>1.6439927276173814</c:v>
                </c:pt>
                <c:pt idx="37">
                  <c:v>1.6340902180987975</c:v>
                </c:pt>
                <c:pt idx="38">
                  <c:v>1.6221727265488124</c:v>
                </c:pt>
                <c:pt idx="39">
                  <c:v>1.6398867002967075</c:v>
                </c:pt>
                <c:pt idx="40">
                  <c:v>1.6335675899005964</c:v>
                </c:pt>
                <c:pt idx="41">
                  <c:v>1.6388272623232969</c:v>
                </c:pt>
                <c:pt idx="42">
                  <c:v>1.6505017899226033</c:v>
                </c:pt>
                <c:pt idx="43">
                  <c:v>1.6407597842663739</c:v>
                </c:pt>
                <c:pt idx="44">
                  <c:v>1.6442629609754282</c:v>
                </c:pt>
                <c:pt idx="45">
                  <c:v>1.6459046837023612</c:v>
                </c:pt>
                <c:pt idx="46">
                  <c:v>1.6417292357438196</c:v>
                </c:pt>
                <c:pt idx="47">
                  <c:v>1.6449530087018378</c:v>
                </c:pt>
                <c:pt idx="48">
                  <c:v>1.6544535542534184</c:v>
                </c:pt>
                <c:pt idx="49">
                  <c:v>1.6415817689104599</c:v>
                </c:pt>
                <c:pt idx="50">
                  <c:v>1.648707455876248</c:v>
                </c:pt>
                <c:pt idx="51">
                  <c:v>1.6375825270885953</c:v>
                </c:pt>
                <c:pt idx="52">
                  <c:v>1.6355145575329892</c:v>
                </c:pt>
                <c:pt idx="53">
                  <c:v>1.6358801362202424</c:v>
                </c:pt>
                <c:pt idx="54">
                  <c:v>1.6384993850541563</c:v>
                </c:pt>
                <c:pt idx="55">
                  <c:v>1.6398598060780147</c:v>
                </c:pt>
                <c:pt idx="56">
                  <c:v>1.645768611446502</c:v>
                </c:pt>
                <c:pt idx="57">
                  <c:v>1.6459629195248777</c:v>
                </c:pt>
                <c:pt idx="58">
                  <c:v>1.646031596881147</c:v>
                </c:pt>
                <c:pt idx="59">
                  <c:v>1.6495428065315645</c:v>
                </c:pt>
                <c:pt idx="60">
                  <c:v>1.6588671411878444</c:v>
                </c:pt>
                <c:pt idx="61">
                  <c:v>1.6691760939119455</c:v>
                </c:pt>
                <c:pt idx="62">
                  <c:v>1.6603280970169976</c:v>
                </c:pt>
                <c:pt idx="63">
                  <c:v>1.6601176203068635</c:v>
                </c:pt>
                <c:pt idx="64">
                  <c:v>1.6600032929930271</c:v>
                </c:pt>
                <c:pt idx="65">
                  <c:v>1.6551313471433446</c:v>
                </c:pt>
                <c:pt idx="66">
                  <c:v>1.677171579496971</c:v>
                </c:pt>
                <c:pt idx="67">
                  <c:v>1.6631811966130514</c:v>
                </c:pt>
                <c:pt idx="68">
                  <c:v>1.6499984428182173</c:v>
                </c:pt>
                <c:pt idx="69">
                  <c:v>1.6641966747401371</c:v>
                </c:pt>
                <c:pt idx="70">
                  <c:v>1.6449994823170306</c:v>
                </c:pt>
                <c:pt idx="71">
                  <c:v>1.6495346567450857</c:v>
                </c:pt>
                <c:pt idx="72">
                  <c:v>1.6499960725807943</c:v>
                </c:pt>
                <c:pt idx="73">
                  <c:v>1.6440465986899764</c:v>
                </c:pt>
                <c:pt idx="74">
                  <c:v>1.6417777935130389</c:v>
                </c:pt>
                <c:pt idx="75">
                  <c:v>1.6441936221087865</c:v>
                </c:pt>
                <c:pt idx="76">
                  <c:v>1.6349926544774644</c:v>
                </c:pt>
                <c:pt idx="77">
                  <c:v>1.6405145955292941</c:v>
                </c:pt>
                <c:pt idx="78">
                  <c:v>1.6385754354947124</c:v>
                </c:pt>
                <c:pt idx="79">
                  <c:v>1.6443434867402638</c:v>
                </c:pt>
                <c:pt idx="80">
                  <c:v>1.6359208686632636</c:v>
                </c:pt>
                <c:pt idx="81">
                  <c:v>1.6371130999524881</c:v>
                </c:pt>
                <c:pt idx="82">
                  <c:v>1.6405992743782918</c:v>
                </c:pt>
                <c:pt idx="83">
                  <c:v>1.6325304945043386</c:v>
                </c:pt>
                <c:pt idx="84">
                  <c:v>1.6397113797509033</c:v>
                </c:pt>
                <c:pt idx="85">
                  <c:v>1.6295307596481894</c:v>
                </c:pt>
                <c:pt idx="86">
                  <c:v>1.6467315945503365</c:v>
                </c:pt>
                <c:pt idx="87">
                  <c:v>1.631202709809441</c:v>
                </c:pt>
                <c:pt idx="88">
                  <c:v>1.6312453580716699</c:v>
                </c:pt>
                <c:pt idx="89">
                  <c:v>1.629242358125897</c:v>
                </c:pt>
                <c:pt idx="90">
                  <c:v>1.6168070225964395</c:v>
                </c:pt>
                <c:pt idx="91">
                  <c:v>1.6177143144238242</c:v>
                </c:pt>
                <c:pt idx="92">
                  <c:v>1.6169722144108434</c:v>
                </c:pt>
                <c:pt idx="93">
                  <c:v>1.621447970323594</c:v>
                </c:pt>
                <c:pt idx="94">
                  <c:v>1.6198509283573159</c:v>
                </c:pt>
                <c:pt idx="95">
                  <c:v>1.6001511510486479</c:v>
                </c:pt>
                <c:pt idx="96">
                  <c:v>1.5948026509052824</c:v>
                </c:pt>
                <c:pt idx="97">
                  <c:v>1.5958209276364459</c:v>
                </c:pt>
                <c:pt idx="98">
                  <c:v>1.5964421982280792</c:v>
                </c:pt>
                <c:pt idx="99">
                  <c:v>1.5808160338981143</c:v>
                </c:pt>
                <c:pt idx="100">
                  <c:v>1.5829176429209115</c:v>
                </c:pt>
                <c:pt idx="101">
                  <c:v>1.5799745788046691</c:v>
                </c:pt>
                <c:pt idx="102">
                  <c:v>1.5752356681903361</c:v>
                </c:pt>
                <c:pt idx="103">
                  <c:v>1.5863871095535107</c:v>
                </c:pt>
                <c:pt idx="104">
                  <c:v>1.5869151898881888</c:v>
                </c:pt>
                <c:pt idx="105">
                  <c:v>1.5983154124958303</c:v>
                </c:pt>
                <c:pt idx="106">
                  <c:v>1.5923382351720496</c:v>
                </c:pt>
                <c:pt idx="107">
                  <c:v>1.5985815929118767</c:v>
                </c:pt>
                <c:pt idx="108">
                  <c:v>1.6003650346889362</c:v>
                </c:pt>
                <c:pt idx="109">
                  <c:v>1.612380856441497</c:v>
                </c:pt>
                <c:pt idx="110">
                  <c:v>1.6105938699680007</c:v>
                </c:pt>
                <c:pt idx="111">
                  <c:v>1.6143064632927462</c:v>
                </c:pt>
                <c:pt idx="112">
                  <c:v>1.6154388026079249</c:v>
                </c:pt>
                <c:pt idx="113">
                  <c:v>1.6085851082132228</c:v>
                </c:pt>
                <c:pt idx="114">
                  <c:v>1.6110779057683042</c:v>
                </c:pt>
                <c:pt idx="115">
                  <c:v>1.6180793519754981</c:v>
                </c:pt>
                <c:pt idx="116">
                  <c:v>1.6094626286029234</c:v>
                </c:pt>
                <c:pt idx="117">
                  <c:v>1.6074477639089177</c:v>
                </c:pt>
                <c:pt idx="118">
                  <c:v>1.615950405825217</c:v>
                </c:pt>
                <c:pt idx="119">
                  <c:v>1.6140596940582459</c:v>
                </c:pt>
                <c:pt idx="120">
                  <c:v>1.617874653627174</c:v>
                </c:pt>
                <c:pt idx="121">
                  <c:v>1.6227570757639791</c:v>
                </c:pt>
                <c:pt idx="122">
                  <c:v>1.6178411772463803</c:v>
                </c:pt>
                <c:pt idx="123">
                  <c:v>1.6190747773197938</c:v>
                </c:pt>
                <c:pt idx="124">
                  <c:v>1.6164652937722881</c:v>
                </c:pt>
                <c:pt idx="125">
                  <c:v>1.6289508483124742</c:v>
                </c:pt>
                <c:pt idx="126">
                  <c:v>1.6272707796447272</c:v>
                </c:pt>
                <c:pt idx="127">
                  <c:v>1.6309310001903472</c:v>
                </c:pt>
                <c:pt idx="128">
                  <c:v>1.6257262943544459</c:v>
                </c:pt>
                <c:pt idx="129">
                  <c:v>1.628541787102701</c:v>
                </c:pt>
                <c:pt idx="130">
                  <c:v>1.6293258320355415</c:v>
                </c:pt>
                <c:pt idx="131">
                  <c:v>1.6288494389612249</c:v>
                </c:pt>
                <c:pt idx="132">
                  <c:v>1.6304609489479713</c:v>
                </c:pt>
                <c:pt idx="133">
                  <c:v>1.6289972244133015</c:v>
                </c:pt>
                <c:pt idx="134">
                  <c:v>1.6296335476643511</c:v>
                </c:pt>
                <c:pt idx="135">
                  <c:v>1.6341039982830607</c:v>
                </c:pt>
                <c:pt idx="136">
                  <c:v>1.6267107669260925</c:v>
                </c:pt>
                <c:pt idx="137">
                  <c:v>1.6347955384837958</c:v>
                </c:pt>
                <c:pt idx="138">
                  <c:v>1.641655562534531</c:v>
                </c:pt>
                <c:pt idx="139">
                  <c:v>1.6443056673901959</c:v>
                </c:pt>
                <c:pt idx="140">
                  <c:v>1.6321966688753033</c:v>
                </c:pt>
                <c:pt idx="141">
                  <c:v>1.646429486369311</c:v>
                </c:pt>
                <c:pt idx="142">
                  <c:v>1.6434292404286901</c:v>
                </c:pt>
                <c:pt idx="143">
                  <c:v>1.6483102604915825</c:v>
                </c:pt>
                <c:pt idx="144">
                  <c:v>1.6429173625066922</c:v>
                </c:pt>
                <c:pt idx="145">
                  <c:v>1.6345645797793913</c:v>
                </c:pt>
                <c:pt idx="146">
                  <c:v>1.6428681649599741</c:v>
                </c:pt>
                <c:pt idx="147">
                  <c:v>1.6454457607444652</c:v>
                </c:pt>
                <c:pt idx="148">
                  <c:v>1.6489670089383677</c:v>
                </c:pt>
                <c:pt idx="149">
                  <c:v>1.6477946499651006</c:v>
                </c:pt>
                <c:pt idx="150">
                  <c:v>1.6411782154517653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558464"/>
        <c:axId val="-447720992"/>
      </c:scatterChart>
      <c:valAx>
        <c:axId val="-4475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7720992"/>
        <c:crossesAt val="0"/>
        <c:crossBetween val="midCat"/>
        <c:majorUnit val="10"/>
      </c:valAx>
      <c:valAx>
        <c:axId val="-4477209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75584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'6758'!$L$1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'6758'!$A$2:$A$141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'6758'!$L$2:$L$141</c:f>
              <c:numCache>
                <c:formatCode>0.00</c:formatCode>
                <c:ptCount val="140"/>
                <c:pt idx="0">
                  <c:v>1.8500299324657177</c:v>
                </c:pt>
                <c:pt idx="1">
                  <c:v>1.8602541370194643</c:v>
                </c:pt>
                <c:pt idx="2">
                  <c:v>1.8585367459430042</c:v>
                </c:pt>
                <c:pt idx="3">
                  <c:v>1.8561443485002698</c:v>
                </c:pt>
                <c:pt idx="4">
                  <c:v>1.8597652216973597</c:v>
                </c:pt>
                <c:pt idx="5">
                  <c:v>1.8590403660023256</c:v>
                </c:pt>
                <c:pt idx="6">
                  <c:v>1.8439978714230023</c:v>
                </c:pt>
                <c:pt idx="7">
                  <c:v>1.8360863437654316</c:v>
                </c:pt>
                <c:pt idx="8">
                  <c:v>1.828753847574317</c:v>
                </c:pt>
                <c:pt idx="9">
                  <c:v>1.8121220199296981</c:v>
                </c:pt>
                <c:pt idx="10">
                  <c:v>1.8196998127080135</c:v>
                </c:pt>
                <c:pt idx="11">
                  <c:v>1.8102202811671031</c:v>
                </c:pt>
                <c:pt idx="12">
                  <c:v>1.8140099459403112</c:v>
                </c:pt>
                <c:pt idx="13">
                  <c:v>1.8052549491738539</c:v>
                </c:pt>
                <c:pt idx="14">
                  <c:v>1.7943879074810931</c:v>
                </c:pt>
                <c:pt idx="15">
                  <c:v>1.7732532321097536</c:v>
                </c:pt>
                <c:pt idx="16">
                  <c:v>1.7417003298329687</c:v>
                </c:pt>
                <c:pt idx="17">
                  <c:v>1.7449062034087413</c:v>
                </c:pt>
                <c:pt idx="18">
                  <c:v>1.7295988548597669</c:v>
                </c:pt>
                <c:pt idx="19">
                  <c:v>1.720818871192636</c:v>
                </c:pt>
                <c:pt idx="20">
                  <c:v>1.7095853198733399</c:v>
                </c:pt>
                <c:pt idx="21">
                  <c:v>1.7007637276567928</c:v>
                </c:pt>
                <c:pt idx="22">
                  <c:v>1.6873396639136422</c:v>
                </c:pt>
                <c:pt idx="23">
                  <c:v>1.6831337662152699</c:v>
                </c:pt>
                <c:pt idx="24">
                  <c:v>1.6708617244205834</c:v>
                </c:pt>
                <c:pt idx="25">
                  <c:v>1.6628326306320207</c:v>
                </c:pt>
                <c:pt idx="26">
                  <c:v>1.6416295254313755</c:v>
                </c:pt>
                <c:pt idx="27">
                  <c:v>1.6448443036132039</c:v>
                </c:pt>
                <c:pt idx="28">
                  <c:v>1.6387567974480579</c:v>
                </c:pt>
                <c:pt idx="29">
                  <c:v>1.6492222469579938</c:v>
                </c:pt>
                <c:pt idx="30">
                  <c:v>1.6298279944456793</c:v>
                </c:pt>
                <c:pt idx="31">
                  <c:v>1.6322374875412922</c:v>
                </c:pt>
                <c:pt idx="32">
                  <c:v>1.6181306195132625</c:v>
                </c:pt>
                <c:pt idx="33">
                  <c:v>1.6164376121318751</c:v>
                </c:pt>
                <c:pt idx="34">
                  <c:v>1.6076719416942662</c:v>
                </c:pt>
                <c:pt idx="35">
                  <c:v>1.6064282157452134</c:v>
                </c:pt>
                <c:pt idx="36">
                  <c:v>1.6215932039390206</c:v>
                </c:pt>
                <c:pt idx="37">
                  <c:v>1.6244879474321843</c:v>
                </c:pt>
                <c:pt idx="38">
                  <c:v>1.6395082958117388</c:v>
                </c:pt>
                <c:pt idx="39">
                  <c:v>1.6456089499924165</c:v>
                </c:pt>
                <c:pt idx="40">
                  <c:v>1.6544240748773891</c:v>
                </c:pt>
                <c:pt idx="41">
                  <c:v>1.6611182728610838</c:v>
                </c:pt>
                <c:pt idx="42">
                  <c:v>1.6646095308631612</c:v>
                </c:pt>
                <c:pt idx="43">
                  <c:v>1.6710452921876229</c:v>
                </c:pt>
                <c:pt idx="44">
                  <c:v>1.6614814473328159</c:v>
                </c:pt>
                <c:pt idx="45">
                  <c:v>1.6493705633829594</c:v>
                </c:pt>
                <c:pt idx="46">
                  <c:v>1.6447806275796568</c:v>
                </c:pt>
                <c:pt idx="47">
                  <c:v>1.6599152653779139</c:v>
                </c:pt>
                <c:pt idx="48">
                  <c:v>1.647117346062851</c:v>
                </c:pt>
                <c:pt idx="49">
                  <c:v>1.6374220885230295</c:v>
                </c:pt>
                <c:pt idx="50">
                  <c:v>1.629730173130348</c:v>
                </c:pt>
                <c:pt idx="51">
                  <c:v>1.6314352682111932</c:v>
                </c:pt>
                <c:pt idx="52">
                  <c:v>1.6374828109467383</c:v>
                </c:pt>
                <c:pt idx="53">
                  <c:v>1.6376339491568601</c:v>
                </c:pt>
                <c:pt idx="54">
                  <c:v>1.620460863381443</c:v>
                </c:pt>
                <c:pt idx="55">
                  <c:v>1.6208732757858293</c:v>
                </c:pt>
                <c:pt idx="56">
                  <c:v>1.6179813784945811</c:v>
                </c:pt>
                <c:pt idx="57">
                  <c:v>1.6318142759421499</c:v>
                </c:pt>
                <c:pt idx="58">
                  <c:v>1.6339869339941551</c:v>
                </c:pt>
                <c:pt idx="59">
                  <c:v>1.6262265973645116</c:v>
                </c:pt>
                <c:pt idx="60">
                  <c:v>1.6233058188767</c:v>
                </c:pt>
                <c:pt idx="61">
                  <c:v>1.6323036027473259</c:v>
                </c:pt>
                <c:pt idx="62">
                  <c:v>1.6404332997102835</c:v>
                </c:pt>
                <c:pt idx="63">
                  <c:v>1.637989939956608</c:v>
                </c:pt>
                <c:pt idx="64">
                  <c:v>1.6309653643620872</c:v>
                </c:pt>
                <c:pt idx="65">
                  <c:v>1.6282850034110952</c:v>
                </c:pt>
                <c:pt idx="66">
                  <c:v>1.6092630792656748</c:v>
                </c:pt>
                <c:pt idx="67">
                  <c:v>1.6002158293604585</c:v>
                </c:pt>
                <c:pt idx="68">
                  <c:v>1.6094284072282128</c:v>
                </c:pt>
                <c:pt idx="69">
                  <c:v>1.599714314423923</c:v>
                </c:pt>
                <c:pt idx="70">
                  <c:v>1.5838962119473363</c:v>
                </c:pt>
                <c:pt idx="71">
                  <c:v>1.572497837576893</c:v>
                </c:pt>
                <c:pt idx="72">
                  <c:v>1.5629495199193646</c:v>
                </c:pt>
                <c:pt idx="73">
                  <c:v>1.5684059816942766</c:v>
                </c:pt>
                <c:pt idx="74">
                  <c:v>1.5547357330056146</c:v>
                </c:pt>
                <c:pt idx="75">
                  <c:v>1.5496886341836449</c:v>
                </c:pt>
                <c:pt idx="76">
                  <c:v>1.5423355809104646</c:v>
                </c:pt>
                <c:pt idx="77">
                  <c:v>1.5305050646777967</c:v>
                </c:pt>
                <c:pt idx="78">
                  <c:v>1.531810839862711</c:v>
                </c:pt>
                <c:pt idx="79">
                  <c:v>1.528123932446817</c:v>
                </c:pt>
                <c:pt idx="80">
                  <c:v>1.5171088588082076</c:v>
                </c:pt>
                <c:pt idx="81">
                  <c:v>1.5087280465976072</c:v>
                </c:pt>
                <c:pt idx="82">
                  <c:v>1.5127238549919566</c:v>
                </c:pt>
                <c:pt idx="83">
                  <c:v>1.5034261300747049</c:v>
                </c:pt>
                <c:pt idx="84">
                  <c:v>1.5064183816888801</c:v>
                </c:pt>
                <c:pt idx="85">
                  <c:v>1.518917952933214</c:v>
                </c:pt>
                <c:pt idx="86">
                  <c:v>1.5364277598123848</c:v>
                </c:pt>
                <c:pt idx="87">
                  <c:v>1.5315348376448334</c:v>
                </c:pt>
                <c:pt idx="88">
                  <c:v>1.5476102335048794</c:v>
                </c:pt>
                <c:pt idx="89">
                  <c:v>1.5511760668799877</c:v>
                </c:pt>
                <c:pt idx="90">
                  <c:v>1.5518107140794803</c:v>
                </c:pt>
                <c:pt idx="91">
                  <c:v>1.5475129811445334</c:v>
                </c:pt>
                <c:pt idx="92">
                  <c:v>1.5463919239408899</c:v>
                </c:pt>
                <c:pt idx="93">
                  <c:v>1.5642173710129712</c:v>
                </c:pt>
                <c:pt idx="94">
                  <c:v>1.5536375200658219</c:v>
                </c:pt>
                <c:pt idx="95">
                  <c:v>1.5550124518071808</c:v>
                </c:pt>
                <c:pt idx="96">
                  <c:v>1.551433114116356</c:v>
                </c:pt>
                <c:pt idx="97">
                  <c:v>1.5472571605009435</c:v>
                </c:pt>
                <c:pt idx="98">
                  <c:v>1.5456033342075199</c:v>
                </c:pt>
                <c:pt idx="99">
                  <c:v>1.5378486348686731</c:v>
                </c:pt>
                <c:pt idx="100">
                  <c:v>1.5197623039836734</c:v>
                </c:pt>
                <c:pt idx="101">
                  <c:v>1.5169998233631721</c:v>
                </c:pt>
                <c:pt idx="102">
                  <c:v>1.4943903776054308</c:v>
                </c:pt>
                <c:pt idx="103">
                  <c:v>1.4883713760767745</c:v>
                </c:pt>
                <c:pt idx="104">
                  <c:v>1.4882608792020138</c:v>
                </c:pt>
                <c:pt idx="105">
                  <c:v>1.4873573235096653</c:v>
                </c:pt>
                <c:pt idx="106">
                  <c:v>1.4945034728806179</c:v>
                </c:pt>
                <c:pt idx="107">
                  <c:v>1.4853237723016832</c:v>
                </c:pt>
                <c:pt idx="108">
                  <c:v>1.4938954466691166</c:v>
                </c:pt>
                <c:pt idx="109">
                  <c:v>1.4863484767467754</c:v>
                </c:pt>
                <c:pt idx="110">
                  <c:v>1.488254107164819</c:v>
                </c:pt>
                <c:pt idx="111">
                  <c:v>1.4839057142066181</c:v>
                </c:pt>
                <c:pt idx="112">
                  <c:v>1.4911130490836721</c:v>
                </c:pt>
                <c:pt idx="113">
                  <c:v>1.4939539907769777</c:v>
                </c:pt>
                <c:pt idx="114">
                  <c:v>1.4963930224242119</c:v>
                </c:pt>
                <c:pt idx="115">
                  <c:v>1.4873316810553132</c:v>
                </c:pt>
                <c:pt idx="116">
                  <c:v>1.4675445041844393</c:v>
                </c:pt>
                <c:pt idx="117">
                  <c:v>1.4703046812713256</c:v>
                </c:pt>
                <c:pt idx="118">
                  <c:v>1.4749747606661194</c:v>
                </c:pt>
                <c:pt idx="119">
                  <c:v>1.4548305222795148</c:v>
                </c:pt>
                <c:pt idx="120">
                  <c:v>1.44756324058236</c:v>
                </c:pt>
                <c:pt idx="121">
                  <c:v>1.4365955465692222</c:v>
                </c:pt>
                <c:pt idx="122">
                  <c:v>1.4229473154647445</c:v>
                </c:pt>
                <c:pt idx="123">
                  <c:v>1.4342849917940457</c:v>
                </c:pt>
                <c:pt idx="124">
                  <c:v>1.4302107098624537</c:v>
                </c:pt>
                <c:pt idx="125">
                  <c:v>1.4268601929950304</c:v>
                </c:pt>
                <c:pt idx="126">
                  <c:v>1.430886433037283</c:v>
                </c:pt>
                <c:pt idx="127">
                  <c:v>1.4271014172662684</c:v>
                </c:pt>
                <c:pt idx="128">
                  <c:v>1.4191047202629483</c:v>
                </c:pt>
                <c:pt idx="129">
                  <c:v>1.420438406516209</c:v>
                </c:pt>
                <c:pt idx="130">
                  <c:v>1.4219954156368306</c:v>
                </c:pt>
                <c:pt idx="131">
                  <c:v>1.4099203800552653</c:v>
                </c:pt>
                <c:pt idx="132">
                  <c:v>1.4148435560385551</c:v>
                </c:pt>
                <c:pt idx="133">
                  <c:v>1.4001987258546649</c:v>
                </c:pt>
                <c:pt idx="134">
                  <c:v>1.4015887764471286</c:v>
                </c:pt>
                <c:pt idx="135">
                  <c:v>1.4001822801276655</c:v>
                </c:pt>
                <c:pt idx="136">
                  <c:v>1.390494002381734</c:v>
                </c:pt>
                <c:pt idx="137">
                  <c:v>1.383602985581682</c:v>
                </c:pt>
                <c:pt idx="138">
                  <c:v>1.3843187220260538</c:v>
                </c:pt>
                <c:pt idx="139">
                  <c:v>1.3824650334160364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1976832"/>
        <c:axId val="-681974400"/>
      </c:scatterChart>
      <c:valAx>
        <c:axId val="-68197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81974400"/>
        <c:crossesAt val="0"/>
        <c:crossBetween val="midCat"/>
        <c:majorUnit val="10"/>
      </c:valAx>
      <c:valAx>
        <c:axId val="-6819744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819768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'6758'!$A$2:$A$179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'6758'!$P$2:$P$177</c:f>
              <c:numCache>
                <c:formatCode>General</c:formatCode>
                <c:ptCount val="176"/>
                <c:pt idx="4">
                  <c:v>7.3590867374486137</c:v>
                </c:pt>
                <c:pt idx="5">
                  <c:v>7.4527191572225693</c:v>
                </c:pt>
                <c:pt idx="6">
                  <c:v>6.7250387710366137</c:v>
                </c:pt>
                <c:pt idx="7">
                  <c:v>6.4064170640815155</c:v>
                </c:pt>
                <c:pt idx="8">
                  <c:v>6.1210107470589197</c:v>
                </c:pt>
                <c:pt idx="9">
                  <c:v>5.3021603285783794</c:v>
                </c:pt>
                <c:pt idx="10">
                  <c:v>5.872063421865974</c:v>
                </c:pt>
                <c:pt idx="11">
                  <c:v>5.4634952035070512</c:v>
                </c:pt>
                <c:pt idx="12">
                  <c:v>5.8160972413375074</c:v>
                </c:pt>
                <c:pt idx="13">
                  <c:v>5.4490910216733965</c:v>
                </c:pt>
                <c:pt idx="14">
                  <c:v>4.9609300809861754</c:v>
                </c:pt>
                <c:pt idx="15">
                  <c:v>3.8837796361443613</c:v>
                </c:pt>
                <c:pt idx="16">
                  <c:v>2.209001101783707</c:v>
                </c:pt>
                <c:pt idx="17">
                  <c:v>2.5281147138803206</c:v>
                </c:pt>
                <c:pt idx="18">
                  <c:v>1.7852413228461688</c:v>
                </c:pt>
                <c:pt idx="19">
                  <c:v>1.4168017619956816</c:v>
                </c:pt>
                <c:pt idx="20">
                  <c:v>0.90761647139897106</c:v>
                </c:pt>
                <c:pt idx="21">
                  <c:v>0.53679009001549782</c:v>
                </c:pt>
                <c:pt idx="22">
                  <c:v>-9.8051107945967511E-2</c:v>
                </c:pt>
                <c:pt idx="23">
                  <c:v>-0.20410415297048781</c:v>
                </c:pt>
                <c:pt idx="24">
                  <c:v>-0.77286110431368171</c:v>
                </c:pt>
                <c:pt idx="25">
                  <c:v>-1.098226840065083</c:v>
                </c:pt>
                <c:pt idx="26">
                  <c:v>-2.1793026734135221</c:v>
                </c:pt>
                <c:pt idx="27">
                  <c:v>-1.8596782601265169</c:v>
                </c:pt>
                <c:pt idx="28">
                  <c:v>-2.073667337205845</c:v>
                </c:pt>
                <c:pt idx="29">
                  <c:v>-1.3381175564955985</c:v>
                </c:pt>
                <c:pt idx="30">
                  <c:v>-2.3154308987638106</c:v>
                </c:pt>
                <c:pt idx="31">
                  <c:v>-2.0420006211930555</c:v>
                </c:pt>
                <c:pt idx="32">
                  <c:v>-2.7160100023771596</c:v>
                </c:pt>
                <c:pt idx="33">
                  <c:v>-2.6779143498411462</c:v>
                </c:pt>
                <c:pt idx="34">
                  <c:v>-3.0455328508230255</c:v>
                </c:pt>
                <c:pt idx="35">
                  <c:v>-2.9816647509695002</c:v>
                </c:pt>
                <c:pt idx="36">
                  <c:v>-1.9765320219560345</c:v>
                </c:pt>
                <c:pt idx="37">
                  <c:v>-1.6752659839762973</c:v>
                </c:pt>
                <c:pt idx="38">
                  <c:v>-0.67843033052517765</c:v>
                </c:pt>
                <c:pt idx="39">
                  <c:v>-0.19326137924397294</c:v>
                </c:pt>
                <c:pt idx="40">
                  <c:v>0.44761966736650116</c:v>
                </c:pt>
                <c:pt idx="41">
                  <c:v>0.96683648996614202</c:v>
                </c:pt>
                <c:pt idx="42">
                  <c:v>1.3023208099594963</c:v>
                </c:pt>
                <c:pt idx="43">
                  <c:v>1.8067127484093808</c:v>
                </c:pt>
                <c:pt idx="44">
                  <c:v>1.3933080060274809</c:v>
                </c:pt>
                <c:pt idx="45">
                  <c:v>0.8337956656714367</c:v>
                </c:pt>
                <c:pt idx="46">
                  <c:v>0.70571277228260909</c:v>
                </c:pt>
                <c:pt idx="47">
                  <c:v>1.7091044901745567</c:v>
                </c:pt>
                <c:pt idx="48">
                  <c:v>1.1101812561542952</c:v>
                </c:pt>
                <c:pt idx="49">
                  <c:v>0.6892381953429223</c:v>
                </c:pt>
                <c:pt idx="50">
                  <c:v>0.38321426145342818</c:v>
                </c:pt>
                <c:pt idx="51">
                  <c:v>0.61623765946136533</c:v>
                </c:pt>
                <c:pt idx="52">
                  <c:v>1.0983599414989116</c:v>
                </c:pt>
                <c:pt idx="53">
                  <c:v>1.2422426167837017</c:v>
                </c:pt>
                <c:pt idx="54">
                  <c:v>0.3923436268349797</c:v>
                </c:pt>
                <c:pt idx="55">
                  <c:v>0.55121395779054783</c:v>
                </c:pt>
                <c:pt idx="56">
                  <c:v>0.52053684382068066</c:v>
                </c:pt>
                <c:pt idx="57">
                  <c:v>1.4492559129123972</c:v>
                </c:pt>
                <c:pt idx="58">
                  <c:v>1.7091004550286468</c:v>
                </c:pt>
                <c:pt idx="59">
                  <c:v>1.3991516255211944</c:v>
                </c:pt>
                <c:pt idx="60">
                  <c:v>1.3668177791263321</c:v>
                </c:pt>
                <c:pt idx="61">
                  <c:v>2.0181768218123541</c:v>
                </c:pt>
                <c:pt idx="62">
                  <c:v>2.6197391836548172</c:v>
                </c:pt>
                <c:pt idx="63">
                  <c:v>2.614791844443161</c:v>
                </c:pt>
                <c:pt idx="64">
                  <c:v>2.3470489935301004</c:v>
                </c:pt>
                <c:pt idx="65">
                  <c:v>2.328506387671688</c:v>
                </c:pt>
                <c:pt idx="66">
                  <c:v>1.3725511798154193</c:v>
                </c:pt>
                <c:pt idx="67">
                  <c:v>0.98878023746310517</c:v>
                </c:pt>
                <c:pt idx="68">
                  <c:v>1.6524606595267328</c:v>
                </c:pt>
                <c:pt idx="69">
                  <c:v>1.2304371381703987</c:v>
                </c:pt>
                <c:pt idx="70">
                  <c:v>0.45826500976533524</c:v>
                </c:pt>
                <c:pt idx="71">
                  <c:v>-6.0375141630609495E-2</c:v>
                </c:pt>
                <c:pt idx="72">
                  <c:v>-0.47288918645626721</c:v>
                </c:pt>
                <c:pt idx="73">
                  <c:v>-2.4673497974419954E-2</c:v>
                </c:pt>
                <c:pt idx="74">
                  <c:v>-0.67363677640019126</c:v>
                </c:pt>
                <c:pt idx="75">
                  <c:v>-0.8279442340958223</c:v>
                </c:pt>
                <c:pt idx="76">
                  <c:v>-1.1145297814992232</c:v>
                </c:pt>
                <c:pt idx="77">
                  <c:v>-1.657959190977804</c:v>
                </c:pt>
                <c:pt idx="78">
                  <c:v>-1.4478422614772197</c:v>
                </c:pt>
                <c:pt idx="79">
                  <c:v>-1.5241241013042213</c:v>
                </c:pt>
                <c:pt idx="80">
                  <c:v>-2.0207767027882575</c:v>
                </c:pt>
                <c:pt idx="81">
                  <c:v>-2.3663183101652869</c:v>
                </c:pt>
                <c:pt idx="82">
                  <c:v>-2.001891110569078</c:v>
                </c:pt>
                <c:pt idx="83">
                  <c:v>-2.4000302274940268</c:v>
                </c:pt>
                <c:pt idx="84">
                  <c:v>-2.0931707624751503</c:v>
                </c:pt>
                <c:pt idx="85">
                  <c:v>-1.2409362236952148</c:v>
                </c:pt>
                <c:pt idx="86">
                  <c:v>-0.10129600853077056</c:v>
                </c:pt>
                <c:pt idx="87">
                  <c:v>-0.2467593221830113</c:v>
                </c:pt>
                <c:pt idx="88">
                  <c:v>0.81059776316243715</c:v>
                </c:pt>
                <c:pt idx="89">
                  <c:v>1.1503600028166172</c:v>
                </c:pt>
                <c:pt idx="90">
                  <c:v>1.3219785448861741</c:v>
                </c:pt>
                <c:pt idx="91">
                  <c:v>1.2106574904889724</c:v>
                </c:pt>
                <c:pt idx="92">
                  <c:v>1.2815623240043585</c:v>
                </c:pt>
                <c:pt idx="93">
                  <c:v>2.4393088299202432</c:v>
                </c:pt>
                <c:pt idx="94">
                  <c:v>1.9676222142966815</c:v>
                </c:pt>
                <c:pt idx="95">
                  <c:v>2.1817062200647319</c:v>
                </c:pt>
                <c:pt idx="96">
                  <c:v>2.1115949781587235</c:v>
                </c:pt>
                <c:pt idx="97">
                  <c:v>2.0072596366603515</c:v>
                </c:pt>
                <c:pt idx="98">
                  <c:v>2.0476028615479267</c:v>
                </c:pt>
                <c:pt idx="99">
                  <c:v>1.7379774079238581</c:v>
                </c:pt>
                <c:pt idx="100">
                  <c:v>0.83569129538165654</c:v>
                </c:pt>
                <c:pt idx="101">
                  <c:v>0.81243800106865427</c:v>
                </c:pt>
                <c:pt idx="102">
                  <c:v>-0.34931073641003657</c:v>
                </c:pt>
                <c:pt idx="103">
                  <c:v>-0.55937013376555589</c:v>
                </c:pt>
                <c:pt idx="104">
                  <c:v>-0.43049581617431149</c:v>
                </c:pt>
                <c:pt idx="105">
                  <c:v>-0.34711429023874713</c:v>
                </c:pt>
                <c:pt idx="106">
                  <c:v>0.19802813818361956</c:v>
                </c:pt>
                <c:pt idx="107">
                  <c:v>-0.19334066547544126</c:v>
                </c:pt>
                <c:pt idx="108">
                  <c:v>0.43357515758885345</c:v>
                </c:pt>
                <c:pt idx="109">
                  <c:v>0.13586583282720024</c:v>
                </c:pt>
                <c:pt idx="110">
                  <c:v>0.38039268065808302</c:v>
                </c:pt>
                <c:pt idx="111">
                  <c:v>0.26616557965746113</c:v>
                </c:pt>
                <c:pt idx="112">
                  <c:v>0.81481783537092012</c:v>
                </c:pt>
                <c:pt idx="113">
                  <c:v>1.1129976028025508</c:v>
                </c:pt>
                <c:pt idx="114">
                  <c:v>1.3881223211195906</c:v>
                </c:pt>
                <c:pt idx="115">
                  <c:v>1.0035430402087755</c:v>
                </c:pt>
                <c:pt idx="116">
                  <c:v>3.6901011490456E-3</c:v>
                </c:pt>
                <c:pt idx="117">
                  <c:v>0.29723691156474491</c:v>
                </c:pt>
                <c:pt idx="118">
                  <c:v>0.70034279357696416</c:v>
                </c:pt>
                <c:pt idx="119">
                  <c:v>-0.31999251675606644</c:v>
                </c:pt>
                <c:pt idx="120">
                  <c:v>-0.60165788881866233</c:v>
                </c:pt>
                <c:pt idx="121">
                  <c:v>-1.0955926194682737</c:v>
                </c:pt>
                <c:pt idx="122">
                  <c:v>-1.7432928877013025</c:v>
                </c:pt>
                <c:pt idx="123">
                  <c:v>-0.95770894547631891</c:v>
                </c:pt>
                <c:pt idx="124">
                  <c:v>-1.0562120225489628</c:v>
                </c:pt>
                <c:pt idx="125">
                  <c:v>-1.1131972543600921</c:v>
                </c:pt>
                <c:pt idx="126">
                  <c:v>-0.74702438270639471</c:v>
                </c:pt>
                <c:pt idx="127">
                  <c:v>-0.82893408122458145</c:v>
                </c:pt>
                <c:pt idx="128">
                  <c:v>-1.1524414173608917</c:v>
                </c:pt>
                <c:pt idx="129">
                  <c:v>-0.9407234055836754</c:v>
                </c:pt>
                <c:pt idx="130">
                  <c:v>-0.71619476683719763</c:v>
                </c:pt>
                <c:pt idx="131">
                  <c:v>-1.2736507119881204</c:v>
                </c:pt>
                <c:pt idx="132">
                  <c:v>-0.85602627206588255</c:v>
                </c:pt>
                <c:pt idx="133">
                  <c:v>-1.5608951553858255</c:v>
                </c:pt>
                <c:pt idx="134">
                  <c:v>-1.3459438763107614</c:v>
                </c:pt>
                <c:pt idx="135">
                  <c:v>-1.2914128878852633</c:v>
                </c:pt>
                <c:pt idx="136">
                  <c:v>-1.7119555618625275</c:v>
                </c:pt>
                <c:pt idx="137">
                  <c:v>-1.9720369855575706</c:v>
                </c:pt>
                <c:pt idx="138">
                  <c:v>-1.7957668640074282</c:v>
                </c:pt>
                <c:pt idx="139">
                  <c:v>-1.7668884819877082</c:v>
                </c:pt>
                <c:pt idx="140">
                  <c:v>-1.6241514675073985</c:v>
                </c:pt>
                <c:pt idx="141">
                  <c:v>-1.4596644808130301</c:v>
                </c:pt>
                <c:pt idx="142">
                  <c:v>-1.3624851847826116</c:v>
                </c:pt>
                <c:pt idx="143">
                  <c:v>-0.98211546299371311</c:v>
                </c:pt>
                <c:pt idx="144">
                  <c:v>-0.92050761589026997</c:v>
                </c:pt>
                <c:pt idx="145">
                  <c:v>-1.447326122403974</c:v>
                </c:pt>
                <c:pt idx="146">
                  <c:v>-1.540103261332364</c:v>
                </c:pt>
                <c:pt idx="147">
                  <c:v>-1.2691140080316647</c:v>
                </c:pt>
                <c:pt idx="148">
                  <c:v>-1.2361100613836993</c:v>
                </c:pt>
                <c:pt idx="149">
                  <c:v>-1.1058727240246482</c:v>
                </c:pt>
                <c:pt idx="150">
                  <c:v>-1.578310801496718</c:v>
                </c:pt>
                <c:pt idx="151">
                  <c:v>-1.3298614120498669</c:v>
                </c:pt>
                <c:pt idx="152">
                  <c:v>-1.5414885805671994</c:v>
                </c:pt>
                <c:pt idx="153">
                  <c:v>-1.3397894839499975</c:v>
                </c:pt>
                <c:pt idx="154">
                  <c:v>-1.4416805087327127</c:v>
                </c:pt>
                <c:pt idx="155">
                  <c:v>-1.1379658447426055</c:v>
                </c:pt>
                <c:pt idx="156">
                  <c:v>-1.1864263820726191</c:v>
                </c:pt>
                <c:pt idx="157">
                  <c:v>-1.5763287738057481</c:v>
                </c:pt>
                <c:pt idx="158">
                  <c:v>-1.4538727245441287</c:v>
                </c:pt>
                <c:pt idx="159">
                  <c:v>-1.505013544132811</c:v>
                </c:pt>
                <c:pt idx="160">
                  <c:v>-1.6566702095284997</c:v>
                </c:pt>
                <c:pt idx="161">
                  <c:v>-1.2009118224575237</c:v>
                </c:pt>
                <c:pt idx="162">
                  <c:v>-1.4013887411824755</c:v>
                </c:pt>
                <c:pt idx="163">
                  <c:v>-0.75918235613388185</c:v>
                </c:pt>
                <c:pt idx="164">
                  <c:v>-0.89509474823128732</c:v>
                </c:pt>
                <c:pt idx="165">
                  <c:v>-1.1880207100518048</c:v>
                </c:pt>
                <c:pt idx="166">
                  <c:v>-0.5083985061034757</c:v>
                </c:pt>
                <c:pt idx="167">
                  <c:v>-0.94158062718594071</c:v>
                </c:pt>
                <c:pt idx="168">
                  <c:v>-0.47718297823855949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1665648"/>
        <c:axId val="-682299728"/>
      </c:scatterChart>
      <c:valAx>
        <c:axId val="-68166564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82299728"/>
        <c:crossesAt val="0"/>
        <c:crossBetween val="midCat"/>
        <c:majorUnit val="10"/>
      </c:valAx>
      <c:valAx>
        <c:axId val="-6822997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816656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'6758'!$L$1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'6758'!$A$2:$A$141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'6758'!$M$2:$M$177</c:f>
              <c:numCache>
                <c:formatCode>0.00</c:formatCode>
                <c:ptCount val="176"/>
                <c:pt idx="4">
                  <c:v>1.8715507948976187</c:v>
                </c:pt>
                <c:pt idx="5">
                  <c:v>1.8731830538426364</c:v>
                </c:pt>
                <c:pt idx="6">
                  <c:v>1.860497673903365</c:v>
                </c:pt>
                <c:pt idx="7">
                  <c:v>1.8549432608858458</c:v>
                </c:pt>
                <c:pt idx="8">
                  <c:v>1.8499678793347831</c:v>
                </c:pt>
                <c:pt idx="9">
                  <c:v>1.8356931663302161</c:v>
                </c:pt>
                <c:pt idx="10">
                  <c:v>1.8456280737485833</c:v>
                </c:pt>
                <c:pt idx="11">
                  <c:v>1.8385056568477247</c:v>
                </c:pt>
                <c:pt idx="12">
                  <c:v>1.8446524362609844</c:v>
                </c:pt>
                <c:pt idx="13">
                  <c:v>1.8382545541345789</c:v>
                </c:pt>
                <c:pt idx="14">
                  <c:v>1.82974462708187</c:v>
                </c:pt>
                <c:pt idx="15">
                  <c:v>1.8109670663505824</c:v>
                </c:pt>
                <c:pt idx="16">
                  <c:v>1.7817712787138493</c:v>
                </c:pt>
                <c:pt idx="17">
                  <c:v>1.7873342669296735</c:v>
                </c:pt>
                <c:pt idx="18">
                  <c:v>1.774384033020751</c:v>
                </c:pt>
                <c:pt idx="19">
                  <c:v>1.7679611639936719</c:v>
                </c:pt>
                <c:pt idx="20">
                  <c:v>1.7590847273144277</c:v>
                </c:pt>
                <c:pt idx="21">
                  <c:v>1.7526202497379324</c:v>
                </c:pt>
                <c:pt idx="22">
                  <c:v>1.7415533006348334</c:v>
                </c:pt>
                <c:pt idx="23">
                  <c:v>1.7397045175765129</c:v>
                </c:pt>
                <c:pt idx="24">
                  <c:v>1.7297895904218783</c:v>
                </c:pt>
                <c:pt idx="25">
                  <c:v>1.7241176112733674</c:v>
                </c:pt>
                <c:pt idx="26">
                  <c:v>1.705271620712774</c:v>
                </c:pt>
                <c:pt idx="27">
                  <c:v>1.710843513534654</c:v>
                </c:pt>
                <c:pt idx="28">
                  <c:v>1.7071131220095599</c:v>
                </c:pt>
                <c:pt idx="29">
                  <c:v>1.7199356861595476</c:v>
                </c:pt>
                <c:pt idx="30">
                  <c:v>1.7028985482872849</c:v>
                </c:pt>
                <c:pt idx="31">
                  <c:v>1.7076651560229497</c:v>
                </c:pt>
                <c:pt idx="32">
                  <c:v>1.6959154026349716</c:v>
                </c:pt>
                <c:pt idx="33">
                  <c:v>1.696579509893636</c:v>
                </c:pt>
                <c:pt idx="34">
                  <c:v>1.690170954096079</c:v>
                </c:pt>
                <c:pt idx="35">
                  <c:v>1.6912843427870781</c:v>
                </c:pt>
                <c:pt idx="36">
                  <c:v>1.7088064456209371</c:v>
                </c:pt>
                <c:pt idx="37">
                  <c:v>1.7140583037541524</c:v>
                </c:pt>
                <c:pt idx="38">
                  <c:v>1.7314357667737588</c:v>
                </c:pt>
                <c:pt idx="39">
                  <c:v>1.7398935355944882</c:v>
                </c:pt>
                <c:pt idx="40">
                  <c:v>1.7510657751195127</c:v>
                </c:pt>
                <c:pt idx="41">
                  <c:v>1.7601170877432593</c:v>
                </c:pt>
                <c:pt idx="42">
                  <c:v>1.7659654603853883</c:v>
                </c:pt>
                <c:pt idx="43">
                  <c:v>1.7747583363499018</c:v>
                </c:pt>
                <c:pt idx="44">
                  <c:v>1.7675516061351466</c:v>
                </c:pt>
                <c:pt idx="45">
                  <c:v>1.757797836825342</c:v>
                </c:pt>
                <c:pt idx="46">
                  <c:v>1.7555650156620912</c:v>
                </c:pt>
                <c:pt idx="47">
                  <c:v>1.7730567681003999</c:v>
                </c:pt>
                <c:pt idx="48">
                  <c:v>1.7626159634253888</c:v>
                </c:pt>
                <c:pt idx="49">
                  <c:v>1.7552778205256192</c:v>
                </c:pt>
                <c:pt idx="50">
                  <c:v>1.7499430197729895</c:v>
                </c:pt>
                <c:pt idx="51">
                  <c:v>1.7540052294938866</c:v>
                </c:pt>
                <c:pt idx="52">
                  <c:v>1.7624098868694833</c:v>
                </c:pt>
                <c:pt idx="53">
                  <c:v>1.7649181397196569</c:v>
                </c:pt>
                <c:pt idx="54">
                  <c:v>1.7501021685842917</c:v>
                </c:pt>
                <c:pt idx="55">
                  <c:v>1.7528716956287298</c:v>
                </c:pt>
                <c:pt idx="56">
                  <c:v>1.7523369129775335</c:v>
                </c:pt>
                <c:pt idx="57">
                  <c:v>1.7685269250651539</c:v>
                </c:pt>
                <c:pt idx="58">
                  <c:v>1.7730566977572109</c:v>
                </c:pt>
                <c:pt idx="59">
                  <c:v>1.7676534757676192</c:v>
                </c:pt>
                <c:pt idx="60">
                  <c:v>1.7670898119198595</c:v>
                </c:pt>
                <c:pt idx="61">
                  <c:v>1.7784447104305372</c:v>
                </c:pt>
                <c:pt idx="62">
                  <c:v>1.7889315220335464</c:v>
                </c:pt>
                <c:pt idx="63">
                  <c:v>1.7888452769199228</c:v>
                </c:pt>
                <c:pt idx="64">
                  <c:v>1.7841778159654538</c:v>
                </c:pt>
                <c:pt idx="65">
                  <c:v>1.7838545696545136</c:v>
                </c:pt>
                <c:pt idx="66">
                  <c:v>1.7671897601491451</c:v>
                </c:pt>
                <c:pt idx="67">
                  <c:v>1.7604996248839804</c:v>
                </c:pt>
                <c:pt idx="68">
                  <c:v>1.7720693173917865</c:v>
                </c:pt>
                <c:pt idx="69">
                  <c:v>1.7647123392275486</c:v>
                </c:pt>
                <c:pt idx="70">
                  <c:v>1.7512513513910137</c:v>
                </c:pt>
                <c:pt idx="71">
                  <c:v>1.7422100916606222</c:v>
                </c:pt>
                <c:pt idx="72">
                  <c:v>1.7350188886431455</c:v>
                </c:pt>
                <c:pt idx="73">
                  <c:v>1.7428324650581093</c:v>
                </c:pt>
                <c:pt idx="74">
                  <c:v>1.7315193310094992</c:v>
                </c:pt>
                <c:pt idx="75">
                  <c:v>1.7288293468275813</c:v>
                </c:pt>
                <c:pt idx="76">
                  <c:v>1.7238334081944529</c:v>
                </c:pt>
                <c:pt idx="77">
                  <c:v>1.7143600066018365</c:v>
                </c:pt>
                <c:pt idx="78">
                  <c:v>1.7180228964268027</c:v>
                </c:pt>
                <c:pt idx="79">
                  <c:v>1.7166931036509605</c:v>
                </c:pt>
                <c:pt idx="80">
                  <c:v>1.7080351446524029</c:v>
                </c:pt>
                <c:pt idx="81">
                  <c:v>1.7020114470818544</c:v>
                </c:pt>
                <c:pt idx="82">
                  <c:v>1.7083643701162554</c:v>
                </c:pt>
                <c:pt idx="83">
                  <c:v>1.7014237598390556</c:v>
                </c:pt>
                <c:pt idx="84">
                  <c:v>1.7067731260932826</c:v>
                </c:pt>
                <c:pt idx="85">
                  <c:v>1.7216298119776683</c:v>
                </c:pt>
                <c:pt idx="86">
                  <c:v>1.7414967334968909</c:v>
                </c:pt>
                <c:pt idx="87">
                  <c:v>1.7389609259693914</c:v>
                </c:pt>
                <c:pt idx="88">
                  <c:v>1.757393436469489</c:v>
                </c:pt>
                <c:pt idx="89">
                  <c:v>1.7633163844846491</c:v>
                </c:pt>
                <c:pt idx="90">
                  <c:v>1.7663081463241936</c:v>
                </c:pt>
                <c:pt idx="91">
                  <c:v>1.7643675280292985</c:v>
                </c:pt>
                <c:pt idx="92">
                  <c:v>1.7656035854657066</c:v>
                </c:pt>
                <c:pt idx="93">
                  <c:v>1.7857861471778398</c:v>
                </c:pt>
                <c:pt idx="94">
                  <c:v>1.7775634108707423</c:v>
                </c:pt>
                <c:pt idx="95">
                  <c:v>1.7812954572521531</c:v>
                </c:pt>
                <c:pt idx="96">
                  <c:v>1.7800732342013801</c:v>
                </c:pt>
                <c:pt idx="97">
                  <c:v>1.7782543952260195</c:v>
                </c:pt>
                <c:pt idx="98">
                  <c:v>1.7789576835726475</c:v>
                </c:pt>
                <c:pt idx="99">
                  <c:v>1.7735600988738525</c:v>
                </c:pt>
                <c:pt idx="100">
                  <c:v>1.7578308826289046</c:v>
                </c:pt>
                <c:pt idx="101">
                  <c:v>1.7574255166484551</c:v>
                </c:pt>
                <c:pt idx="102">
                  <c:v>1.7371731855307657</c:v>
                </c:pt>
                <c:pt idx="103">
                  <c:v>1.733511298642161</c:v>
                </c:pt>
                <c:pt idx="104">
                  <c:v>1.7357579164074521</c:v>
                </c:pt>
                <c:pt idx="105">
                  <c:v>1.7372114753551555</c:v>
                </c:pt>
                <c:pt idx="106">
                  <c:v>1.74671473936616</c:v>
                </c:pt>
                <c:pt idx="107">
                  <c:v>1.7398921534272769</c:v>
                </c:pt>
                <c:pt idx="108">
                  <c:v>1.7508209424347621</c:v>
                </c:pt>
                <c:pt idx="109">
                  <c:v>1.7456310871524727</c:v>
                </c:pt>
                <c:pt idx="110">
                  <c:v>1.7498938322105682</c:v>
                </c:pt>
                <c:pt idx="111">
                  <c:v>1.7479025538924191</c:v>
                </c:pt>
                <c:pt idx="112">
                  <c:v>1.7574670034095248</c:v>
                </c:pt>
                <c:pt idx="113">
                  <c:v>1.7626650597428821</c:v>
                </c:pt>
                <c:pt idx="114">
                  <c:v>1.7674612060301682</c:v>
                </c:pt>
                <c:pt idx="115">
                  <c:v>1.7607569793013214</c:v>
                </c:pt>
                <c:pt idx="116">
                  <c:v>1.7433269170704992</c:v>
                </c:pt>
                <c:pt idx="117">
                  <c:v>1.7484442087974372</c:v>
                </c:pt>
                <c:pt idx="118">
                  <c:v>1.7554714028322829</c:v>
                </c:pt>
                <c:pt idx="119">
                  <c:v>1.7376842790857301</c:v>
                </c:pt>
                <c:pt idx="120">
                  <c:v>1.7327741120286271</c:v>
                </c:pt>
                <c:pt idx="121">
                  <c:v>1.7241635326555411</c:v>
                </c:pt>
                <c:pt idx="122">
                  <c:v>1.7128724161911153</c:v>
                </c:pt>
                <c:pt idx="123">
                  <c:v>1.7265672071604681</c:v>
                </c:pt>
                <c:pt idx="124">
                  <c:v>1.7248500398689279</c:v>
                </c:pt>
                <c:pt idx="125">
                  <c:v>1.7238566376415565</c:v>
                </c:pt>
                <c:pt idx="126">
                  <c:v>1.7302399923238609</c:v>
                </c:pt>
                <c:pt idx="127">
                  <c:v>1.7288120911928981</c:v>
                </c:pt>
                <c:pt idx="128">
                  <c:v>1.7231725088296297</c:v>
                </c:pt>
                <c:pt idx="129">
                  <c:v>1.7268633097229422</c:v>
                </c:pt>
                <c:pt idx="130">
                  <c:v>1.7307774334836157</c:v>
                </c:pt>
                <c:pt idx="131">
                  <c:v>1.7210595125421022</c:v>
                </c:pt>
                <c:pt idx="132">
                  <c:v>1.7283398031654436</c:v>
                </c:pt>
                <c:pt idx="133">
                  <c:v>1.7160520876216052</c:v>
                </c:pt>
                <c:pt idx="134">
                  <c:v>1.7197992528541208</c:v>
                </c:pt>
                <c:pt idx="135">
                  <c:v>1.7207498711747096</c:v>
                </c:pt>
                <c:pt idx="136">
                  <c:v>1.7134187080688299</c:v>
                </c:pt>
                <c:pt idx="137">
                  <c:v>1.7088848059088297</c:v>
                </c:pt>
                <c:pt idx="138">
                  <c:v>1.7119576569932531</c:v>
                </c:pt>
                <c:pt idx="139">
                  <c:v>1.7124610830232876</c:v>
                </c:pt>
                <c:pt idx="140">
                  <c:v>1.7149493639972608</c:v>
                </c:pt>
                <c:pt idx="141">
                  <c:v>1.7178168040999418</c:v>
                </c:pt>
                <c:pt idx="142">
                  <c:v>1.7195108944118136</c:v>
                </c:pt>
                <c:pt idx="143">
                  <c:v>1.7261417374713297</c:v>
                </c:pt>
                <c:pt idx="144">
                  <c:v>1.7272157240217216</c:v>
                </c:pt>
                <c:pt idx="145">
                  <c:v>1.7180318940861734</c:v>
                </c:pt>
                <c:pt idx="146">
                  <c:v>1.7164145449321666</c:v>
                </c:pt>
                <c:pt idx="147">
                  <c:v>1.7211385992049451</c:v>
                </c:pt>
                <c:pt idx="148">
                  <c:v>1.7217139446597254</c:v>
                </c:pt>
                <c:pt idx="149">
                  <c:v>1.7239843234387082</c:v>
                </c:pt>
                <c:pt idx="150">
                  <c:v>1.7157484871783357</c:v>
                </c:pt>
                <c:pt idx="151">
                  <c:v>1.7200796124369571</c:v>
                </c:pt>
                <c:pt idx="152">
                  <c:v>1.7163903951802086</c:v>
                </c:pt>
                <c:pt idx="153">
                  <c:v>1.7199065400737212</c:v>
                </c:pt>
                <c:pt idx="154">
                  <c:v>1.7181303119572193</c:v>
                </c:pt>
                <c:pt idx="155">
                  <c:v>1.7234248560716159</c:v>
                </c:pt>
                <c:pt idx="156">
                  <c:v>1.7225800616539533</c:v>
                </c:pt>
                <c:pt idx="157">
                  <c:v>1.7157830391255744</c:v>
                </c:pt>
                <c:pt idx="158">
                  <c:v>1.7179177696202188</c:v>
                </c:pt>
                <c:pt idx="159">
                  <c:v>1.7170262508446634</c:v>
                </c:pt>
                <c:pt idx="160">
                  <c:v>1.7143824769332203</c:v>
                </c:pt>
                <c:pt idx="161">
                  <c:v>1.7223275423908833</c:v>
                </c:pt>
                <c:pt idx="162">
                  <c:v>1.7188327032673363</c:v>
                </c:pt>
                <c:pt idx="163">
                  <c:v>1.730028046921529</c:v>
                </c:pt>
                <c:pt idx="164">
                  <c:v>1.7276587370363918</c:v>
                </c:pt>
                <c:pt idx="165">
                  <c:v>1.7225522683307475</c:v>
                </c:pt>
                <c:pt idx="166">
                  <c:v>1.7343998679581565</c:v>
                </c:pt>
                <c:pt idx="167">
                  <c:v>1.7268483660994458</c:v>
                </c:pt>
                <c:pt idx="168">
                  <c:v>1.7349440365773587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1620448"/>
        <c:axId val="-681617328"/>
      </c:scatterChart>
      <c:valAx>
        <c:axId val="-68162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81617328"/>
        <c:crossesAt val="0"/>
        <c:crossBetween val="midCat"/>
        <c:majorUnit val="10"/>
      </c:valAx>
      <c:valAx>
        <c:axId val="-6816173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816204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'6485'!$L$1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'6485'!$A$2:$A$141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'6485'!$L$2:$L$141</c:f>
              <c:numCache>
                <c:formatCode>0.00</c:formatCode>
                <c:ptCount val="140"/>
                <c:pt idx="0">
                  <c:v>1.5868658975453984</c:v>
                </c:pt>
                <c:pt idx="1">
                  <c:v>1.6026430600813966</c:v>
                </c:pt>
                <c:pt idx="2">
                  <c:v>1.5950011821271242</c:v>
                </c:pt>
                <c:pt idx="3">
                  <c:v>1.4222360381617272</c:v>
                </c:pt>
                <c:pt idx="4">
                  <c:v>1.4092870097199517</c:v>
                </c:pt>
                <c:pt idx="5">
                  <c:v>1.4786226529712236</c:v>
                </c:pt>
                <c:pt idx="6">
                  <c:v>1.5251941325863112</c:v>
                </c:pt>
                <c:pt idx="7">
                  <c:v>1.5550421494898834</c:v>
                </c:pt>
                <c:pt idx="8">
                  <c:v>1.5435740381867973</c:v>
                </c:pt>
                <c:pt idx="9">
                  <c:v>1.5146724070420587</c:v>
                </c:pt>
                <c:pt idx="10">
                  <c:v>1.593149333973976</c:v>
                </c:pt>
                <c:pt idx="11">
                  <c:v>1.6248405059182665</c:v>
                </c:pt>
                <c:pt idx="12">
                  <c:v>1.5994172876035055</c:v>
                </c:pt>
                <c:pt idx="13">
                  <c:v>1.5943077487901718</c:v>
                </c:pt>
                <c:pt idx="14">
                  <c:v>1.5973461441081978</c:v>
                </c:pt>
                <c:pt idx="15">
                  <c:v>1.5976414307646782</c:v>
                </c:pt>
                <c:pt idx="16">
                  <c:v>1.5747131456987766</c:v>
                </c:pt>
                <c:pt idx="17">
                  <c:v>1.569907093030614</c:v>
                </c:pt>
                <c:pt idx="18">
                  <c:v>1.5521609714850213</c:v>
                </c:pt>
                <c:pt idx="19">
                  <c:v>1.5439959826914862</c:v>
                </c:pt>
                <c:pt idx="20">
                  <c:v>1.5313330259908176</c:v>
                </c:pt>
                <c:pt idx="21">
                  <c:v>1.5188447112635191</c:v>
                </c:pt>
                <c:pt idx="22">
                  <c:v>1.4993568582824992</c:v>
                </c:pt>
                <c:pt idx="23">
                  <c:v>1.5064592752544108</c:v>
                </c:pt>
                <c:pt idx="24">
                  <c:v>1.4919078758795352</c:v>
                </c:pt>
                <c:pt idx="25">
                  <c:v>1.4969680069238136</c:v>
                </c:pt>
                <c:pt idx="26">
                  <c:v>1.4923706232345524</c:v>
                </c:pt>
                <c:pt idx="27">
                  <c:v>1.4854643906221123</c:v>
                </c:pt>
                <c:pt idx="28">
                  <c:v>1.4836410779481877</c:v>
                </c:pt>
                <c:pt idx="29">
                  <c:v>1.4672702453592867</c:v>
                </c:pt>
                <c:pt idx="30">
                  <c:v>1.4743533687990569</c:v>
                </c:pt>
                <c:pt idx="31">
                  <c:v>1.475732141548969</c:v>
                </c:pt>
                <c:pt idx="32">
                  <c:v>1.4711791127142175</c:v>
                </c:pt>
                <c:pt idx="33">
                  <c:v>1.4643419582767379</c:v>
                </c:pt>
                <c:pt idx="34">
                  <c:v>1.4608069262977339</c:v>
                </c:pt>
                <c:pt idx="35">
                  <c:v>1.4533933454113683</c:v>
                </c:pt>
                <c:pt idx="36">
                  <c:v>1.4387047127491035</c:v>
                </c:pt>
                <c:pt idx="37">
                  <c:v>1.4500830398815554</c:v>
                </c:pt>
                <c:pt idx="38">
                  <c:v>1.4473920699815812</c:v>
                </c:pt>
                <c:pt idx="39">
                  <c:v>1.4395709124395946</c:v>
                </c:pt>
                <c:pt idx="40">
                  <c:v>1.4369050611276617</c:v>
                </c:pt>
                <c:pt idx="41">
                  <c:v>1.4243694097915383</c:v>
                </c:pt>
                <c:pt idx="42">
                  <c:v>1.4218403809769651</c:v>
                </c:pt>
                <c:pt idx="43">
                  <c:v>1.4259984258429006</c:v>
                </c:pt>
                <c:pt idx="44">
                  <c:v>1.4155534472077289</c:v>
                </c:pt>
                <c:pt idx="45">
                  <c:v>1.4261932792849477</c:v>
                </c:pt>
                <c:pt idx="46">
                  <c:v>1.4155180816933597</c:v>
                </c:pt>
                <c:pt idx="47">
                  <c:v>1.4225567682661371</c:v>
                </c:pt>
                <c:pt idx="48">
                  <c:v>1.3986865482160338</c:v>
                </c:pt>
                <c:pt idx="49">
                  <c:v>1.4087080424454119</c:v>
                </c:pt>
                <c:pt idx="50">
                  <c:v>1.3951698986180203</c:v>
                </c:pt>
                <c:pt idx="51">
                  <c:v>1.3970786927171031</c:v>
                </c:pt>
                <c:pt idx="52">
                  <c:v>1.3901673652628652</c:v>
                </c:pt>
                <c:pt idx="53">
                  <c:v>1.395417502665381</c:v>
                </c:pt>
                <c:pt idx="54">
                  <c:v>1.396590339288742</c:v>
                </c:pt>
                <c:pt idx="55">
                  <c:v>1.4026024850100915</c:v>
                </c:pt>
                <c:pt idx="56">
                  <c:v>1.4182279082948519</c:v>
                </c:pt>
                <c:pt idx="57">
                  <c:v>1.4086784567484769</c:v>
                </c:pt>
                <c:pt idx="58">
                  <c:v>1.4097359776881861</c:v>
                </c:pt>
                <c:pt idx="59">
                  <c:v>1.4109480296285242</c:v>
                </c:pt>
                <c:pt idx="60">
                  <c:v>1.4040712632088757</c:v>
                </c:pt>
                <c:pt idx="61">
                  <c:v>1.4053171107164741</c:v>
                </c:pt>
                <c:pt idx="62">
                  <c:v>1.4065548892832735</c:v>
                </c:pt>
                <c:pt idx="63">
                  <c:v>1.4194183505290086</c:v>
                </c:pt>
                <c:pt idx="64">
                  <c:v>1.4395278327413485</c:v>
                </c:pt>
                <c:pt idx="65">
                  <c:v>1.4401936578962966</c:v>
                </c:pt>
                <c:pt idx="66">
                  <c:v>1.4424422032174791</c:v>
                </c:pt>
                <c:pt idx="67">
                  <c:v>1.4234445192524767</c:v>
                </c:pt>
                <c:pt idx="68">
                  <c:v>1.4248325482922313</c:v>
                </c:pt>
                <c:pt idx="69">
                  <c:v>1.4221618678552308</c:v>
                </c:pt>
                <c:pt idx="70">
                  <c:v>1.399523143389684</c:v>
                </c:pt>
                <c:pt idx="71">
                  <c:v>1.3993594550919493</c:v>
                </c:pt>
                <c:pt idx="72">
                  <c:v>1.3965020249417088</c:v>
                </c:pt>
                <c:pt idx="73">
                  <c:v>1.3963692954500304</c:v>
                </c:pt>
                <c:pt idx="74">
                  <c:v>1.3858674544440104</c:v>
                </c:pt>
                <c:pt idx="75">
                  <c:v>1.3783553487708802</c:v>
                </c:pt>
                <c:pt idx="76">
                  <c:v>1.3771793133359178</c:v>
                </c:pt>
                <c:pt idx="77">
                  <c:v>1.3746733960055357</c:v>
                </c:pt>
                <c:pt idx="78">
                  <c:v>1.387022315141397</c:v>
                </c:pt>
                <c:pt idx="79">
                  <c:v>1.3921718931987679</c:v>
                </c:pt>
                <c:pt idx="80">
                  <c:v>1.397268855314024</c:v>
                </c:pt>
                <c:pt idx="81">
                  <c:v>1.4085459151049908</c:v>
                </c:pt>
                <c:pt idx="82">
                  <c:v>1.4448524259607038</c:v>
                </c:pt>
                <c:pt idx="83">
                  <c:v>1.4571040542164071</c:v>
                </c:pt>
                <c:pt idx="84">
                  <c:v>1.4394615153298169</c:v>
                </c:pt>
                <c:pt idx="85">
                  <c:v>1.4424970374782122</c:v>
                </c:pt>
                <c:pt idx="86">
                  <c:v>1.4290460250721453</c:v>
                </c:pt>
                <c:pt idx="87">
                  <c:v>1.4135711276342842</c:v>
                </c:pt>
                <c:pt idx="88">
                  <c:v>1.403012286181001</c:v>
                </c:pt>
                <c:pt idx="89">
                  <c:v>1.3999008786119949</c:v>
                </c:pt>
                <c:pt idx="90">
                  <c:v>1.3868059121039744</c:v>
                </c:pt>
                <c:pt idx="91">
                  <c:v>1.378884912779099</c:v>
                </c:pt>
                <c:pt idx="92">
                  <c:v>1.391181905707964</c:v>
                </c:pt>
                <c:pt idx="93">
                  <c:v>1.3723979450562493</c:v>
                </c:pt>
                <c:pt idx="94">
                  <c:v>1.3720117904843194</c:v>
                </c:pt>
                <c:pt idx="95">
                  <c:v>1.3757934156331542</c:v>
                </c:pt>
                <c:pt idx="96">
                  <c:v>1.3537194622078041</c:v>
                </c:pt>
                <c:pt idx="97">
                  <c:v>1.3511936729711671</c:v>
                </c:pt>
                <c:pt idx="98">
                  <c:v>1.3362292896314867</c:v>
                </c:pt>
                <c:pt idx="99">
                  <c:v>1.3320164406821753</c:v>
                </c:pt>
                <c:pt idx="100">
                  <c:v>1.3239041168107515</c:v>
                </c:pt>
                <c:pt idx="101">
                  <c:v>1.3232296653561111</c:v>
                </c:pt>
                <c:pt idx="102">
                  <c:v>1.3310583279142087</c:v>
                </c:pt>
                <c:pt idx="103">
                  <c:v>1.3320289175918112</c:v>
                </c:pt>
                <c:pt idx="104">
                  <c:v>1.3267359910083607</c:v>
                </c:pt>
                <c:pt idx="105">
                  <c:v>1.3132409672204026</c:v>
                </c:pt>
                <c:pt idx="106">
                  <c:v>1.3137634462325125</c:v>
                </c:pt>
                <c:pt idx="107">
                  <c:v>1.3089240331187182</c:v>
                </c:pt>
                <c:pt idx="108">
                  <c:v>1.3192304797783876</c:v>
                </c:pt>
                <c:pt idx="109">
                  <c:v>1.3082093182070458</c:v>
                </c:pt>
                <c:pt idx="110">
                  <c:v>1.3136311174061222</c:v>
                </c:pt>
                <c:pt idx="111">
                  <c:v>1.3023284904924655</c:v>
                </c:pt>
                <c:pt idx="112">
                  <c:v>1.3012057387573064</c:v>
                </c:pt>
                <c:pt idx="113">
                  <c:v>1.2938020140030393</c:v>
                </c:pt>
                <c:pt idx="114">
                  <c:v>1.289507997559211</c:v>
                </c:pt>
                <c:pt idx="115">
                  <c:v>1.2850809818765772</c:v>
                </c:pt>
                <c:pt idx="116">
                  <c:v>1.2872423244022198</c:v>
                </c:pt>
                <c:pt idx="117">
                  <c:v>1.2813253510247191</c:v>
                </c:pt>
                <c:pt idx="118">
                  <c:v>1.2839047376939525</c:v>
                </c:pt>
                <c:pt idx="119">
                  <c:v>1.2761191154743792</c:v>
                </c:pt>
                <c:pt idx="120">
                  <c:v>1.2736439718769568</c:v>
                </c:pt>
                <c:pt idx="121">
                  <c:v>1.2817756559563758</c:v>
                </c:pt>
                <c:pt idx="122">
                  <c:v>1.2668615024181997</c:v>
                </c:pt>
                <c:pt idx="123">
                  <c:v>1.2646044936548486</c:v>
                </c:pt>
                <c:pt idx="124">
                  <c:v>1.2502043687280371</c:v>
                </c:pt>
                <c:pt idx="125">
                  <c:v>1.2311422301473174</c:v>
                </c:pt>
                <c:pt idx="126">
                  <c:v>1.2250058738169385</c:v>
                </c:pt>
                <c:pt idx="127">
                  <c:v>1.2208547220297132</c:v>
                </c:pt>
                <c:pt idx="128">
                  <c:v>1.2176827351664969</c:v>
                </c:pt>
                <c:pt idx="129">
                  <c:v>1.2374286422096772</c:v>
                </c:pt>
                <c:pt idx="130">
                  <c:v>1.2302323233330905</c:v>
                </c:pt>
                <c:pt idx="131">
                  <c:v>1.239335815050937</c:v>
                </c:pt>
                <c:pt idx="132">
                  <c:v>1.247088293345151</c:v>
                </c:pt>
                <c:pt idx="133">
                  <c:v>1.2456149808848902</c:v>
                </c:pt>
                <c:pt idx="134">
                  <c:v>1.2498964445999909</c:v>
                </c:pt>
                <c:pt idx="135">
                  <c:v>1.2539521358985799</c:v>
                </c:pt>
                <c:pt idx="136">
                  <c:v>1.2315089296692177</c:v>
                </c:pt>
                <c:pt idx="137">
                  <c:v>1.2318878626739436</c:v>
                </c:pt>
                <c:pt idx="138">
                  <c:v>1.22728210714413</c:v>
                </c:pt>
                <c:pt idx="139">
                  <c:v>1.2160491141384877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9451440"/>
        <c:axId val="-789448048"/>
      </c:scatterChart>
      <c:valAx>
        <c:axId val="-78945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9448048"/>
        <c:crossesAt val="0"/>
        <c:crossBetween val="midCat"/>
        <c:majorUnit val="10"/>
      </c:valAx>
      <c:valAx>
        <c:axId val="-7894480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94514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'6759'!$L$1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'6759'!$A$2:$A$141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'6759'!$L$2:$L$141</c:f>
              <c:numCache>
                <c:formatCode>0.00</c:formatCode>
                <c:ptCount val="140"/>
                <c:pt idx="0">
                  <c:v>1.6448977232653008</c:v>
                </c:pt>
                <c:pt idx="1">
                  <c:v>1.6713344947722264</c:v>
                </c:pt>
                <c:pt idx="2">
                  <c:v>1.6732486466843626</c:v>
                </c:pt>
                <c:pt idx="3">
                  <c:v>1.6781509348814561</c:v>
                </c:pt>
                <c:pt idx="4">
                  <c:v>1.6759871450906878</c:v>
                </c:pt>
                <c:pt idx="5">
                  <c:v>1.6730748668618722</c:v>
                </c:pt>
                <c:pt idx="6">
                  <c:v>1.6673821109345675</c:v>
                </c:pt>
                <c:pt idx="7">
                  <c:v>1.679448615675724</c:v>
                </c:pt>
                <c:pt idx="8">
                  <c:v>1.6749578010513893</c:v>
                </c:pt>
                <c:pt idx="9">
                  <c:v>1.6733167020999242</c:v>
                </c:pt>
                <c:pt idx="10">
                  <c:v>1.6528913269474779</c:v>
                </c:pt>
                <c:pt idx="11">
                  <c:v>1.6476520004274531</c:v>
                </c:pt>
                <c:pt idx="12">
                  <c:v>1.6507315673491569</c:v>
                </c:pt>
                <c:pt idx="13">
                  <c:v>1.6671770187296824</c:v>
                </c:pt>
                <c:pt idx="14">
                  <c:v>1.6655175091327559</c:v>
                </c:pt>
                <c:pt idx="15">
                  <c:v>1.6558541741462343</c:v>
                </c:pt>
                <c:pt idx="16">
                  <c:v>1.6527647260811846</c:v>
                </c:pt>
                <c:pt idx="17">
                  <c:v>1.6477832379820683</c:v>
                </c:pt>
                <c:pt idx="18">
                  <c:v>1.6389262474637192</c:v>
                </c:pt>
                <c:pt idx="19">
                  <c:v>1.6356661165239199</c:v>
                </c:pt>
                <c:pt idx="20">
                  <c:v>1.6311714088712685</c:v>
                </c:pt>
                <c:pt idx="21">
                  <c:v>1.6276147047220768</c:v>
                </c:pt>
                <c:pt idx="22">
                  <c:v>1.6296552922573562</c:v>
                </c:pt>
                <c:pt idx="23">
                  <c:v>1.6207621719355589</c:v>
                </c:pt>
                <c:pt idx="24">
                  <c:v>1.6133117429986319</c:v>
                </c:pt>
                <c:pt idx="25">
                  <c:v>1.6037452581415579</c:v>
                </c:pt>
                <c:pt idx="26">
                  <c:v>1.6062659718493943</c:v>
                </c:pt>
                <c:pt idx="27">
                  <c:v>1.6125334264627156</c:v>
                </c:pt>
                <c:pt idx="28">
                  <c:v>1.6090019547183145</c:v>
                </c:pt>
                <c:pt idx="29">
                  <c:v>1.6109051613678718</c:v>
                </c:pt>
                <c:pt idx="30">
                  <c:v>1.5968854924343052</c:v>
                </c:pt>
                <c:pt idx="31">
                  <c:v>1.6106946951330157</c:v>
                </c:pt>
                <c:pt idx="32">
                  <c:v>1.6166194272819263</c:v>
                </c:pt>
                <c:pt idx="33">
                  <c:v>1.6062537831951309</c:v>
                </c:pt>
                <c:pt idx="34">
                  <c:v>1.6053986466377272</c:v>
                </c:pt>
                <c:pt idx="35">
                  <c:v>1.5921595286065522</c:v>
                </c:pt>
                <c:pt idx="36">
                  <c:v>1.5997209209755903</c:v>
                </c:pt>
                <c:pt idx="37">
                  <c:v>1.5955812885605885</c:v>
                </c:pt>
                <c:pt idx="38">
                  <c:v>1.5878551772427187</c:v>
                </c:pt>
                <c:pt idx="39">
                  <c:v>1.5938748212114398</c:v>
                </c:pt>
                <c:pt idx="40">
                  <c:v>1.5798589648639374</c:v>
                </c:pt>
                <c:pt idx="41">
                  <c:v>1.5885458409641788</c:v>
                </c:pt>
                <c:pt idx="42">
                  <c:v>1.5727433272781539</c:v>
                </c:pt>
                <c:pt idx="43">
                  <c:v>1.5679970495582538</c:v>
                </c:pt>
                <c:pt idx="44">
                  <c:v>1.5632504789316239</c:v>
                </c:pt>
                <c:pt idx="45">
                  <c:v>1.5758273739539184</c:v>
                </c:pt>
                <c:pt idx="46">
                  <c:v>1.5807262372023938</c:v>
                </c:pt>
                <c:pt idx="47">
                  <c:v>1.5794794497028093</c:v>
                </c:pt>
                <c:pt idx="48">
                  <c:v>1.5629653394441569</c:v>
                </c:pt>
                <c:pt idx="49">
                  <c:v>1.5555348370101039</c:v>
                </c:pt>
                <c:pt idx="50">
                  <c:v>1.5710017582050708</c:v>
                </c:pt>
                <c:pt idx="51">
                  <c:v>1.5676398031856869</c:v>
                </c:pt>
                <c:pt idx="52">
                  <c:v>1.567006134453991</c:v>
                </c:pt>
                <c:pt idx="53">
                  <c:v>1.565825041111421</c:v>
                </c:pt>
                <c:pt idx="54">
                  <c:v>1.5708528068730632</c:v>
                </c:pt>
                <c:pt idx="55">
                  <c:v>1.5684579295000156</c:v>
                </c:pt>
                <c:pt idx="56">
                  <c:v>1.5635175199297184</c:v>
                </c:pt>
                <c:pt idx="57">
                  <c:v>1.5679927086849026</c:v>
                </c:pt>
                <c:pt idx="58">
                  <c:v>1.5646024925342987</c:v>
                </c:pt>
                <c:pt idx="59">
                  <c:v>1.5770016754355662</c:v>
                </c:pt>
                <c:pt idx="60">
                  <c:v>1.5636294618036266</c:v>
                </c:pt>
                <c:pt idx="61">
                  <c:v>1.5469276399701624</c:v>
                </c:pt>
                <c:pt idx="62">
                  <c:v>1.5507550422639573</c:v>
                </c:pt>
                <c:pt idx="63">
                  <c:v>1.557311706079076</c:v>
                </c:pt>
                <c:pt idx="64">
                  <c:v>1.5483132021052597</c:v>
                </c:pt>
                <c:pt idx="65">
                  <c:v>1.5377260143934106</c:v>
                </c:pt>
                <c:pt idx="66">
                  <c:v>1.5428365006729452</c:v>
                </c:pt>
                <c:pt idx="67">
                  <c:v>1.526412278091912</c:v>
                </c:pt>
                <c:pt idx="68">
                  <c:v>1.5311591663564315</c:v>
                </c:pt>
                <c:pt idx="69">
                  <c:v>1.5427594548742343</c:v>
                </c:pt>
                <c:pt idx="70">
                  <c:v>1.5394332930871439</c:v>
                </c:pt>
                <c:pt idx="71">
                  <c:v>1.5375406296539793</c:v>
                </c:pt>
                <c:pt idx="72">
                  <c:v>1.5342741991041253</c:v>
                </c:pt>
                <c:pt idx="73">
                  <c:v>1.5355048517858207</c:v>
                </c:pt>
                <c:pt idx="74">
                  <c:v>1.5194806026711343</c:v>
                </c:pt>
                <c:pt idx="75">
                  <c:v>1.5294047838679283</c:v>
                </c:pt>
                <c:pt idx="76">
                  <c:v>1.5294853729042808</c:v>
                </c:pt>
                <c:pt idx="77">
                  <c:v>1.5458416877496415</c:v>
                </c:pt>
                <c:pt idx="78">
                  <c:v>1.565361658302131</c:v>
                </c:pt>
                <c:pt idx="79">
                  <c:v>1.5723006120736815</c:v>
                </c:pt>
                <c:pt idx="80">
                  <c:v>1.5722231968399667</c:v>
                </c:pt>
                <c:pt idx="81">
                  <c:v>1.5833410394014884</c:v>
                </c:pt>
                <c:pt idx="82">
                  <c:v>1.5802691520353027</c:v>
                </c:pt>
                <c:pt idx="83">
                  <c:v>1.5655041826949654</c:v>
                </c:pt>
                <c:pt idx="84">
                  <c:v>1.5382807920146464</c:v>
                </c:pt>
                <c:pt idx="85">
                  <c:v>1.5275173560653312</c:v>
                </c:pt>
                <c:pt idx="86">
                  <c:v>1.5166758349095877</c:v>
                </c:pt>
                <c:pt idx="87">
                  <c:v>1.5065871344721644</c:v>
                </c:pt>
                <c:pt idx="88">
                  <c:v>1.4994098393276134</c:v>
                </c:pt>
                <c:pt idx="89">
                  <c:v>1.4959178440961551</c:v>
                </c:pt>
                <c:pt idx="90">
                  <c:v>1.482611891740351</c:v>
                </c:pt>
                <c:pt idx="91">
                  <c:v>1.4784451667588634</c:v>
                </c:pt>
                <c:pt idx="92">
                  <c:v>1.497668825958403</c:v>
                </c:pt>
                <c:pt idx="93">
                  <c:v>1.5011958733548241</c:v>
                </c:pt>
                <c:pt idx="94">
                  <c:v>1.5066270445885934</c:v>
                </c:pt>
                <c:pt idx="95">
                  <c:v>1.5159352955580911</c:v>
                </c:pt>
                <c:pt idx="96">
                  <c:v>1.5095984022407019</c:v>
                </c:pt>
                <c:pt idx="97">
                  <c:v>1.5000708185887912</c:v>
                </c:pt>
                <c:pt idx="98">
                  <c:v>1.494402773985068</c:v>
                </c:pt>
                <c:pt idx="99">
                  <c:v>1.4758110657502008</c:v>
                </c:pt>
                <c:pt idx="100">
                  <c:v>1.4787330240935392</c:v>
                </c:pt>
                <c:pt idx="101">
                  <c:v>1.4716645968423634</c:v>
                </c:pt>
                <c:pt idx="102">
                  <c:v>1.4810863807404453</c:v>
                </c:pt>
                <c:pt idx="103">
                  <c:v>1.4751899992940936</c:v>
                </c:pt>
                <c:pt idx="104">
                  <c:v>1.4722685224823953</c:v>
                </c:pt>
                <c:pt idx="105">
                  <c:v>1.4619683622475508</c:v>
                </c:pt>
                <c:pt idx="106">
                  <c:v>1.4620351429742457</c:v>
                </c:pt>
                <c:pt idx="107">
                  <c:v>1.4532532012186381</c:v>
                </c:pt>
                <c:pt idx="108">
                  <c:v>1.4513294226044755</c:v>
                </c:pt>
                <c:pt idx="109">
                  <c:v>1.4410298223308391</c:v>
                </c:pt>
                <c:pt idx="110">
                  <c:v>1.4473920388518056</c:v>
                </c:pt>
                <c:pt idx="111">
                  <c:v>1.4441196523823281</c:v>
                </c:pt>
                <c:pt idx="112">
                  <c:v>1.4447587241961</c:v>
                </c:pt>
                <c:pt idx="113">
                  <c:v>1.4485258060608939</c:v>
                </c:pt>
                <c:pt idx="114">
                  <c:v>1.4384337480146894</c:v>
                </c:pt>
                <c:pt idx="115">
                  <c:v>1.4464442558915263</c:v>
                </c:pt>
                <c:pt idx="116">
                  <c:v>1.4252957175631427</c:v>
                </c:pt>
                <c:pt idx="117">
                  <c:v>1.4289135319916135</c:v>
                </c:pt>
                <c:pt idx="118">
                  <c:v>1.4085690513016635</c:v>
                </c:pt>
                <c:pt idx="119">
                  <c:v>1.4063587873895964</c:v>
                </c:pt>
                <c:pt idx="120">
                  <c:v>1.4072411549477502</c:v>
                </c:pt>
                <c:pt idx="121">
                  <c:v>1.4109748781814941</c:v>
                </c:pt>
                <c:pt idx="122">
                  <c:v>1.4026732249567941</c:v>
                </c:pt>
                <c:pt idx="123">
                  <c:v>1.3997991033549069</c:v>
                </c:pt>
                <c:pt idx="124">
                  <c:v>1.4109457728870614</c:v>
                </c:pt>
                <c:pt idx="125">
                  <c:v>1.4082513646705062</c:v>
                </c:pt>
                <c:pt idx="126">
                  <c:v>1.4057170294615464</c:v>
                </c:pt>
                <c:pt idx="127">
                  <c:v>1.3992626082599433</c:v>
                </c:pt>
                <c:pt idx="128">
                  <c:v>1.3998553872471393</c:v>
                </c:pt>
                <c:pt idx="129">
                  <c:v>1.3909622186767492</c:v>
                </c:pt>
                <c:pt idx="130">
                  <c:v>1.4000281620627759</c:v>
                </c:pt>
                <c:pt idx="131">
                  <c:v>1.3847115317142329</c:v>
                </c:pt>
                <c:pt idx="132">
                  <c:v>1.3796186798330441</c:v>
                </c:pt>
                <c:pt idx="133">
                  <c:v>1.382733960989496</c:v>
                </c:pt>
                <c:pt idx="134">
                  <c:v>1.3754707917851539</c:v>
                </c:pt>
                <c:pt idx="135">
                  <c:v>1.3710997643308531</c:v>
                </c:pt>
                <c:pt idx="136">
                  <c:v>1.3710278670903684</c:v>
                </c:pt>
                <c:pt idx="137">
                  <c:v>1.3737282852788621</c:v>
                </c:pt>
                <c:pt idx="138">
                  <c:v>1.3754030741873942</c:v>
                </c:pt>
                <c:pt idx="139">
                  <c:v>1.3670474672823609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1608176"/>
        <c:axId val="-681881808"/>
      </c:scatterChart>
      <c:valAx>
        <c:axId val="-68160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81881808"/>
        <c:crossesAt val="0"/>
        <c:crossBetween val="midCat"/>
        <c:majorUnit val="10"/>
      </c:valAx>
      <c:valAx>
        <c:axId val="-6818818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81608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'6759'!$A$2:$A$179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'6759'!$P$2:$P$177</c:f>
              <c:numCache>
                <c:formatCode>General</c:formatCode>
                <c:ptCount val="176"/>
                <c:pt idx="4">
                  <c:v>0.76344909803657324</c:v>
                </c:pt>
                <c:pt idx="5">
                  <c:v>0.71978180889823828</c:v>
                </c:pt>
                <c:pt idx="6">
                  <c:v>0.51002783449777256</c:v>
                </c:pt>
                <c:pt idx="7">
                  <c:v>1.3610904020653685</c:v>
                </c:pt>
                <c:pt idx="8">
                  <c:v>1.2231321651377931</c:v>
                </c:pt>
                <c:pt idx="9">
                  <c:v>1.2553964156279633</c:v>
                </c:pt>
                <c:pt idx="10">
                  <c:v>0.16561671986953061</c:v>
                </c:pt>
                <c:pt idx="11">
                  <c:v>-1.7052488738187738E-2</c:v>
                </c:pt>
                <c:pt idx="12">
                  <c:v>0.29719199397273782</c:v>
                </c:pt>
                <c:pt idx="13">
                  <c:v>1.4098228282693352</c:v>
                </c:pt>
                <c:pt idx="14">
                  <c:v>1.4409873529534343</c:v>
                </c:pt>
                <c:pt idx="15">
                  <c:v>0.9940581928376564</c:v>
                </c:pt>
                <c:pt idx="16">
                  <c:v>0.93980799168942764</c:v>
                </c:pt>
                <c:pt idx="17">
                  <c:v>0.77254028358111293</c:v>
                </c:pt>
                <c:pt idx="18">
                  <c:v>0.37377661674405688</c:v>
                </c:pt>
                <c:pt idx="19">
                  <c:v>0.3093309902149376</c:v>
                </c:pt>
                <c:pt idx="20">
                  <c:v>0.17114021045160271</c:v>
                </c:pt>
                <c:pt idx="21">
                  <c:v>8.8979332578345546E-2</c:v>
                </c:pt>
                <c:pt idx="22">
                  <c:v>0.34116230605987669</c:v>
                </c:pt>
                <c:pt idx="23">
                  <c:v>-5.9759507665813096E-2</c:v>
                </c:pt>
                <c:pt idx="24">
                  <c:v>-0.37450482369849941</c:v>
                </c:pt>
                <c:pt idx="25">
                  <c:v>-0.81564882071949707</c:v>
                </c:pt>
                <c:pt idx="26">
                  <c:v>-0.53478639961969332</c:v>
                </c:pt>
                <c:pt idx="27">
                  <c:v>-3.011935032018432E-2</c:v>
                </c:pt>
                <c:pt idx="28">
                  <c:v>-0.11077301722924124</c:v>
                </c:pt>
                <c:pt idx="29">
                  <c:v>0.13320376350333901</c:v>
                </c:pt>
                <c:pt idx="30">
                  <c:v>-0.57394293604916946</c:v>
                </c:pt>
                <c:pt idx="31">
                  <c:v>0.38121646615243726</c:v>
                </c:pt>
                <c:pt idx="32">
                  <c:v>0.86541162383788672</c:v>
                </c:pt>
                <c:pt idx="33">
                  <c:v>0.37653133044838683</c:v>
                </c:pt>
                <c:pt idx="34">
                  <c:v>0.45574358877234022</c:v>
                </c:pt>
                <c:pt idx="35">
                  <c:v>-0.20477834837799774</c:v>
                </c:pt>
                <c:pt idx="36">
                  <c:v>0.37717967610152597</c:v>
                </c:pt>
                <c:pt idx="37">
                  <c:v>0.26019865798163672</c:v>
                </c:pt>
                <c:pt idx="38">
                  <c:v>-7.1014034452154234E-2</c:v>
                </c:pt>
                <c:pt idx="39">
                  <c:v>0.41885050499205795</c:v>
                </c:pt>
                <c:pt idx="40">
                  <c:v>-0.28806845679365534</c:v>
                </c:pt>
                <c:pt idx="41">
                  <c:v>0.36111825372552775</c:v>
                </c:pt>
                <c:pt idx="42">
                  <c:v>-0.45252337489389133</c:v>
                </c:pt>
                <c:pt idx="43">
                  <c:v>-0.60574122666115349</c:v>
                </c:pt>
                <c:pt idx="44">
                  <c:v>-0.75897657466939006</c:v>
                </c:pt>
                <c:pt idx="45">
                  <c:v>0.12257321098676807</c:v>
                </c:pt>
                <c:pt idx="46">
                  <c:v>0.54548999003987197</c:v>
                </c:pt>
                <c:pt idx="47">
                  <c:v>0.60130770475646345</c:v>
                </c:pt>
                <c:pt idx="48">
                  <c:v>-0.25483982709527686</c:v>
                </c:pt>
                <c:pt idx="49">
                  <c:v>-0.56839487038704584</c:v>
                </c:pt>
                <c:pt idx="50">
                  <c:v>0.48578527572865338</c:v>
                </c:pt>
                <c:pt idx="51">
                  <c:v>0.4152573764061655</c:v>
                </c:pt>
                <c:pt idx="52">
                  <c:v>0.50769860509159048</c:v>
                </c:pt>
                <c:pt idx="53">
                  <c:v>0.56744043859739535</c:v>
                </c:pt>
                <c:pt idx="54">
                  <c:v>0.99805697051866948</c:v>
                </c:pt>
                <c:pt idx="55">
                  <c:v>0.9852956631592743</c:v>
                </c:pt>
                <c:pt idx="56">
                  <c:v>0.82048170488350347</c:v>
                </c:pt>
                <c:pt idx="57">
                  <c:v>1.2180910728183343</c:v>
                </c:pt>
                <c:pt idx="58">
                  <c:v>1.1458750471682659</c:v>
                </c:pt>
                <c:pt idx="59">
                  <c:v>2.0168095284368732</c:v>
                </c:pt>
                <c:pt idx="60">
                  <c:v>1.3483373720972187</c:v>
                </c:pt>
                <c:pt idx="61">
                  <c:v>0.48097723700727213</c:v>
                </c:pt>
                <c:pt idx="62">
                  <c:v>0.83989228051424347</c:v>
                </c:pt>
                <c:pt idx="63">
                  <c:v>1.3618347058039775</c:v>
                </c:pt>
                <c:pt idx="64">
                  <c:v>0.95461799481866472</c:v>
                </c:pt>
                <c:pt idx="65">
                  <c:v>0.45250420333418889</c:v>
                </c:pt>
                <c:pt idx="66">
                  <c:v>0.88806189217514475</c:v>
                </c:pt>
                <c:pt idx="67">
                  <c:v>3.7283634254209073E-2</c:v>
                </c:pt>
                <c:pt idx="68">
                  <c:v>0.45112246913184462</c:v>
                </c:pt>
                <c:pt idx="69">
                  <c:v>1.2743364741325538</c:v>
                </c:pt>
                <c:pt idx="70">
                  <c:v>1.205946617244176</c:v>
                </c:pt>
                <c:pt idx="71">
                  <c:v>1.2231841293728511</c:v>
                </c:pt>
                <c:pt idx="72">
                  <c:v>1.1583622073053919</c:v>
                </c:pt>
                <c:pt idx="73">
                  <c:v>1.3621652224858345</c:v>
                </c:pt>
                <c:pt idx="74">
                  <c:v>0.53527863873815851</c:v>
                </c:pt>
                <c:pt idx="75">
                  <c:v>1.2583734774383402</c:v>
                </c:pt>
                <c:pt idx="76">
                  <c:v>1.3934795709354215</c:v>
                </c:pt>
                <c:pt idx="77">
                  <c:v>2.5007859994044503</c:v>
                </c:pt>
                <c:pt idx="78">
                  <c:v>3.7970675417516122</c:v>
                </c:pt>
                <c:pt idx="79">
                  <c:v>4.3418453495036129</c:v>
                </c:pt>
                <c:pt idx="80">
                  <c:v>4.4675133505869224</c:v>
                </c:pt>
                <c:pt idx="81">
                  <c:v>5.2619093399853423</c:v>
                </c:pt>
                <c:pt idx="82">
                  <c:v>5.2087080946574691</c:v>
                </c:pt>
                <c:pt idx="83">
                  <c:v>4.4570422557670364</c:v>
                </c:pt>
                <c:pt idx="84">
                  <c:v>2.9611956938732451</c:v>
                </c:pt>
                <c:pt idx="85">
                  <c:v>2.448554040374276</c:v>
                </c:pt>
                <c:pt idx="86">
                  <c:v>1.9312481117003226</c:v>
                </c:pt>
                <c:pt idx="87">
                  <c:v>1.4589105342454283</c:v>
                </c:pt>
                <c:pt idx="88">
                  <c:v>1.1604803593963793</c:v>
                </c:pt>
                <c:pt idx="89">
                  <c:v>1.082184748868749</c:v>
                </c:pt>
                <c:pt idx="90">
                  <c:v>0.41767058712858457</c:v>
                </c:pt>
                <c:pt idx="91">
                  <c:v>0.29907124473106605</c:v>
                </c:pt>
                <c:pt idx="92">
                  <c:v>1.5776531772436559</c:v>
                </c:pt>
                <c:pt idx="93">
                  <c:v>1.9186270772794243</c:v>
                </c:pt>
                <c:pt idx="94">
                  <c:v>2.3733402878824235</c:v>
                </c:pt>
                <c:pt idx="95">
                  <c:v>3.0596436752935068</c:v>
                </c:pt>
                <c:pt idx="96">
                  <c:v>2.8114133469806823</c:v>
                </c:pt>
                <c:pt idx="97">
                  <c:v>2.3725930413965046</c:v>
                </c:pt>
                <c:pt idx="98">
                  <c:v>2.1643151521393724</c:v>
                </c:pt>
                <c:pt idx="99">
                  <c:v>1.1840661533475076</c:v>
                </c:pt>
                <c:pt idx="100">
                  <c:v>1.4888961795555895</c:v>
                </c:pt>
                <c:pt idx="101">
                  <c:v>1.1969690266699879</c:v>
                </c:pt>
                <c:pt idx="102">
                  <c:v>1.890054093282056</c:v>
                </c:pt>
                <c:pt idx="103">
                  <c:v>1.6681369256606464</c:v>
                </c:pt>
                <c:pt idx="104">
                  <c:v>1.6239201762116</c:v>
                </c:pt>
                <c:pt idx="105">
                  <c:v>1.1389514394278715</c:v>
                </c:pt>
                <c:pt idx="106">
                  <c:v>1.2732327191235948</c:v>
                </c:pt>
                <c:pt idx="107">
                  <c:v>0.8789519511220466</c:v>
                </c:pt>
                <c:pt idx="108">
                  <c:v>0.89433085554597691</c:v>
                </c:pt>
                <c:pt idx="109">
                  <c:v>0.40939556700785418</c:v>
                </c:pt>
                <c:pt idx="110">
                  <c:v>0.91972304334062582</c:v>
                </c:pt>
                <c:pt idx="111">
                  <c:v>0.8545453554461192</c:v>
                </c:pt>
                <c:pt idx="112">
                  <c:v>1.0230113832192198</c:v>
                </c:pt>
                <c:pt idx="113">
                  <c:v>1.3783232976265336</c:v>
                </c:pt>
                <c:pt idx="114">
                  <c:v>0.90578515963012385</c:v>
                </c:pt>
                <c:pt idx="115">
                  <c:v>1.5145702671071646</c:v>
                </c:pt>
                <c:pt idx="116">
                  <c:v>0.38159375849160948</c:v>
                </c:pt>
                <c:pt idx="117">
                  <c:v>0.72798945906633672</c:v>
                </c:pt>
                <c:pt idx="118">
                  <c:v>-0.3569581558092379</c:v>
                </c:pt>
                <c:pt idx="119">
                  <c:v>-0.35869192002176115</c:v>
                </c:pt>
                <c:pt idx="120">
                  <c:v>-0.17569307159530423</c:v>
                </c:pt>
                <c:pt idx="121">
                  <c:v>0.17762622677376194</c:v>
                </c:pt>
                <c:pt idx="122">
                  <c:v>-0.18796539543416721</c:v>
                </c:pt>
                <c:pt idx="123">
                  <c:v>-0.22935346913741778</c:v>
                </c:pt>
                <c:pt idx="124">
                  <c:v>0.56676444595785236</c:v>
                </c:pt>
                <c:pt idx="125">
                  <c:v>0.53611121845862586</c:v>
                </c:pt>
                <c:pt idx="126">
                  <c:v>0.51501965557765916</c:v>
                </c:pt>
                <c:pt idx="127">
                  <c:v>0.25976901678883785</c:v>
                </c:pt>
                <c:pt idx="128">
                  <c:v>0.4254698283109406</c:v>
                </c:pt>
                <c:pt idx="129">
                  <c:v>2.4545132544921053E-2</c:v>
                </c:pt>
                <c:pt idx="130">
                  <c:v>0.69637472526439392</c:v>
                </c:pt>
                <c:pt idx="131">
                  <c:v>-8.8243562153520777E-2</c:v>
                </c:pt>
                <c:pt idx="132">
                  <c:v>-0.26216337951367857</c:v>
                </c:pt>
                <c:pt idx="133">
                  <c:v>5.421442685930386E-2</c:v>
                </c:pt>
                <c:pt idx="134">
                  <c:v>-0.24934527589369279</c:v>
                </c:pt>
                <c:pt idx="135">
                  <c:v>-0.38014824809152242</c:v>
                </c:pt>
                <c:pt idx="136">
                  <c:v>-0.25415063990315095</c:v>
                </c:pt>
                <c:pt idx="137">
                  <c:v>3.7446095496449165E-2</c:v>
                </c:pt>
                <c:pt idx="138">
                  <c:v>0.26777876554885627</c:v>
                </c:pt>
                <c:pt idx="139">
                  <c:v>-0.10103567981967834</c:v>
                </c:pt>
                <c:pt idx="140">
                  <c:v>0.11178286388772217</c:v>
                </c:pt>
                <c:pt idx="141">
                  <c:v>-0.22533588855392137</c:v>
                </c:pt>
                <c:pt idx="142">
                  <c:v>0.31417264753517016</c:v>
                </c:pt>
                <c:pt idx="143">
                  <c:v>-0.16845169275720873</c:v>
                </c:pt>
                <c:pt idx="144">
                  <c:v>-0.43212165203214642</c:v>
                </c:pt>
                <c:pt idx="145">
                  <c:v>-0.53285568864936028</c:v>
                </c:pt>
                <c:pt idx="146">
                  <c:v>0.1498733402287668</c:v>
                </c:pt>
                <c:pt idx="147">
                  <c:v>-0.23058050695864774</c:v>
                </c:pt>
                <c:pt idx="148">
                  <c:v>0.21416393411726756</c:v>
                </c:pt>
                <c:pt idx="149">
                  <c:v>0.43951997830927581</c:v>
                </c:pt>
                <c:pt idx="150">
                  <c:v>0.23924779034674759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002992"/>
        <c:axId val="-446999600"/>
      </c:scatterChart>
      <c:valAx>
        <c:axId val="-4470029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6999600"/>
        <c:crossesAt val="0"/>
        <c:crossBetween val="midCat"/>
        <c:majorUnit val="10"/>
      </c:valAx>
      <c:valAx>
        <c:axId val="-4469996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70029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'6759'!$L$1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'6759'!$A$2:$A$141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'6759'!$M$2:$M$177</c:f>
              <c:numCache>
                <c:formatCode>0.00</c:formatCode>
                <c:ptCount val="176"/>
                <c:pt idx="4">
                  <c:v>1.6868933388475991</c:v>
                </c:pt>
                <c:pt idx="5">
                  <c:v>1.6861622993701659</c:v>
                </c:pt>
                <c:pt idx="6">
                  <c:v>1.6826507821942434</c:v>
                </c:pt>
                <c:pt idx="7">
                  <c:v>1.6968985256867821</c:v>
                </c:pt>
                <c:pt idx="8">
                  <c:v>1.6945889498138298</c:v>
                </c:pt>
                <c:pt idx="9">
                  <c:v>1.695129089613747</c:v>
                </c:pt>
                <c:pt idx="10">
                  <c:v>1.6768849532126828</c:v>
                </c:pt>
                <c:pt idx="11">
                  <c:v>1.6738268654440405</c:v>
                </c:pt>
                <c:pt idx="12">
                  <c:v>1.6790876711171265</c:v>
                </c:pt>
                <c:pt idx="13">
                  <c:v>1.6977143612490342</c:v>
                </c:pt>
                <c:pt idx="14">
                  <c:v>1.6982360904034899</c:v>
                </c:pt>
                <c:pt idx="15">
                  <c:v>1.6907539941683507</c:v>
                </c:pt>
                <c:pt idx="16">
                  <c:v>1.6898457848546833</c:v>
                </c:pt>
                <c:pt idx="17">
                  <c:v>1.6870455355069491</c:v>
                </c:pt>
                <c:pt idx="18">
                  <c:v>1.6803697837399825</c:v>
                </c:pt>
                <c:pt idx="19">
                  <c:v>1.6792908915515654</c:v>
                </c:pt>
                <c:pt idx="20">
                  <c:v>1.6769774226502963</c:v>
                </c:pt>
                <c:pt idx="21">
                  <c:v>1.675601957252487</c:v>
                </c:pt>
                <c:pt idx="22">
                  <c:v>1.6798237835391485</c:v>
                </c:pt>
                <c:pt idx="23">
                  <c:v>1.6731119019687335</c:v>
                </c:pt>
                <c:pt idx="24">
                  <c:v>1.6678427117831887</c:v>
                </c:pt>
                <c:pt idx="25">
                  <c:v>1.6604574656774971</c:v>
                </c:pt>
                <c:pt idx="26">
                  <c:v>1.6651594181367158</c:v>
                </c:pt>
                <c:pt idx="27">
                  <c:v>1.6736081115014192</c:v>
                </c:pt>
                <c:pt idx="28">
                  <c:v>1.6722578785084006</c:v>
                </c:pt>
                <c:pt idx="29">
                  <c:v>1.67634232390934</c:v>
                </c:pt>
                <c:pt idx="30">
                  <c:v>1.6645038937271557</c:v>
                </c:pt>
                <c:pt idx="31">
                  <c:v>1.6804943351772483</c:v>
                </c:pt>
                <c:pt idx="32">
                  <c:v>1.6886003060775414</c:v>
                </c:pt>
                <c:pt idx="33">
                  <c:v>1.6804159007421282</c:v>
                </c:pt>
                <c:pt idx="34">
                  <c:v>1.6817420029361068</c:v>
                </c:pt>
                <c:pt idx="35">
                  <c:v>1.6706841236563141</c:v>
                </c:pt>
                <c:pt idx="36">
                  <c:v>1.6804267547767344</c:v>
                </c:pt>
                <c:pt idx="37">
                  <c:v>1.6784683611131148</c:v>
                </c:pt>
                <c:pt idx="38">
                  <c:v>1.6729234885466275</c:v>
                </c:pt>
                <c:pt idx="39">
                  <c:v>1.6811243712667308</c:v>
                </c:pt>
                <c:pt idx="40">
                  <c:v>1.6692897536706106</c:v>
                </c:pt>
                <c:pt idx="41">
                  <c:v>1.6801578685222343</c:v>
                </c:pt>
                <c:pt idx="42">
                  <c:v>1.6665365935875918</c:v>
                </c:pt>
                <c:pt idx="43">
                  <c:v>1.6639715546190739</c:v>
                </c:pt>
                <c:pt idx="44">
                  <c:v>1.6614062227438262</c:v>
                </c:pt>
                <c:pt idx="45">
                  <c:v>1.6761643565175031</c:v>
                </c:pt>
                <c:pt idx="46">
                  <c:v>1.6832444585173607</c:v>
                </c:pt>
                <c:pt idx="47">
                  <c:v>1.6841789097691584</c:v>
                </c:pt>
                <c:pt idx="48">
                  <c:v>1.6698460382618883</c:v>
                </c:pt>
                <c:pt idx="49">
                  <c:v>1.6645967745792176</c:v>
                </c:pt>
                <c:pt idx="50">
                  <c:v>1.6822449345255668</c:v>
                </c:pt>
                <c:pt idx="51">
                  <c:v>1.681064218257565</c:v>
                </c:pt>
                <c:pt idx="52">
                  <c:v>1.6826117882772516</c:v>
                </c:pt>
                <c:pt idx="53">
                  <c:v>1.6836119336860638</c:v>
                </c:pt>
                <c:pt idx="54">
                  <c:v>1.6908209381990882</c:v>
                </c:pt>
                <c:pt idx="55">
                  <c:v>1.6906072995774228</c:v>
                </c:pt>
                <c:pt idx="56">
                  <c:v>1.6878481287585081</c:v>
                </c:pt>
                <c:pt idx="57">
                  <c:v>1.6945045562650745</c:v>
                </c:pt>
                <c:pt idx="58">
                  <c:v>1.6932955788658528</c:v>
                </c:pt>
                <c:pt idx="59">
                  <c:v>1.7078760005185027</c:v>
                </c:pt>
                <c:pt idx="60">
                  <c:v>1.6966850256379453</c:v>
                </c:pt>
                <c:pt idx="61">
                  <c:v>1.6821644425558633</c:v>
                </c:pt>
                <c:pt idx="62">
                  <c:v>1.6881730836010407</c:v>
                </c:pt>
                <c:pt idx="63">
                  <c:v>1.6969109861675415</c:v>
                </c:pt>
                <c:pt idx="64">
                  <c:v>1.6900937209451075</c:v>
                </c:pt>
                <c:pt idx="65">
                  <c:v>1.6816877719846408</c:v>
                </c:pt>
                <c:pt idx="66">
                  <c:v>1.6889794970155576</c:v>
                </c:pt>
                <c:pt idx="67">
                  <c:v>1.6747365131859067</c:v>
                </c:pt>
                <c:pt idx="68">
                  <c:v>1.6816646402018083</c:v>
                </c:pt>
                <c:pt idx="69">
                  <c:v>1.6954461674709935</c:v>
                </c:pt>
                <c:pt idx="70">
                  <c:v>1.6943012444352854</c:v>
                </c:pt>
                <c:pt idx="71">
                  <c:v>1.694589819753503</c:v>
                </c:pt>
                <c:pt idx="72">
                  <c:v>1.6935046279550314</c:v>
                </c:pt>
                <c:pt idx="73">
                  <c:v>1.6969165193881091</c:v>
                </c:pt>
                <c:pt idx="74">
                  <c:v>1.6830735090248048</c:v>
                </c:pt>
                <c:pt idx="75">
                  <c:v>1.6951789289729811</c:v>
                </c:pt>
                <c:pt idx="76">
                  <c:v>1.6974407567607159</c:v>
                </c:pt>
                <c:pt idx="77">
                  <c:v>1.7159783103574588</c:v>
                </c:pt>
                <c:pt idx="78">
                  <c:v>1.7376795196613306</c:v>
                </c:pt>
                <c:pt idx="79">
                  <c:v>1.7467997121842636</c:v>
                </c:pt>
                <c:pt idx="80">
                  <c:v>1.7489035357019309</c:v>
                </c:pt>
                <c:pt idx="81">
                  <c:v>1.7622026170148348</c:v>
                </c:pt>
                <c:pt idx="82">
                  <c:v>1.7613119684000313</c:v>
                </c:pt>
                <c:pt idx="83">
                  <c:v>1.7487282378110764</c:v>
                </c:pt>
                <c:pt idx="84">
                  <c:v>1.7236860858821397</c:v>
                </c:pt>
                <c:pt idx="85">
                  <c:v>1.7151038886842067</c:v>
                </c:pt>
                <c:pt idx="86">
                  <c:v>1.7064436062798456</c:v>
                </c:pt>
                <c:pt idx="87">
                  <c:v>1.6985361445938045</c:v>
                </c:pt>
                <c:pt idx="88">
                  <c:v>1.6935400882006357</c:v>
                </c:pt>
                <c:pt idx="89">
                  <c:v>1.6922293317205597</c:v>
                </c:pt>
                <c:pt idx="90">
                  <c:v>1.681104618116138</c:v>
                </c:pt>
                <c:pt idx="91">
                  <c:v>1.6791191318860326</c:v>
                </c:pt>
                <c:pt idx="92">
                  <c:v>1.7005240298369544</c:v>
                </c:pt>
                <c:pt idx="93">
                  <c:v>1.7062323159847579</c:v>
                </c:pt>
                <c:pt idx="94">
                  <c:v>1.7138447259699094</c:v>
                </c:pt>
                <c:pt idx="95">
                  <c:v>1.7253342156907894</c:v>
                </c:pt>
                <c:pt idx="96">
                  <c:v>1.7211785611247825</c:v>
                </c:pt>
                <c:pt idx="97">
                  <c:v>1.7138322162242541</c:v>
                </c:pt>
                <c:pt idx="98">
                  <c:v>1.7103454103719131</c:v>
                </c:pt>
                <c:pt idx="99">
                  <c:v>1.6939349408884281</c:v>
                </c:pt>
                <c:pt idx="100">
                  <c:v>1.699038137983149</c:v>
                </c:pt>
                <c:pt idx="101">
                  <c:v>1.6941509494833553</c:v>
                </c:pt>
                <c:pt idx="102">
                  <c:v>1.7057539721328194</c:v>
                </c:pt>
                <c:pt idx="103">
                  <c:v>1.7020388294378501</c:v>
                </c:pt>
                <c:pt idx="104">
                  <c:v>1.701298591377534</c:v>
                </c:pt>
                <c:pt idx="105">
                  <c:v>1.6931796698940718</c:v>
                </c:pt>
                <c:pt idx="106">
                  <c:v>1.6954276893721492</c:v>
                </c:pt>
                <c:pt idx="107">
                  <c:v>1.6888269863679237</c:v>
                </c:pt>
                <c:pt idx="108">
                  <c:v>1.6890844465051433</c:v>
                </c:pt>
                <c:pt idx="109">
                  <c:v>1.6809660849828894</c:v>
                </c:pt>
                <c:pt idx="110">
                  <c:v>1.689509540255238</c:v>
                </c:pt>
                <c:pt idx="111">
                  <c:v>1.6884183925371428</c:v>
                </c:pt>
                <c:pt idx="112">
                  <c:v>1.6912387031022968</c:v>
                </c:pt>
                <c:pt idx="113">
                  <c:v>1.6971870237184732</c:v>
                </c:pt>
                <c:pt idx="114">
                  <c:v>1.6892762044236509</c:v>
                </c:pt>
                <c:pt idx="115">
                  <c:v>1.69946795105187</c:v>
                </c:pt>
                <c:pt idx="116">
                  <c:v>1.6805006514748686</c:v>
                </c:pt>
                <c:pt idx="117">
                  <c:v>1.6862997046547219</c:v>
                </c:pt>
                <c:pt idx="118">
                  <c:v>1.6681364627161541</c:v>
                </c:pt>
                <c:pt idx="119">
                  <c:v>1.6681074375554692</c:v>
                </c:pt>
                <c:pt idx="120">
                  <c:v>1.6711710438650054</c:v>
                </c:pt>
                <c:pt idx="121">
                  <c:v>1.6770860058501316</c:v>
                </c:pt>
                <c:pt idx="122">
                  <c:v>1.6709655913768138</c:v>
                </c:pt>
                <c:pt idx="123">
                  <c:v>1.6702727085263089</c:v>
                </c:pt>
                <c:pt idx="124">
                  <c:v>1.6836006168098456</c:v>
                </c:pt>
                <c:pt idx="125">
                  <c:v>1.6830874473446726</c:v>
                </c:pt>
                <c:pt idx="126">
                  <c:v>1.6827343508870953</c:v>
                </c:pt>
                <c:pt idx="127">
                  <c:v>1.6784611684368744</c:v>
                </c:pt>
                <c:pt idx="128">
                  <c:v>1.6812351861754526</c:v>
                </c:pt>
                <c:pt idx="129">
                  <c:v>1.6745232563564447</c:v>
                </c:pt>
                <c:pt idx="130">
                  <c:v>1.6857704384938539</c:v>
                </c:pt>
                <c:pt idx="131">
                  <c:v>1.6726350468966931</c:v>
                </c:pt>
                <c:pt idx="132">
                  <c:v>1.6697234337668865</c:v>
                </c:pt>
                <c:pt idx="133">
                  <c:v>1.6750199536747208</c:v>
                </c:pt>
                <c:pt idx="134">
                  <c:v>1.6699380232217609</c:v>
                </c:pt>
                <c:pt idx="135">
                  <c:v>1.6677482345188424</c:v>
                </c:pt>
                <c:pt idx="136">
                  <c:v>1.6698575760297398</c:v>
                </c:pt>
                <c:pt idx="137">
                  <c:v>1.674739232969616</c:v>
                </c:pt>
                <c:pt idx="138">
                  <c:v>1.6785952606295302</c:v>
                </c:pt>
                <c:pt idx="139">
                  <c:v>1.6724208924758792</c:v>
                </c:pt>
                <c:pt idx="140">
                  <c:v>1.675983713984837</c:v>
                </c:pt>
                <c:pt idx="141">
                  <c:v>1.6703399673387578</c:v>
                </c:pt>
                <c:pt idx="142">
                  <c:v>1.6793719463343819</c:v>
                </c:pt>
                <c:pt idx="143">
                  <c:v>1.6712922726819563</c:v>
                </c:pt>
                <c:pt idx="144">
                  <c:v>1.6668781413482585</c:v>
                </c:pt>
                <c:pt idx="145">
                  <c:v>1.6651917404073828</c:v>
                </c:pt>
                <c:pt idx="146">
                  <c:v>1.6766213913508701</c:v>
                </c:pt>
                <c:pt idx="147">
                  <c:v>1.6702521665346872</c:v>
                </c:pt>
                <c:pt idx="148">
                  <c:v>1.6776976881187144</c:v>
                </c:pt>
                <c:pt idx="149">
                  <c:v>1.6814704014708217</c:v>
                </c:pt>
                <c:pt idx="150">
                  <c:v>1.6781176200520185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658416"/>
        <c:axId val="-446828096"/>
      </c:scatterChart>
      <c:valAx>
        <c:axId val="-44765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6828096"/>
        <c:crossesAt val="0"/>
        <c:crossBetween val="midCat"/>
        <c:majorUnit val="10"/>
      </c:valAx>
      <c:valAx>
        <c:axId val="-4468280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76584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'6760'!$L$1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'6760'!$A$2:$A$141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'6760'!$L$2:$L$141</c:f>
              <c:numCache>
                <c:formatCode>0.00</c:formatCode>
                <c:ptCount val="140"/>
                <c:pt idx="0">
                  <c:v>2.0387504336422548</c:v>
                </c:pt>
                <c:pt idx="1">
                  <c:v>2.0434602851437846</c:v>
                </c:pt>
                <c:pt idx="2">
                  <c:v>2.0281028604763756</c:v>
                </c:pt>
                <c:pt idx="3">
                  <c:v>2.0393892383241115</c:v>
                </c:pt>
                <c:pt idx="4">
                  <c:v>2.0545302611964349</c:v>
                </c:pt>
                <c:pt idx="5">
                  <c:v>2.0218809273642542</c:v>
                </c:pt>
                <c:pt idx="6">
                  <c:v>2.0416653933364026</c:v>
                </c:pt>
                <c:pt idx="7">
                  <c:v>2.0584038024749054</c:v>
                </c:pt>
                <c:pt idx="8">
                  <c:v>2.0218535975076364</c:v>
                </c:pt>
                <c:pt idx="9">
                  <c:v>2.0287876906478424</c:v>
                </c:pt>
                <c:pt idx="10">
                  <c:v>2.0018931153851351</c:v>
                </c:pt>
                <c:pt idx="11">
                  <c:v>1.9914079366279003</c:v>
                </c:pt>
                <c:pt idx="12">
                  <c:v>1.9677027924421129</c:v>
                </c:pt>
                <c:pt idx="13">
                  <c:v>1.9731951912059669</c:v>
                </c:pt>
                <c:pt idx="14">
                  <c:v>1.9866434890926479</c:v>
                </c:pt>
                <c:pt idx="15">
                  <c:v>1.9948071392757027</c:v>
                </c:pt>
                <c:pt idx="16">
                  <c:v>1.9863985826656343</c:v>
                </c:pt>
                <c:pt idx="17">
                  <c:v>1.9845094586140679</c:v>
                </c:pt>
                <c:pt idx="18">
                  <c:v>1.9756442039805802</c:v>
                </c:pt>
                <c:pt idx="19">
                  <c:v>1.957420764387757</c:v>
                </c:pt>
                <c:pt idx="20">
                  <c:v>1.9518620487106606</c:v>
                </c:pt>
                <c:pt idx="21">
                  <c:v>1.9459912639008434</c:v>
                </c:pt>
                <c:pt idx="22">
                  <c:v>1.9622894230961196</c:v>
                </c:pt>
                <c:pt idx="23">
                  <c:v>1.9425367602004113</c:v>
                </c:pt>
                <c:pt idx="24">
                  <c:v>1.9396566642304498</c:v>
                </c:pt>
                <c:pt idx="25">
                  <c:v>1.9469778062265621</c:v>
                </c:pt>
                <c:pt idx="26">
                  <c:v>1.9416063172966169</c:v>
                </c:pt>
                <c:pt idx="27">
                  <c:v>1.9331385377628159</c:v>
                </c:pt>
                <c:pt idx="28">
                  <c:v>1.9410838982515548</c:v>
                </c:pt>
                <c:pt idx="29">
                  <c:v>1.9184920008854272</c:v>
                </c:pt>
                <c:pt idx="30">
                  <c:v>1.9194355747336522</c:v>
                </c:pt>
                <c:pt idx="31">
                  <c:v>1.9091654544830761</c:v>
                </c:pt>
                <c:pt idx="32">
                  <c:v>1.9041204469864221</c:v>
                </c:pt>
                <c:pt idx="33">
                  <c:v>1.9006746683447981</c:v>
                </c:pt>
                <c:pt idx="34">
                  <c:v>1.8947549306535003</c:v>
                </c:pt>
                <c:pt idx="35">
                  <c:v>1.8865339021720673</c:v>
                </c:pt>
                <c:pt idx="36">
                  <c:v>1.8810738483797964</c:v>
                </c:pt>
                <c:pt idx="37">
                  <c:v>1.8947677007007571</c:v>
                </c:pt>
                <c:pt idx="38">
                  <c:v>1.8866165575245821</c:v>
                </c:pt>
                <c:pt idx="39">
                  <c:v>1.8881169451373898</c:v>
                </c:pt>
                <c:pt idx="40">
                  <c:v>1.8956002471621256</c:v>
                </c:pt>
                <c:pt idx="41">
                  <c:v>1.8848180957244545</c:v>
                </c:pt>
                <c:pt idx="42">
                  <c:v>1.8842084594582933</c:v>
                </c:pt>
                <c:pt idx="43">
                  <c:v>1.8899255105828758</c:v>
                </c:pt>
                <c:pt idx="44">
                  <c:v>1.86681466539017</c:v>
                </c:pt>
                <c:pt idx="45">
                  <c:v>1.8764980716168884</c:v>
                </c:pt>
                <c:pt idx="46">
                  <c:v>1.8837070045550199</c:v>
                </c:pt>
                <c:pt idx="47">
                  <c:v>1.8823411426981478</c:v>
                </c:pt>
                <c:pt idx="48">
                  <c:v>1.8696688902540319</c:v>
                </c:pt>
                <c:pt idx="49">
                  <c:v>1.8682346418712343</c:v>
                </c:pt>
                <c:pt idx="50">
                  <c:v>1.8509232175669303</c:v>
                </c:pt>
                <c:pt idx="51">
                  <c:v>1.8549377974912524</c:v>
                </c:pt>
                <c:pt idx="52">
                  <c:v>1.8533727248163492</c:v>
                </c:pt>
                <c:pt idx="53">
                  <c:v>1.8354729500488742</c:v>
                </c:pt>
                <c:pt idx="54">
                  <c:v>1.8253651499768362</c:v>
                </c:pt>
                <c:pt idx="55">
                  <c:v>1.8188458965576944</c:v>
                </c:pt>
                <c:pt idx="56">
                  <c:v>1.8398863964407737</c:v>
                </c:pt>
                <c:pt idx="57">
                  <c:v>1.8591813495064446</c:v>
                </c:pt>
                <c:pt idx="58">
                  <c:v>1.8405769850420164</c:v>
                </c:pt>
                <c:pt idx="59">
                  <c:v>1.8380390184742452</c:v>
                </c:pt>
                <c:pt idx="60">
                  <c:v>1.848660590138627</c:v>
                </c:pt>
                <c:pt idx="61">
                  <c:v>1.8325441645642104</c:v>
                </c:pt>
                <c:pt idx="62">
                  <c:v>1.8345307615715458</c:v>
                </c:pt>
                <c:pt idx="63">
                  <c:v>1.8405611998843816</c:v>
                </c:pt>
                <c:pt idx="64">
                  <c:v>1.8607763424402759</c:v>
                </c:pt>
                <c:pt idx="65">
                  <c:v>1.8497645143189445</c:v>
                </c:pt>
                <c:pt idx="66">
                  <c:v>1.8494350006463329</c:v>
                </c:pt>
                <c:pt idx="67">
                  <c:v>1.85503663988998</c:v>
                </c:pt>
                <c:pt idx="68">
                  <c:v>1.8565511724055497</c:v>
                </c:pt>
                <c:pt idx="69">
                  <c:v>1.8485882837498298</c:v>
                </c:pt>
                <c:pt idx="70">
                  <c:v>1.8548765991052489</c:v>
                </c:pt>
                <c:pt idx="71">
                  <c:v>1.8369898460922818</c:v>
                </c:pt>
                <c:pt idx="72">
                  <c:v>1.822214484536899</c:v>
                </c:pt>
                <c:pt idx="73">
                  <c:v>1.8158136637812277</c:v>
                </c:pt>
                <c:pt idx="74">
                  <c:v>1.8236421214462244</c:v>
                </c:pt>
                <c:pt idx="75">
                  <c:v>1.8146202645755456</c:v>
                </c:pt>
                <c:pt idx="76">
                  <c:v>1.7900689322368508</c:v>
                </c:pt>
                <c:pt idx="77">
                  <c:v>1.7763505722054465</c:v>
                </c:pt>
                <c:pt idx="78">
                  <c:v>1.783528421118119</c:v>
                </c:pt>
                <c:pt idx="79">
                  <c:v>1.7854005553691419</c:v>
                </c:pt>
                <c:pt idx="80">
                  <c:v>1.7781766424956396</c:v>
                </c:pt>
                <c:pt idx="81">
                  <c:v>1.7698679145803242</c:v>
                </c:pt>
                <c:pt idx="82">
                  <c:v>1.7692095811863013</c:v>
                </c:pt>
                <c:pt idx="83">
                  <c:v>1.7362945918395729</c:v>
                </c:pt>
                <c:pt idx="84">
                  <c:v>1.737462129170148</c:v>
                </c:pt>
                <c:pt idx="85">
                  <c:v>1.7210817739488409</c:v>
                </c:pt>
                <c:pt idx="86">
                  <c:v>1.7212085680605449</c:v>
                </c:pt>
                <c:pt idx="87">
                  <c:v>1.7012630927959513</c:v>
                </c:pt>
                <c:pt idx="88">
                  <c:v>1.7112942198496452</c:v>
                </c:pt>
                <c:pt idx="89">
                  <c:v>1.6997301412936345</c:v>
                </c:pt>
                <c:pt idx="90">
                  <c:v>1.7095694299888557</c:v>
                </c:pt>
                <c:pt idx="91">
                  <c:v>1.7135866371082906</c:v>
                </c:pt>
                <c:pt idx="92">
                  <c:v>1.6896754049688045</c:v>
                </c:pt>
                <c:pt idx="93">
                  <c:v>1.6919907837631143</c:v>
                </c:pt>
                <c:pt idx="94">
                  <c:v>1.6763925531355821</c:v>
                </c:pt>
                <c:pt idx="95">
                  <c:v>1.6662153382049161</c:v>
                </c:pt>
                <c:pt idx="96">
                  <c:v>1.6658743900941895</c:v>
                </c:pt>
                <c:pt idx="97">
                  <c:v>1.6612570444651251</c:v>
                </c:pt>
                <c:pt idx="98">
                  <c:v>1.6666753080980201</c:v>
                </c:pt>
                <c:pt idx="99">
                  <c:v>1.6661156094337926</c:v>
                </c:pt>
                <c:pt idx="100">
                  <c:v>1.6529984813808691</c:v>
                </c:pt>
                <c:pt idx="101">
                  <c:v>1.6427897489762828</c:v>
                </c:pt>
                <c:pt idx="102">
                  <c:v>1.6376838636871927</c:v>
                </c:pt>
                <c:pt idx="103">
                  <c:v>1.620694831422014</c:v>
                </c:pt>
                <c:pt idx="104">
                  <c:v>1.6327468010172652</c:v>
                </c:pt>
                <c:pt idx="105">
                  <c:v>1.6464728160588162</c:v>
                </c:pt>
                <c:pt idx="106">
                  <c:v>1.6481381360365588</c:v>
                </c:pt>
                <c:pt idx="107">
                  <c:v>1.6588327899837478</c:v>
                </c:pt>
                <c:pt idx="108">
                  <c:v>1.6696985220372396</c:v>
                </c:pt>
                <c:pt idx="109">
                  <c:v>1.6612345284805998</c:v>
                </c:pt>
                <c:pt idx="110">
                  <c:v>1.6651622832770074</c:v>
                </c:pt>
                <c:pt idx="111">
                  <c:v>1.6627141193540727</c:v>
                </c:pt>
                <c:pt idx="112">
                  <c:v>1.6481451355826553</c:v>
                </c:pt>
                <c:pt idx="113">
                  <c:v>1.6434404616130553</c:v>
                </c:pt>
                <c:pt idx="114">
                  <c:v>1.6555877661874459</c:v>
                </c:pt>
                <c:pt idx="115">
                  <c:v>1.6425806199521324</c:v>
                </c:pt>
                <c:pt idx="116">
                  <c:v>1.6333985370224136</c:v>
                </c:pt>
                <c:pt idx="117">
                  <c:v>1.6372083694649255</c:v>
                </c:pt>
                <c:pt idx="118">
                  <c:v>1.6534814796410997</c:v>
                </c:pt>
                <c:pt idx="119">
                  <c:v>1.6552360294325772</c:v>
                </c:pt>
                <c:pt idx="120">
                  <c:v>1.643740447979759</c:v>
                </c:pt>
                <c:pt idx="121">
                  <c:v>1.6534394724686079</c:v>
                </c:pt>
                <c:pt idx="122">
                  <c:v>1.6635360263722325</c:v>
                </c:pt>
                <c:pt idx="123">
                  <c:v>1.6532413261668846</c:v>
                </c:pt>
                <c:pt idx="124">
                  <c:v>1.6432994063822852</c:v>
                </c:pt>
                <c:pt idx="125">
                  <c:v>1.6387788856405869</c:v>
                </c:pt>
                <c:pt idx="126">
                  <c:v>1.6316511113572196</c:v>
                </c:pt>
                <c:pt idx="127">
                  <c:v>1.6075062643725702</c:v>
                </c:pt>
                <c:pt idx="128">
                  <c:v>1.6312056926103522</c:v>
                </c:pt>
                <c:pt idx="129">
                  <c:v>1.6310744265686576</c:v>
                </c:pt>
                <c:pt idx="130">
                  <c:v>1.6311215074891607</c:v>
                </c:pt>
                <c:pt idx="131">
                  <c:v>1.6231402912634567</c:v>
                </c:pt>
                <c:pt idx="132">
                  <c:v>1.6314671637425009</c:v>
                </c:pt>
                <c:pt idx="133">
                  <c:v>1.644650071982537</c:v>
                </c:pt>
                <c:pt idx="134">
                  <c:v>1.6383816916327221</c:v>
                </c:pt>
                <c:pt idx="135">
                  <c:v>1.637127022063575</c:v>
                </c:pt>
                <c:pt idx="136">
                  <c:v>1.6403883730946489</c:v>
                </c:pt>
                <c:pt idx="137">
                  <c:v>1.6401350535370682</c:v>
                </c:pt>
                <c:pt idx="138">
                  <c:v>1.6402385140916564</c:v>
                </c:pt>
                <c:pt idx="139">
                  <c:v>1.6361491470992378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6815184"/>
        <c:axId val="-447573744"/>
      </c:scatterChart>
      <c:valAx>
        <c:axId val="-44681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7573744"/>
        <c:crossesAt val="0"/>
        <c:crossBetween val="midCat"/>
        <c:majorUnit val="10"/>
      </c:valAx>
      <c:valAx>
        <c:axId val="-4475737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68151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'6760'!$A$2:$A$179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'6760'!$P$2:$P$177</c:f>
              <c:numCache>
                <c:formatCode>General</c:formatCode>
                <c:ptCount val="176"/>
                <c:pt idx="4">
                  <c:v>3.8286397001426371</c:v>
                </c:pt>
                <c:pt idx="5">
                  <c:v>2.3163557643361323</c:v>
                </c:pt>
                <c:pt idx="6">
                  <c:v>3.4376117457921329</c:v>
                </c:pt>
                <c:pt idx="7">
                  <c:v>4.4058764832110642</c:v>
                </c:pt>
                <c:pt idx="8">
                  <c:v>2.6976674020843823</c:v>
                </c:pt>
                <c:pt idx="9">
                  <c:v>3.17350058506086</c:v>
                </c:pt>
                <c:pt idx="10">
                  <c:v>1.9502551409042723</c:v>
                </c:pt>
                <c:pt idx="11">
                  <c:v>1.5511880106714548</c:v>
                </c:pt>
                <c:pt idx="12">
                  <c:v>0.48813492498919026</c:v>
                </c:pt>
                <c:pt idx="13">
                  <c:v>0.89155756929051733</c:v>
                </c:pt>
                <c:pt idx="14">
                  <c:v>1.6945731859849982</c:v>
                </c:pt>
                <c:pt idx="15">
                  <c:v>2.2321620983760329</c:v>
                </c:pt>
                <c:pt idx="16">
                  <c:v>1.9373953876825949</c:v>
                </c:pt>
                <c:pt idx="17">
                  <c:v>1.970073682782882</c:v>
                </c:pt>
                <c:pt idx="18">
                  <c:v>1.6523688581381768</c:v>
                </c:pt>
                <c:pt idx="19">
                  <c:v>0.86463985566342727</c:v>
                </c:pt>
                <c:pt idx="20">
                  <c:v>0.71300924959786083</c:v>
                </c:pt>
                <c:pt idx="21">
                  <c:v>0.545704659937156</c:v>
                </c:pt>
                <c:pt idx="22">
                  <c:v>1.4918574046455266</c:v>
                </c:pt>
                <c:pt idx="23">
                  <c:v>0.62732163581803924</c:v>
                </c:pt>
                <c:pt idx="24">
                  <c:v>0.61022737745627897</c:v>
                </c:pt>
                <c:pt idx="25">
                  <c:v>1.1055004754449049</c:v>
                </c:pt>
                <c:pt idx="26">
                  <c:v>0.96327351958287055</c:v>
                </c:pt>
                <c:pt idx="27">
                  <c:v>0.66553227844821194</c:v>
                </c:pt>
                <c:pt idx="28">
                  <c:v>1.1921573731176218</c:v>
                </c:pt>
                <c:pt idx="29">
                  <c:v>0.18501821982781444</c:v>
                </c:pt>
                <c:pt idx="30">
                  <c:v>0.35997159360799152</c:v>
                </c:pt>
                <c:pt idx="31">
                  <c:v>-2.8294008527543556E-2</c:v>
                </c:pt>
                <c:pt idx="32">
                  <c:v>-0.15412310861664433</c:v>
                </c:pt>
                <c:pt idx="33">
                  <c:v>-0.19962934364014173</c:v>
                </c:pt>
                <c:pt idx="34">
                  <c:v>-0.36939264062182281</c:v>
                </c:pt>
                <c:pt idx="35">
                  <c:v>-0.65474056392594482</c:v>
                </c:pt>
                <c:pt idx="36">
                  <c:v>-0.80141577837445044</c:v>
                </c:pt>
                <c:pt idx="37">
                  <c:v>1.393305481300882E-2</c:v>
                </c:pt>
                <c:pt idx="38">
                  <c:v>-0.2679048092981105</c:v>
                </c:pt>
                <c:pt idx="39">
                  <c:v>-6.4984908564293675E-2</c:v>
                </c:pt>
                <c:pt idx="40">
                  <c:v>0.43843283867649369</c:v>
                </c:pt>
                <c:pt idx="41">
                  <c:v>2.4449959228792759E-2</c:v>
                </c:pt>
                <c:pt idx="42">
                  <c:v>0.12139180511291647</c:v>
                </c:pt>
                <c:pt idx="43">
                  <c:v>0.5360978384055759</c:v>
                </c:pt>
                <c:pt idx="44">
                  <c:v>-0.49710598731632016</c:v>
                </c:pt>
                <c:pt idx="45">
                  <c:v>0.11681418888593205</c:v>
                </c:pt>
                <c:pt idx="46">
                  <c:v>0.60645147496747376</c:v>
                </c:pt>
                <c:pt idx="47">
                  <c:v>0.66541113594366796</c:v>
                </c:pt>
                <c:pt idx="48">
                  <c:v>0.15649604737312831</c:v>
                </c:pt>
                <c:pt idx="49">
                  <c:v>0.21202092684389917</c:v>
                </c:pt>
                <c:pt idx="50">
                  <c:v>-0.52990119769275013</c:v>
                </c:pt>
                <c:pt idx="51">
                  <c:v>-0.20070347927726268</c:v>
                </c:pt>
                <c:pt idx="52">
                  <c:v>-0.15174938042308131</c:v>
                </c:pt>
                <c:pt idx="53">
                  <c:v>-0.92322199406946903</c:v>
                </c:pt>
                <c:pt idx="54">
                  <c:v>-1.3033349032635813</c:v>
                </c:pt>
                <c:pt idx="55">
                  <c:v>-1.5032094759146815</c:v>
                </c:pt>
                <c:pt idx="56">
                  <c:v>-0.3188679379242122</c:v>
                </c:pt>
                <c:pt idx="57">
                  <c:v>0.77780176933396494</c:v>
                </c:pt>
                <c:pt idx="58">
                  <c:v>-2.9059564930477986E-2</c:v>
                </c:pt>
                <c:pt idx="59">
                  <c:v>-2.8970032666739691E-2</c:v>
                </c:pt>
                <c:pt idx="60">
                  <c:v>0.63207043880884461</c:v>
                </c:pt>
                <c:pt idx="61">
                  <c:v>-4.9831682066403517E-2</c:v>
                </c:pt>
                <c:pt idx="62">
                  <c:v>0.17750857068110842</c:v>
                </c:pt>
                <c:pt idx="63">
                  <c:v>0.60795478822331805</c:v>
                </c:pt>
                <c:pt idx="64">
                  <c:v>1.7508419308569969</c:v>
                </c:pt>
                <c:pt idx="65">
                  <c:v>1.3253233107851112</c:v>
                </c:pt>
                <c:pt idx="66">
                  <c:v>1.4363345934560472</c:v>
                </c:pt>
                <c:pt idx="67">
                  <c:v>1.8452439498627269</c:v>
                </c:pt>
                <c:pt idx="68">
                  <c:v>2.0488742924525418</c:v>
                </c:pt>
                <c:pt idx="69">
                  <c:v>1.7764916994847102</c:v>
                </c:pt>
                <c:pt idx="70">
                  <c:v>2.2198900488183093</c:v>
                </c:pt>
                <c:pt idx="71">
                  <c:v>1.4490714657860759</c:v>
                </c:pt>
                <c:pt idx="72">
                  <c:v>0.83452562347369996</c:v>
                </c:pt>
                <c:pt idx="73">
                  <c:v>0.64059944952573555</c:v>
                </c:pt>
                <c:pt idx="74">
                  <c:v>1.1613529832189293</c:v>
                </c:pt>
                <c:pt idx="75">
                  <c:v>0.83578265494269477</c:v>
                </c:pt>
                <c:pt idx="76">
                  <c:v>-0.26977107510471138</c:v>
                </c:pt>
                <c:pt idx="77">
                  <c:v>-0.83122796112568187</c:v>
                </c:pt>
                <c:pt idx="78">
                  <c:v>-0.34315190124061601</c:v>
                </c:pt>
                <c:pt idx="79">
                  <c:v>-0.12156065464780752</c:v>
                </c:pt>
                <c:pt idx="80">
                  <c:v>-0.35682745155234757</c:v>
                </c:pt>
                <c:pt idx="81">
                  <c:v>-0.64658016643581118</c:v>
                </c:pt>
                <c:pt idx="82">
                  <c:v>-0.55208418239192081</c:v>
                </c:pt>
                <c:pt idx="83">
                  <c:v>-2.0777109315061342</c:v>
                </c:pt>
                <c:pt idx="84">
                  <c:v>-1.8915087683385876</c:v>
                </c:pt>
                <c:pt idx="85">
                  <c:v>-2.5866670190962573</c:v>
                </c:pt>
                <c:pt idx="86">
                  <c:v>-2.4527372226224453</c:v>
                </c:pt>
                <c:pt idx="87">
                  <c:v>-3.3269571850787667</c:v>
                </c:pt>
                <c:pt idx="88">
                  <c:v>-2.6955723833616574</c:v>
                </c:pt>
                <c:pt idx="89">
                  <c:v>-3.1488283325891828</c:v>
                </c:pt>
                <c:pt idx="90">
                  <c:v>-2.5270788038560124</c:v>
                </c:pt>
                <c:pt idx="91">
                  <c:v>-2.1977491319443874</c:v>
                </c:pt>
                <c:pt idx="92">
                  <c:v>-3.2711531907500655</c:v>
                </c:pt>
                <c:pt idx="93">
                  <c:v>-3.0272995446704449</c:v>
                </c:pt>
                <c:pt idx="94">
                  <c:v>-3.683174807247485</c:v>
                </c:pt>
                <c:pt idx="95">
                  <c:v>-4.0667741469831586</c:v>
                </c:pt>
                <c:pt idx="96">
                  <c:v>-3.9563371703766155</c:v>
                </c:pt>
                <c:pt idx="97">
                  <c:v>-4.0606865264152923</c:v>
                </c:pt>
                <c:pt idx="98">
                  <c:v>-3.6609873930435564</c:v>
                </c:pt>
                <c:pt idx="99">
                  <c:v>-3.5615373812711173</c:v>
                </c:pt>
                <c:pt idx="100">
                  <c:v>-4.092796791221823</c:v>
                </c:pt>
                <c:pt idx="101">
                  <c:v>-4.4779791275354688</c:v>
                </c:pt>
                <c:pt idx="102">
                  <c:v>-4.6068658754977614</c:v>
                </c:pt>
                <c:pt idx="103">
                  <c:v>-5.3325955381641563</c:v>
                </c:pt>
                <c:pt idx="104">
                  <c:v>-4.5997119032601628</c:v>
                </c:pt>
                <c:pt idx="105">
                  <c:v>-3.7827476653368648</c:v>
                </c:pt>
                <c:pt idx="106">
                  <c:v>-3.5715438719932053</c:v>
                </c:pt>
                <c:pt idx="107">
                  <c:v>-2.9068327699370351</c:v>
                </c:pt>
                <c:pt idx="108">
                  <c:v>-2.2335290992781984</c:v>
                </c:pt>
                <c:pt idx="109">
                  <c:v>-2.531080185932018</c:v>
                </c:pt>
                <c:pt idx="110">
                  <c:v>-2.2062433462061941</c:v>
                </c:pt>
                <c:pt idx="111">
                  <c:v>-2.201643386494216</c:v>
                </c:pt>
                <c:pt idx="112">
                  <c:v>-2.8058236986688332</c:v>
                </c:pt>
                <c:pt idx="113">
                  <c:v>-2.9145592077531979</c:v>
                </c:pt>
                <c:pt idx="114">
                  <c:v>-2.1768872783900659</c:v>
                </c:pt>
                <c:pt idx="115">
                  <c:v>-2.7026227418038173</c:v>
                </c:pt>
                <c:pt idx="116">
                  <c:v>-3.0362405837800277</c:v>
                </c:pt>
                <c:pt idx="117">
                  <c:v>-2.7173265119497332</c:v>
                </c:pt>
                <c:pt idx="118">
                  <c:v>-1.7724318792214044</c:v>
                </c:pt>
                <c:pt idx="119">
                  <c:v>-1.5567464294432078</c:v>
                </c:pt>
                <c:pt idx="120">
                  <c:v>-2.0065620433117157</c:v>
                </c:pt>
                <c:pt idx="121">
                  <c:v>-1.3918574243089614</c:v>
                </c:pt>
                <c:pt idx="122">
                  <c:v>-0.75718649376662273</c:v>
                </c:pt>
                <c:pt idx="123">
                  <c:v>-1.1466866486581693</c:v>
                </c:pt>
                <c:pt idx="124">
                  <c:v>-1.518468054888781</c:v>
                </c:pt>
                <c:pt idx="125">
                  <c:v>-1.6179542843408823</c:v>
                </c:pt>
                <c:pt idx="126">
                  <c:v>-1.8483924246221344</c:v>
                </c:pt>
                <c:pt idx="127">
                  <c:v>-2.933530022143263</c:v>
                </c:pt>
                <c:pt idx="128">
                  <c:v>-1.6156411542743276</c:v>
                </c:pt>
                <c:pt idx="129">
                  <c:v>-1.4946726865153068</c:v>
                </c:pt>
                <c:pt idx="130">
                  <c:v>-1.3647465646129131</c:v>
                </c:pt>
                <c:pt idx="131">
                  <c:v>-1.6380496780717193</c:v>
                </c:pt>
                <c:pt idx="132">
                  <c:v>-1.0922627629900579</c:v>
                </c:pt>
                <c:pt idx="133">
                  <c:v>-0.30257660612256521</c:v>
                </c:pt>
                <c:pt idx="134">
                  <c:v>-0.48985082852813439</c:v>
                </c:pt>
                <c:pt idx="135">
                  <c:v>-0.42530642394555596</c:v>
                </c:pt>
                <c:pt idx="136">
                  <c:v>-0.13394037831760253</c:v>
                </c:pt>
                <c:pt idx="137">
                  <c:v>-1.9102170187455334E-2</c:v>
                </c:pt>
                <c:pt idx="138">
                  <c:v>0.11365567509638089</c:v>
                </c:pt>
                <c:pt idx="139">
                  <c:v>3.5824572937027732E-2</c:v>
                </c:pt>
                <c:pt idx="140">
                  <c:v>9.9467824567053165E-2</c:v>
                </c:pt>
                <c:pt idx="141">
                  <c:v>0.97194263624169697</c:v>
                </c:pt>
                <c:pt idx="142">
                  <c:v>1.0653730953675993</c:v>
                </c:pt>
                <c:pt idx="143">
                  <c:v>0.42880705479643244</c:v>
                </c:pt>
                <c:pt idx="144">
                  <c:v>1.2609580970424157</c:v>
                </c:pt>
                <c:pt idx="145">
                  <c:v>0.49557724689152682</c:v>
                </c:pt>
                <c:pt idx="146">
                  <c:v>1.2757719511928833</c:v>
                </c:pt>
                <c:pt idx="147">
                  <c:v>1.1904543885531789</c:v>
                </c:pt>
                <c:pt idx="148">
                  <c:v>1.1704799337843619</c:v>
                </c:pt>
                <c:pt idx="149">
                  <c:v>1.1481131769947119</c:v>
                </c:pt>
                <c:pt idx="150">
                  <c:v>1.803733033009453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632992"/>
        <c:axId val="-447629872"/>
      </c:scatterChart>
      <c:valAx>
        <c:axId val="-4476329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7629872"/>
        <c:crossesAt val="0"/>
        <c:crossBetween val="midCat"/>
        <c:majorUnit val="10"/>
      </c:valAx>
      <c:valAx>
        <c:axId val="-44762987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76329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'6760'!$L$1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'6760'!$A$2:$A$141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'6760'!$M$2:$M$177</c:f>
              <c:numCache>
                <c:formatCode>0.00</c:formatCode>
                <c:ptCount val="176"/>
                <c:pt idx="4">
                  <c:v>2.067229006975555</c:v>
                </c:pt>
                <c:pt idx="5">
                  <c:v>2.0371194222991984</c:v>
                </c:pt>
                <c:pt idx="6">
                  <c:v>2.0594436374271705</c:v>
                </c:pt>
                <c:pt idx="7">
                  <c:v>2.0787217957214974</c:v>
                </c:pt>
                <c:pt idx="8">
                  <c:v>2.0447113399100525</c:v>
                </c:pt>
                <c:pt idx="9">
                  <c:v>2.0541851822060826</c:v>
                </c:pt>
                <c:pt idx="10">
                  <c:v>2.0298303560991995</c:v>
                </c:pt>
                <c:pt idx="11">
                  <c:v>2.0218849264977883</c:v>
                </c:pt>
                <c:pt idx="12">
                  <c:v>2.000719531467825</c:v>
                </c:pt>
                <c:pt idx="13">
                  <c:v>2.0087516793875029</c:v>
                </c:pt>
                <c:pt idx="14">
                  <c:v>2.024739726430008</c:v>
                </c:pt>
                <c:pt idx="15">
                  <c:v>2.0354431257688868</c:v>
                </c:pt>
                <c:pt idx="16">
                  <c:v>2.0295743183146424</c:v>
                </c:pt>
                <c:pt idx="17">
                  <c:v>2.0302249434188999</c:v>
                </c:pt>
                <c:pt idx="18">
                  <c:v>2.0238994379412363</c:v>
                </c:pt>
                <c:pt idx="19">
                  <c:v>2.0082157475042375</c:v>
                </c:pt>
                <c:pt idx="20">
                  <c:v>2.0051967809829647</c:v>
                </c:pt>
                <c:pt idx="21">
                  <c:v>2.0018657453289719</c:v>
                </c:pt>
                <c:pt idx="22">
                  <c:v>2.020703653680072</c:v>
                </c:pt>
                <c:pt idx="23">
                  <c:v>2.0034907399401876</c:v>
                </c:pt>
                <c:pt idx="24">
                  <c:v>2.0031503931260501</c:v>
                </c:pt>
                <c:pt idx="25">
                  <c:v>2.0130112842779866</c:v>
                </c:pt>
                <c:pt idx="26">
                  <c:v>2.010179544503865</c:v>
                </c:pt>
                <c:pt idx="27">
                  <c:v>2.0042515141258881</c:v>
                </c:pt>
                <c:pt idx="28">
                  <c:v>2.0147366237704514</c:v>
                </c:pt>
                <c:pt idx="29">
                  <c:v>1.9946844755601476</c:v>
                </c:pt>
                <c:pt idx="30">
                  <c:v>1.9981677985641966</c:v>
                </c:pt>
                <c:pt idx="31">
                  <c:v>1.9904374274694445</c:v>
                </c:pt>
                <c:pt idx="32">
                  <c:v>1.9879321691286145</c:v>
                </c:pt>
                <c:pt idx="33">
                  <c:v>1.9870261396428146</c:v>
                </c:pt>
                <c:pt idx="34">
                  <c:v>1.9836461511073407</c:v>
                </c:pt>
                <c:pt idx="35">
                  <c:v>1.9779648717817317</c:v>
                </c:pt>
                <c:pt idx="36">
                  <c:v>1.9750445671452848</c:v>
                </c:pt>
                <c:pt idx="37">
                  <c:v>1.9912781686220695</c:v>
                </c:pt>
                <c:pt idx="38">
                  <c:v>1.9856667746017187</c:v>
                </c:pt>
                <c:pt idx="39">
                  <c:v>1.9897069113703503</c:v>
                </c:pt>
                <c:pt idx="40">
                  <c:v>1.9997299625509102</c:v>
                </c:pt>
                <c:pt idx="41">
                  <c:v>1.9914875602690629</c:v>
                </c:pt>
                <c:pt idx="42">
                  <c:v>1.9934176731587259</c:v>
                </c:pt>
                <c:pt idx="43">
                  <c:v>2.0016744734391323</c:v>
                </c:pt>
                <c:pt idx="44">
                  <c:v>1.9811033774022506</c:v>
                </c:pt>
                <c:pt idx="45">
                  <c:v>1.9933265327847929</c:v>
                </c:pt>
                <c:pt idx="46">
                  <c:v>2.0030752148787485</c:v>
                </c:pt>
                <c:pt idx="47">
                  <c:v>2.0042491021777002</c:v>
                </c:pt>
                <c:pt idx="48">
                  <c:v>1.9941165988894085</c:v>
                </c:pt>
                <c:pt idx="49">
                  <c:v>1.995222099662435</c:v>
                </c:pt>
                <c:pt idx="50">
                  <c:v>1.9804504245139549</c:v>
                </c:pt>
                <c:pt idx="51">
                  <c:v>1.9870047535941011</c:v>
                </c:pt>
                <c:pt idx="52">
                  <c:v>1.9879794300750218</c:v>
                </c:pt>
                <c:pt idx="53">
                  <c:v>1.9726194044633709</c:v>
                </c:pt>
                <c:pt idx="54">
                  <c:v>1.9650513535471568</c:v>
                </c:pt>
                <c:pt idx="55">
                  <c:v>1.961071849283839</c:v>
                </c:pt>
                <c:pt idx="56">
                  <c:v>1.9846520983227425</c:v>
                </c:pt>
                <c:pt idx="57">
                  <c:v>2.0064868005442373</c:v>
                </c:pt>
                <c:pt idx="58">
                  <c:v>1.9904221852356332</c:v>
                </c:pt>
                <c:pt idx="59">
                  <c:v>1.9904239678236859</c:v>
                </c:pt>
                <c:pt idx="60">
                  <c:v>2.0035852886438916</c:v>
                </c:pt>
                <c:pt idx="61">
                  <c:v>1.9900086122252991</c:v>
                </c:pt>
                <c:pt idx="62">
                  <c:v>1.9945349583884586</c:v>
                </c:pt>
                <c:pt idx="63">
                  <c:v>2.0031051458571185</c:v>
                </c:pt>
                <c:pt idx="64">
                  <c:v>2.0258600375688367</c:v>
                </c:pt>
                <c:pt idx="65">
                  <c:v>2.0173879586033294</c:v>
                </c:pt>
                <c:pt idx="66">
                  <c:v>2.0195981940865417</c:v>
                </c:pt>
                <c:pt idx="67">
                  <c:v>2.0277395824860127</c:v>
                </c:pt>
                <c:pt idx="68">
                  <c:v>2.0317938641574065</c:v>
                </c:pt>
                <c:pt idx="69">
                  <c:v>2.0263707246575104</c:v>
                </c:pt>
                <c:pt idx="70">
                  <c:v>2.0351987891687537</c:v>
                </c:pt>
                <c:pt idx="71">
                  <c:v>2.0198517853116105</c:v>
                </c:pt>
                <c:pt idx="72">
                  <c:v>2.0076161729120519</c:v>
                </c:pt>
                <c:pt idx="73">
                  <c:v>2.0037551013122044</c:v>
                </c:pt>
                <c:pt idx="74">
                  <c:v>2.0141233081330254</c:v>
                </c:pt>
                <c:pt idx="75">
                  <c:v>2.0076412004181705</c:v>
                </c:pt>
                <c:pt idx="76">
                  <c:v>1.9856296172352996</c:v>
                </c:pt>
                <c:pt idx="77">
                  <c:v>1.9744510063597194</c:v>
                </c:pt>
                <c:pt idx="78">
                  <c:v>1.9841686044282161</c:v>
                </c:pt>
                <c:pt idx="79">
                  <c:v>1.9885804878350628</c:v>
                </c:pt>
                <c:pt idx="80">
                  <c:v>1.9838963241173846</c:v>
                </c:pt>
                <c:pt idx="81">
                  <c:v>1.9781273453578931</c:v>
                </c:pt>
                <c:pt idx="82">
                  <c:v>1.9800087611196944</c:v>
                </c:pt>
                <c:pt idx="83">
                  <c:v>1.9496335209287898</c:v>
                </c:pt>
                <c:pt idx="84">
                  <c:v>1.953340807415189</c:v>
                </c:pt>
                <c:pt idx="85">
                  <c:v>1.939500201349706</c:v>
                </c:pt>
                <c:pt idx="86">
                  <c:v>1.9421667446172339</c:v>
                </c:pt>
                <c:pt idx="87">
                  <c:v>1.9247610185084645</c:v>
                </c:pt>
                <c:pt idx="88">
                  <c:v>1.9373318947179823</c:v>
                </c:pt>
                <c:pt idx="89">
                  <c:v>1.9283075653177957</c:v>
                </c:pt>
                <c:pt idx="90">
                  <c:v>1.9406866031688408</c:v>
                </c:pt>
                <c:pt idx="91">
                  <c:v>1.9472435594440998</c:v>
                </c:pt>
                <c:pt idx="92">
                  <c:v>1.9258720764604376</c:v>
                </c:pt>
                <c:pt idx="93">
                  <c:v>1.9307272044105714</c:v>
                </c:pt>
                <c:pt idx="94">
                  <c:v>1.9176687229388634</c:v>
                </c:pt>
                <c:pt idx="95">
                  <c:v>1.9100312571640212</c:v>
                </c:pt>
                <c:pt idx="96">
                  <c:v>1.9122300582091187</c:v>
                </c:pt>
                <c:pt idx="97">
                  <c:v>1.9101524617358783</c:v>
                </c:pt>
                <c:pt idx="98">
                  <c:v>1.9181104745245974</c:v>
                </c:pt>
                <c:pt idx="99">
                  <c:v>1.9200905250161937</c:v>
                </c:pt>
                <c:pt idx="100">
                  <c:v>1.9095131461190944</c:v>
                </c:pt>
                <c:pt idx="101">
                  <c:v>1.901844162870332</c:v>
                </c:pt>
                <c:pt idx="102">
                  <c:v>1.8992780267370659</c:v>
                </c:pt>
                <c:pt idx="103">
                  <c:v>1.8848287436277111</c:v>
                </c:pt>
                <c:pt idx="104">
                  <c:v>1.8994204623787865</c:v>
                </c:pt>
                <c:pt idx="105">
                  <c:v>1.9156862265761614</c:v>
                </c:pt>
                <c:pt idx="106">
                  <c:v>1.9198912957097281</c:v>
                </c:pt>
                <c:pt idx="107">
                  <c:v>1.9331256988127412</c:v>
                </c:pt>
                <c:pt idx="108">
                  <c:v>1.9465311800220568</c:v>
                </c:pt>
                <c:pt idx="109">
                  <c:v>1.9406069356212412</c:v>
                </c:pt>
                <c:pt idx="110">
                  <c:v>1.9470744395734727</c:v>
                </c:pt>
                <c:pt idx="111">
                  <c:v>1.947166024806362</c:v>
                </c:pt>
                <c:pt idx="112">
                  <c:v>1.9351367901907688</c:v>
                </c:pt>
                <c:pt idx="113">
                  <c:v>1.9329718653769927</c:v>
                </c:pt>
                <c:pt idx="114">
                  <c:v>1.9476589191072073</c:v>
                </c:pt>
                <c:pt idx="115">
                  <c:v>1.9371915220277178</c:v>
                </c:pt>
                <c:pt idx="116">
                  <c:v>1.930549188253823</c:v>
                </c:pt>
                <c:pt idx="117">
                  <c:v>1.9368987698521589</c:v>
                </c:pt>
                <c:pt idx="118">
                  <c:v>1.9557116291841572</c:v>
                </c:pt>
                <c:pt idx="119">
                  <c:v>1.9600059281314586</c:v>
                </c:pt>
                <c:pt idx="120">
                  <c:v>1.9510500958344645</c:v>
                </c:pt>
                <c:pt idx="121">
                  <c:v>1.9632888694791375</c:v>
                </c:pt>
                <c:pt idx="122">
                  <c:v>1.975925172538586</c:v>
                </c:pt>
                <c:pt idx="123">
                  <c:v>1.968170221489062</c:v>
                </c:pt>
                <c:pt idx="124">
                  <c:v>1.9607680508602867</c:v>
                </c:pt>
                <c:pt idx="125">
                  <c:v>1.9587872792744125</c:v>
                </c:pt>
                <c:pt idx="126">
                  <c:v>1.9541992541468691</c:v>
                </c:pt>
                <c:pt idx="127">
                  <c:v>1.9325941563180438</c:v>
                </c:pt>
                <c:pt idx="128">
                  <c:v>1.9588333337116497</c:v>
                </c:pt>
                <c:pt idx="129">
                  <c:v>1.9612418168257792</c:v>
                </c:pt>
                <c:pt idx="130">
                  <c:v>1.9638286469021065</c:v>
                </c:pt>
                <c:pt idx="131">
                  <c:v>1.9583871798322263</c:v>
                </c:pt>
                <c:pt idx="132">
                  <c:v>1.9692538014670946</c:v>
                </c:pt>
                <c:pt idx="133">
                  <c:v>1.9849764588629546</c:v>
                </c:pt>
                <c:pt idx="134">
                  <c:v>1.9812478276689638</c:v>
                </c:pt>
                <c:pt idx="135">
                  <c:v>1.9825329072556406</c:v>
                </c:pt>
                <c:pt idx="136">
                  <c:v>1.9883340074425386</c:v>
                </c:pt>
                <c:pt idx="137">
                  <c:v>1.9906204370407818</c:v>
                </c:pt>
                <c:pt idx="138">
                  <c:v>1.9932636467511942</c:v>
                </c:pt>
                <c:pt idx="139">
                  <c:v>1.9917140289145996</c:v>
                </c:pt>
                <c:pt idx="140">
                  <c:v>1.9929811665391297</c:v>
                </c:pt>
                <c:pt idx="141">
                  <c:v>2.0103521466825485</c:v>
                </c:pt>
                <c:pt idx="142">
                  <c:v>2.0122123478351197</c:v>
                </c:pt>
                <c:pt idx="143">
                  <c:v>1.999538313120568</c:v>
                </c:pt>
                <c:pt idx="144">
                  <c:v>2.0161064467076391</c:v>
                </c:pt>
                <c:pt idx="145">
                  <c:v>2.000867708153566</c:v>
                </c:pt>
                <c:pt idx="146">
                  <c:v>2.0164013906565668</c:v>
                </c:pt>
                <c:pt idx="147">
                  <c:v>2.0147027173348069</c:v>
                </c:pt>
                <c:pt idx="148">
                  <c:v>2.0143050257882753</c:v>
                </c:pt>
                <c:pt idx="149">
                  <c:v>2.0138597034902941</c:v>
                </c:pt>
                <c:pt idx="150">
                  <c:v>2.0269130998154021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6857168"/>
        <c:axId val="-446853776"/>
      </c:scatterChart>
      <c:valAx>
        <c:axId val="-44685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6853776"/>
        <c:crossesAt val="0"/>
        <c:crossBetween val="midCat"/>
        <c:majorUnit val="10"/>
      </c:valAx>
      <c:valAx>
        <c:axId val="-4468537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68571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'x10 (3)'!$L$1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'x10 (3)'!$A$2:$A$141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'x10 (3)'!$L$2:$L$141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2387136"/>
        <c:axId val="-682384288"/>
      </c:scatterChart>
      <c:valAx>
        <c:axId val="-6823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82384288"/>
        <c:crossesAt val="0"/>
        <c:crossBetween val="midCat"/>
        <c:majorUnit val="10"/>
      </c:valAx>
      <c:valAx>
        <c:axId val="-6823842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82387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'x10 (3)'!$A$2:$A$179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'x10 (3)'!$P$2:$P$177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9448976"/>
        <c:axId val="-269445856"/>
      </c:scatterChart>
      <c:valAx>
        <c:axId val="-2694489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69445856"/>
        <c:crossesAt val="0"/>
        <c:crossBetween val="midCat"/>
        <c:majorUnit val="10"/>
      </c:valAx>
      <c:valAx>
        <c:axId val="-26944585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694489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'x10 (3)'!$L$1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'x10 (3)'!$A$2:$A$141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'x10 (3)'!$M$2:$M$177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8976496"/>
        <c:axId val="-268973376"/>
      </c:scatterChart>
      <c:valAx>
        <c:axId val="-26897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68973376"/>
        <c:crossesAt val="0"/>
        <c:crossBetween val="midCat"/>
        <c:majorUnit val="10"/>
      </c:valAx>
      <c:valAx>
        <c:axId val="-2689733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68976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0.18810053803386187</c:v>
                </c:pt>
                <c:pt idx="1">
                  <c:v>-0.65308596715221312</c:v>
                </c:pt>
                <c:pt idx="2">
                  <c:v>-1.0511613213832922</c:v>
                </c:pt>
                <c:pt idx="3">
                  <c:v>0.28472911368262854</c:v>
                </c:pt>
                <c:pt idx="4">
                  <c:v>-0.44205985936930664</c:v>
                </c:pt>
                <c:pt idx="5">
                  <c:v>-0.66774999969618709</c:v>
                </c:pt>
                <c:pt idx="6">
                  <c:v>3.262474876451045E-2</c:v>
                </c:pt>
                <c:pt idx="7">
                  <c:v>-0.84813805127970721</c:v>
                </c:pt>
                <c:pt idx="8">
                  <c:v>-0.23795014178572541</c:v>
                </c:pt>
                <c:pt idx="9">
                  <c:v>-0.81416712442569772</c:v>
                </c:pt>
                <c:pt idx="10">
                  <c:v>-7.0047498349981349E-2</c:v>
                </c:pt>
                <c:pt idx="11">
                  <c:v>0.11702089035811579</c:v>
                </c:pt>
                <c:pt idx="12">
                  <c:v>-0.25877795954094274</c:v>
                </c:pt>
                <c:pt idx="13">
                  <c:v>1.187629229951656</c:v>
                </c:pt>
                <c:pt idx="14">
                  <c:v>0.11550970197660645</c:v>
                </c:pt>
                <c:pt idx="15">
                  <c:v>0.42495039982577532</c:v>
                </c:pt>
                <c:pt idx="16">
                  <c:v>-0.18586472614092547</c:v>
                </c:pt>
                <c:pt idx="17">
                  <c:v>-0.62687193464334601</c:v>
                </c:pt>
                <c:pt idx="18">
                  <c:v>-0.22208770136062742</c:v>
                </c:pt>
                <c:pt idx="19">
                  <c:v>-0.43448701006819601</c:v>
                </c:pt>
                <c:pt idx="20">
                  <c:v>0.23303263153377982</c:v>
                </c:pt>
                <c:pt idx="21">
                  <c:v>4.7717250812668671E-2</c:v>
                </c:pt>
                <c:pt idx="22">
                  <c:v>0.34824547626765268</c:v>
                </c:pt>
                <c:pt idx="23">
                  <c:v>0.82665437789905594</c:v>
                </c:pt>
                <c:pt idx="24">
                  <c:v>0.12715971855935163</c:v>
                </c:pt>
                <c:pt idx="25">
                  <c:v>0.81839135409042441</c:v>
                </c:pt>
                <c:pt idx="26">
                  <c:v>-0.43606958938262302</c:v>
                </c:pt>
                <c:pt idx="27">
                  <c:v>-0.45420831173584242</c:v>
                </c:pt>
                <c:pt idx="28">
                  <c:v>0.96361436012928481</c:v>
                </c:pt>
                <c:pt idx="29">
                  <c:v>-0.73337475493241433</c:v>
                </c:pt>
                <c:pt idx="30">
                  <c:v>0.66004922319731218</c:v>
                </c:pt>
                <c:pt idx="31">
                  <c:v>0.66101662126781235</c:v>
                </c:pt>
                <c:pt idx="32">
                  <c:v>1.6862886183682546</c:v>
                </c:pt>
                <c:pt idx="33">
                  <c:v>1.978911471767401</c:v>
                </c:pt>
                <c:pt idx="34">
                  <c:v>3.0137385656987385</c:v>
                </c:pt>
                <c:pt idx="35">
                  <c:v>2.7825524503415653</c:v>
                </c:pt>
                <c:pt idx="36">
                  <c:v>4.0358079238834863</c:v>
                </c:pt>
                <c:pt idx="37">
                  <c:v>4.5987083996446021</c:v>
                </c:pt>
                <c:pt idx="38">
                  <c:v>5.2976777524318646</c:v>
                </c:pt>
                <c:pt idx="39">
                  <c:v>5.4841781956541888</c:v>
                </c:pt>
                <c:pt idx="40">
                  <c:v>6.4159405241279419</c:v>
                </c:pt>
                <c:pt idx="41">
                  <c:v>6.2124782120060322</c:v>
                </c:pt>
                <c:pt idx="42">
                  <c:v>8.3660487710154303</c:v>
                </c:pt>
                <c:pt idx="43">
                  <c:v>8.8601475193673807</c:v>
                </c:pt>
                <c:pt idx="44">
                  <c:v>8.6957366391389677</c:v>
                </c:pt>
                <c:pt idx="45">
                  <c:v>8.8815567634114956</c:v>
                </c:pt>
                <c:pt idx="46">
                  <c:v>9.8100359953218614</c:v>
                </c:pt>
                <c:pt idx="47">
                  <c:v>9.1602516622134189</c:v>
                </c:pt>
                <c:pt idx="48">
                  <c:v>8.6978302448388423</c:v>
                </c:pt>
                <c:pt idx="49">
                  <c:v>9.751292466919443</c:v>
                </c:pt>
                <c:pt idx="50">
                  <c:v>9.6040102885829235</c:v>
                </c:pt>
                <c:pt idx="51">
                  <c:v>9.3422925811295237</c:v>
                </c:pt>
                <c:pt idx="52">
                  <c:v>9.496671812684971</c:v>
                </c:pt>
                <c:pt idx="53">
                  <c:v>9.1800805042960878</c:v>
                </c:pt>
                <c:pt idx="54">
                  <c:v>8.8830124918917619</c:v>
                </c:pt>
                <c:pt idx="55">
                  <c:v>8.4916673447401259</c:v>
                </c:pt>
                <c:pt idx="56">
                  <c:v>8.9322601356190461</c:v>
                </c:pt>
                <c:pt idx="57">
                  <c:v>9.2053509063593157</c:v>
                </c:pt>
                <c:pt idx="58">
                  <c:v>8.8754183729685305</c:v>
                </c:pt>
                <c:pt idx="59">
                  <c:v>8.7409686394954633</c:v>
                </c:pt>
                <c:pt idx="60">
                  <c:v>9.2871544823396768</c:v>
                </c:pt>
                <c:pt idx="61">
                  <c:v>8.5389540646963891</c:v>
                </c:pt>
                <c:pt idx="62">
                  <c:v>8.7085214067869963</c:v>
                </c:pt>
                <c:pt idx="63">
                  <c:v>8.8925318359941574</c:v>
                </c:pt>
                <c:pt idx="64">
                  <c:v>9.3793640397088787</c:v>
                </c:pt>
                <c:pt idx="65">
                  <c:v>9.5011619593094476</c:v>
                </c:pt>
                <c:pt idx="66">
                  <c:v>8.9555366701517247</c:v>
                </c:pt>
                <c:pt idx="67">
                  <c:v>8.2539582645274958</c:v>
                </c:pt>
                <c:pt idx="68">
                  <c:v>8.39953809262256</c:v>
                </c:pt>
                <c:pt idx="69">
                  <c:v>8.764431893701353</c:v>
                </c:pt>
                <c:pt idx="70">
                  <c:v>7.0876276589149034</c:v>
                </c:pt>
                <c:pt idx="71">
                  <c:v>7.4418324022944233</c:v>
                </c:pt>
                <c:pt idx="72">
                  <c:v>6.5450646808941135</c:v>
                </c:pt>
                <c:pt idx="73">
                  <c:v>6.1545512865930458</c:v>
                </c:pt>
                <c:pt idx="74">
                  <c:v>4.9902597099443025</c:v>
                </c:pt>
                <c:pt idx="75">
                  <c:v>5.2511048806011402</c:v>
                </c:pt>
                <c:pt idx="76">
                  <c:v>4.1727250087128986</c:v>
                </c:pt>
                <c:pt idx="77">
                  <c:v>3.7132215433408367</c:v>
                </c:pt>
                <c:pt idx="78">
                  <c:v>4.386427911058858</c:v>
                </c:pt>
                <c:pt idx="79">
                  <c:v>2.1235488214108016</c:v>
                </c:pt>
                <c:pt idx="80">
                  <c:v>2.1599897359804996</c:v>
                </c:pt>
                <c:pt idx="81">
                  <c:v>1.6064829902171598</c:v>
                </c:pt>
                <c:pt idx="82">
                  <c:v>0.91330270667500435</c:v>
                </c:pt>
                <c:pt idx="83">
                  <c:v>-7.054799521668835E-2</c:v>
                </c:pt>
                <c:pt idx="84">
                  <c:v>1.0168635559651003</c:v>
                </c:pt>
                <c:pt idx="85">
                  <c:v>0.16585135468578505</c:v>
                </c:pt>
                <c:pt idx="86">
                  <c:v>0.15627450443452048</c:v>
                </c:pt>
                <c:pt idx="87">
                  <c:v>-1.0824060118299081</c:v>
                </c:pt>
                <c:pt idx="88">
                  <c:v>1.4047937414432701</c:v>
                </c:pt>
                <c:pt idx="89">
                  <c:v>1.3140971723581809</c:v>
                </c:pt>
                <c:pt idx="90">
                  <c:v>1.7059259502455122</c:v>
                </c:pt>
                <c:pt idx="91">
                  <c:v>1.9089523454563984</c:v>
                </c:pt>
                <c:pt idx="92">
                  <c:v>1.463955381442674</c:v>
                </c:pt>
                <c:pt idx="93">
                  <c:v>1.7010076694686425</c:v>
                </c:pt>
                <c:pt idx="94">
                  <c:v>0.37343759415233929</c:v>
                </c:pt>
                <c:pt idx="95">
                  <c:v>0.94665727927552112</c:v>
                </c:pt>
                <c:pt idx="96">
                  <c:v>0.99544742587901047</c:v>
                </c:pt>
                <c:pt idx="97">
                  <c:v>1.1676935798830637</c:v>
                </c:pt>
                <c:pt idx="98">
                  <c:v>1.0062689286399851</c:v>
                </c:pt>
                <c:pt idx="99">
                  <c:v>0.38670518807983528</c:v>
                </c:pt>
                <c:pt idx="100">
                  <c:v>-0.2173772185745021</c:v>
                </c:pt>
                <c:pt idx="101">
                  <c:v>0.40788409741410525</c:v>
                </c:pt>
                <c:pt idx="102">
                  <c:v>0.93008587455424663</c:v>
                </c:pt>
                <c:pt idx="103">
                  <c:v>1.203516972313625</c:v>
                </c:pt>
                <c:pt idx="104">
                  <c:v>0.77481341844356011</c:v>
                </c:pt>
                <c:pt idx="105">
                  <c:v>0.8398451693828799</c:v>
                </c:pt>
                <c:pt idx="106">
                  <c:v>0.33260625953769435</c:v>
                </c:pt>
                <c:pt idx="107">
                  <c:v>0.70479755242231212</c:v>
                </c:pt>
                <c:pt idx="108">
                  <c:v>-1.1962478203577582E-2</c:v>
                </c:pt>
                <c:pt idx="109">
                  <c:v>-0.1092408299160451</c:v>
                </c:pt>
                <c:pt idx="110">
                  <c:v>-0.26506005334622079</c:v>
                </c:pt>
                <c:pt idx="111">
                  <c:v>0.18053386567840443</c:v>
                </c:pt>
                <c:pt idx="112">
                  <c:v>-1.4821528640794029E-2</c:v>
                </c:pt>
                <c:pt idx="113">
                  <c:v>4.4998199322896339E-3</c:v>
                </c:pt>
                <c:pt idx="114">
                  <c:v>0.51830341064169871</c:v>
                </c:pt>
                <c:pt idx="115">
                  <c:v>-0.34134850511337528</c:v>
                </c:pt>
                <c:pt idx="116">
                  <c:v>-0.7113164201123644</c:v>
                </c:pt>
                <c:pt idx="117">
                  <c:v>0.67949700675142888</c:v>
                </c:pt>
                <c:pt idx="118">
                  <c:v>-0.46326891148630622</c:v>
                </c:pt>
                <c:pt idx="119">
                  <c:v>-0.24199120433329299</c:v>
                </c:pt>
                <c:pt idx="120">
                  <c:v>-0.72560363752099466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1.3114873085619478</c:v>
                </c:pt>
                <c:pt idx="1">
                  <c:v>1.794902668246438</c:v>
                </c:pt>
                <c:pt idx="2">
                  <c:v>1.6472212764343637</c:v>
                </c:pt>
                <c:pt idx="3">
                  <c:v>1.3486618279671838</c:v>
                </c:pt>
                <c:pt idx="4">
                  <c:v>1.3822597046318785</c:v>
                </c:pt>
                <c:pt idx="5">
                  <c:v>0.46521004784899117</c:v>
                </c:pt>
                <c:pt idx="6">
                  <c:v>1.080823386446548</c:v>
                </c:pt>
                <c:pt idx="7">
                  <c:v>1.3236703054119277</c:v>
                </c:pt>
                <c:pt idx="8">
                  <c:v>1.1788874030525247</c:v>
                </c:pt>
                <c:pt idx="9">
                  <c:v>0.88484205712824915</c:v>
                </c:pt>
                <c:pt idx="10">
                  <c:v>0.80658294752733017</c:v>
                </c:pt>
                <c:pt idx="11">
                  <c:v>0.47486943651032398</c:v>
                </c:pt>
                <c:pt idx="12">
                  <c:v>-0.3322522586427602</c:v>
                </c:pt>
                <c:pt idx="13">
                  <c:v>0.56404292950492529</c:v>
                </c:pt>
                <c:pt idx="14">
                  <c:v>0.54094136828311024</c:v>
                </c:pt>
                <c:pt idx="15">
                  <c:v>0.18259364438158884</c:v>
                </c:pt>
                <c:pt idx="16">
                  <c:v>0.16113352609332787</c:v>
                </c:pt>
                <c:pt idx="17">
                  <c:v>-0.50529570744312235</c:v>
                </c:pt>
                <c:pt idx="18">
                  <c:v>-0.51781478489450339</c:v>
                </c:pt>
                <c:pt idx="19">
                  <c:v>-9.3348717282537449E-2</c:v>
                </c:pt>
                <c:pt idx="20">
                  <c:v>-0.62315721697418203</c:v>
                </c:pt>
                <c:pt idx="21">
                  <c:v>0.22487898910482124</c:v>
                </c:pt>
                <c:pt idx="22">
                  <c:v>-0.3199737988468937</c:v>
                </c:pt>
                <c:pt idx="23">
                  <c:v>0.29273569096766228</c:v>
                </c:pt>
                <c:pt idx="24">
                  <c:v>-1.114381979746615</c:v>
                </c:pt>
                <c:pt idx="25">
                  <c:v>-0.30675275391733847</c:v>
                </c:pt>
                <c:pt idx="26">
                  <c:v>-1.0386926050500356</c:v>
                </c:pt>
                <c:pt idx="27">
                  <c:v>-0.76120998933301554</c:v>
                </c:pt>
                <c:pt idx="28">
                  <c:v>-1.0601023741918743</c:v>
                </c:pt>
                <c:pt idx="29">
                  <c:v>-0.56427052861470672</c:v>
                </c:pt>
                <c:pt idx="30">
                  <c:v>-0.33488106988294947</c:v>
                </c:pt>
                <c:pt idx="31">
                  <c:v>0.21074629637400866</c:v>
                </c:pt>
                <c:pt idx="32">
                  <c:v>1.3845796150830592</c:v>
                </c:pt>
                <c:pt idx="33">
                  <c:v>0.91329178579267356</c:v>
                </c:pt>
                <c:pt idx="34">
                  <c:v>1.1351456253349013</c:v>
                </c:pt>
                <c:pt idx="35">
                  <c:v>1.3670977163624505</c:v>
                </c:pt>
                <c:pt idx="36">
                  <c:v>1.0704638169690017</c:v>
                </c:pt>
                <c:pt idx="37">
                  <c:v>1.3046243719027826</c:v>
                </c:pt>
                <c:pt idx="38">
                  <c:v>1.5382576397998033</c:v>
                </c:pt>
                <c:pt idx="39">
                  <c:v>2.5316029842547505</c:v>
                </c:pt>
                <c:pt idx="40">
                  <c:v>3.9984594150991413</c:v>
                </c:pt>
                <c:pt idx="41">
                  <c:v>4.1947168207597638</c:v>
                </c:pt>
                <c:pt idx="42">
                  <c:v>4.4944014106388819</c:v>
                </c:pt>
                <c:pt idx="43">
                  <c:v>3.4056929559289761</c:v>
                </c:pt>
                <c:pt idx="44">
                  <c:v>3.6491447525064142</c:v>
                </c:pt>
                <c:pt idx="45">
                  <c:v>3.6273690618139862</c:v>
                </c:pt>
                <c:pt idx="46">
                  <c:v>2.3007268430497692</c:v>
                </c:pt>
                <c:pt idx="47">
                  <c:v>2.4427774201675647</c:v>
                </c:pt>
                <c:pt idx="48">
                  <c:v>2.4087980579695332</c:v>
                </c:pt>
                <c:pt idx="49">
                  <c:v>2.552871723063006</c:v>
                </c:pt>
                <c:pt idx="50">
                  <c:v>2.0193473960063608</c:v>
                </c:pt>
                <c:pt idx="51">
                  <c:v>1.6811955129459493</c:v>
                </c:pt>
                <c:pt idx="52">
                  <c:v>1.7570914936361144</c:v>
                </c:pt>
                <c:pt idx="53">
                  <c:v>1.7460826994198819</c:v>
                </c:pt>
                <c:pt idx="54">
                  <c:v>2.7058038804115525</c:v>
                </c:pt>
                <c:pt idx="55">
                  <c:v>3.195064400155466</c:v>
                </c:pt>
                <c:pt idx="56">
                  <c:v>3.6808865870506322</c:v>
                </c:pt>
                <c:pt idx="57">
                  <c:v>4.570564183405061</c:v>
                </c:pt>
                <c:pt idx="58">
                  <c:v>7.0958598134390778</c:v>
                </c:pt>
                <c:pt idx="59">
                  <c:v>8.0492232553941516</c:v>
                </c:pt>
                <c:pt idx="60">
                  <c:v>7.0490704674773124</c:v>
                </c:pt>
                <c:pt idx="61">
                  <c:v>7.4001822136031876</c:v>
                </c:pt>
                <c:pt idx="62">
                  <c:v>6.6739362038436028</c:v>
                </c:pt>
                <c:pt idx="63">
                  <c:v>5.8154338834069037</c:v>
                </c:pt>
                <c:pt idx="64">
                  <c:v>5.2781847060037554</c:v>
                </c:pt>
                <c:pt idx="65">
                  <c:v>5.2276084937507195</c:v>
                </c:pt>
                <c:pt idx="66">
                  <c:v>4.5246292783829114</c:v>
                </c:pt>
                <c:pt idx="67">
                  <c:v>4.1597571197191092</c:v>
                </c:pt>
                <c:pt idx="68">
                  <c:v>5.1160850404924911</c:v>
                </c:pt>
                <c:pt idx="69">
                  <c:v>4.0413429210620473</c:v>
                </c:pt>
                <c:pt idx="70">
                  <c:v>4.1688558301735448</c:v>
                </c:pt>
                <c:pt idx="71">
                  <c:v>4.5687237203852167</c:v>
                </c:pt>
                <c:pt idx="72">
                  <c:v>3.2789880121096364</c:v>
                </c:pt>
                <c:pt idx="73">
                  <c:v>3.2666806337514607</c:v>
                </c:pt>
                <c:pt idx="74">
                  <c:v>2.4415392553215209</c:v>
                </c:pt>
                <c:pt idx="75">
                  <c:v>2.3189863393042702</c:v>
                </c:pt>
                <c:pt idx="76">
                  <c:v>1.9416115541221892</c:v>
                </c:pt>
                <c:pt idx="77">
                  <c:v>2.0502849138086883</c:v>
                </c:pt>
                <c:pt idx="78">
                  <c:v>2.7146175480710077</c:v>
                </c:pt>
                <c:pt idx="79">
                  <c:v>2.9307906261924361</c:v>
                </c:pt>
                <c:pt idx="80">
                  <c:v>2.7376570789179508</c:v>
                </c:pt>
                <c:pt idx="81">
                  <c:v>2.0085350248647167</c:v>
                </c:pt>
                <c:pt idx="82">
                  <c:v>2.1954250842068754</c:v>
                </c:pt>
                <c:pt idx="83">
                  <c:v>2.0319276167476206</c:v>
                </c:pt>
                <c:pt idx="84">
                  <c:v>2.8581778395983481</c:v>
                </c:pt>
                <c:pt idx="85">
                  <c:v>2.2907170878193344</c:v>
                </c:pt>
                <c:pt idx="86">
                  <c:v>2.7977666436619817</c:v>
                </c:pt>
                <c:pt idx="87">
                  <c:v>2.2119127681762141</c:v>
                </c:pt>
                <c:pt idx="88">
                  <c:v>2.2912907181702193</c:v>
                </c:pt>
                <c:pt idx="89">
                  <c:v>1.9602212831004056</c:v>
                </c:pt>
                <c:pt idx="90">
                  <c:v>1.832364254842058</c:v>
                </c:pt>
                <c:pt idx="91">
                  <c:v>1.6958160270486826</c:v>
                </c:pt>
                <c:pt idx="92">
                  <c:v>1.9898021114111066</c:v>
                </c:pt>
                <c:pt idx="93">
                  <c:v>1.7558885171604415</c:v>
                </c:pt>
                <c:pt idx="94">
                  <c:v>2.0771928410784399</c:v>
                </c:pt>
                <c:pt idx="95">
                  <c:v>1.7211672701486898</c:v>
                </c:pt>
                <c:pt idx="96">
                  <c:v>1.7121694697997329</c:v>
                </c:pt>
                <c:pt idx="97">
                  <c:v>2.396303875326796</c:v>
                </c:pt>
                <c:pt idx="98">
                  <c:v>1.5744449008519477</c:v>
                </c:pt>
                <c:pt idx="99">
                  <c:v>1.5797017186908922</c:v>
                </c:pt>
                <c:pt idx="100">
                  <c:v>0.79143335171279661</c:v>
                </c:pt>
                <c:pt idx="101">
                  <c:v>-0.30148706639767009</c:v>
                </c:pt>
                <c:pt idx="102">
                  <c:v>-0.54973684057818495</c:v>
                </c:pt>
                <c:pt idx="103">
                  <c:v>-0.66825798655487156</c:v>
                </c:pt>
                <c:pt idx="104">
                  <c:v>-0.72279291871036666</c:v>
                </c:pt>
                <c:pt idx="105">
                  <c:v>0.72030469689922405</c:v>
                </c:pt>
                <c:pt idx="106">
                  <c:v>0.40278876697612959</c:v>
                </c:pt>
                <c:pt idx="107">
                  <c:v>1.1504286043469785</c:v>
                </c:pt>
                <c:pt idx="108">
                  <c:v>1.8097827692226385</c:v>
                </c:pt>
                <c:pt idx="109">
                  <c:v>1.8662523684744323</c:v>
                </c:pt>
                <c:pt idx="110">
                  <c:v>2.2987835788203892</c:v>
                </c:pt>
                <c:pt idx="111">
                  <c:v>2.7165610722350864</c:v>
                </c:pt>
                <c:pt idx="112">
                  <c:v>1.4026955281246387</c:v>
                </c:pt>
                <c:pt idx="113">
                  <c:v>1.5802051804521735</c:v>
                </c:pt>
                <c:pt idx="114">
                  <c:v>1.4319767077893406</c:v>
                </c:pt>
                <c:pt idx="115">
                  <c:v>0.85067325074500488</c:v>
                </c:pt>
                <c:pt idx="116">
                  <c:v>-0.13552842693749834</c:v>
                </c:pt>
                <c:pt idx="117">
                  <c:v>-0.64649295551874508</c:v>
                </c:pt>
                <c:pt idx="118">
                  <c:v>5.114634712103884E-2</c:v>
                </c:pt>
                <c:pt idx="119">
                  <c:v>-0.3441319018872207</c:v>
                </c:pt>
                <c:pt idx="120">
                  <c:v>-0.69728065974090347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-0.79937086353635367</c:v>
                </c:pt>
                <c:pt idx="1">
                  <c:v>6.5966331441502601E-2</c:v>
                </c:pt>
                <c:pt idx="2">
                  <c:v>0.55115347607440124</c:v>
                </c:pt>
                <c:pt idx="3">
                  <c:v>5.0705070943649684E-2</c:v>
                </c:pt>
                <c:pt idx="4">
                  <c:v>-0.48649718862167751</c:v>
                </c:pt>
                <c:pt idx="5">
                  <c:v>-0.49164781781785066</c:v>
                </c:pt>
                <c:pt idx="6">
                  <c:v>0.60932403868975993</c:v>
                </c:pt>
                <c:pt idx="7">
                  <c:v>0.81534832576243021</c:v>
                </c:pt>
                <c:pt idx="8">
                  <c:v>0.54220475963056924</c:v>
                </c:pt>
                <c:pt idx="9">
                  <c:v>-0.54890079634802724</c:v>
                </c:pt>
                <c:pt idx="10">
                  <c:v>5.9071185705792196E-3</c:v>
                </c:pt>
                <c:pt idx="11">
                  <c:v>-1.1326112278645655</c:v>
                </c:pt>
                <c:pt idx="12">
                  <c:v>-0.25187010706767399</c:v>
                </c:pt>
                <c:pt idx="13">
                  <c:v>0.81605083508276066</c:v>
                </c:pt>
                <c:pt idx="14">
                  <c:v>-0.17366223280471738</c:v>
                </c:pt>
                <c:pt idx="15">
                  <c:v>-1.1607085439752136</c:v>
                </c:pt>
                <c:pt idx="16">
                  <c:v>8.5762384283661244E-2</c:v>
                </c:pt>
                <c:pt idx="17">
                  <c:v>-0.38478147978826294</c:v>
                </c:pt>
                <c:pt idx="18">
                  <c:v>-0.16320461201436029</c:v>
                </c:pt>
                <c:pt idx="19">
                  <c:v>1.2324137562838704</c:v>
                </c:pt>
                <c:pt idx="20">
                  <c:v>0.61963042058989481</c:v>
                </c:pt>
                <c:pt idx="21">
                  <c:v>0.29490411372830949</c:v>
                </c:pt>
                <c:pt idx="22">
                  <c:v>0.21173609758737522</c:v>
                </c:pt>
                <c:pt idx="23">
                  <c:v>0.48287487830995418</c:v>
                </c:pt>
                <c:pt idx="24">
                  <c:v>0.45342217232466003</c:v>
                </c:pt>
                <c:pt idx="25">
                  <c:v>0.81315914112882959</c:v>
                </c:pt>
                <c:pt idx="26">
                  <c:v>0.2734009732995305</c:v>
                </c:pt>
                <c:pt idx="27">
                  <c:v>-0.38277842914930776</c:v>
                </c:pt>
                <c:pt idx="28">
                  <c:v>1.903861162580877</c:v>
                </c:pt>
                <c:pt idx="29">
                  <c:v>1.4329975286618817</c:v>
                </c:pt>
                <c:pt idx="30">
                  <c:v>0.96388644786838829</c:v>
                </c:pt>
                <c:pt idx="31">
                  <c:v>1.1967246716067175</c:v>
                </c:pt>
                <c:pt idx="32">
                  <c:v>1.2789254931590432</c:v>
                </c:pt>
                <c:pt idx="33">
                  <c:v>1.0607875060921876</c:v>
                </c:pt>
                <c:pt idx="34">
                  <c:v>1.5279873406162261</c:v>
                </c:pt>
                <c:pt idx="35">
                  <c:v>1.7616887427970449</c:v>
                </c:pt>
                <c:pt idx="36">
                  <c:v>2.2400477301511947</c:v>
                </c:pt>
                <c:pt idx="37">
                  <c:v>1.8442508221404914</c:v>
                </c:pt>
                <c:pt idx="38">
                  <c:v>1.5715423893381892</c:v>
                </c:pt>
                <c:pt idx="39">
                  <c:v>2.3077436423214706</c:v>
                </c:pt>
                <c:pt idx="40">
                  <c:v>2.3171174987158589</c:v>
                </c:pt>
                <c:pt idx="41">
                  <c:v>2.1491508734573062</c:v>
                </c:pt>
                <c:pt idx="42">
                  <c:v>3.3095860766901541</c:v>
                </c:pt>
                <c:pt idx="43">
                  <c:v>3.0493097856119298</c:v>
                </c:pt>
                <c:pt idx="44">
                  <c:v>2.9981445655354646</c:v>
                </c:pt>
                <c:pt idx="45">
                  <c:v>2.7478114298834795</c:v>
                </c:pt>
                <c:pt idx="46">
                  <c:v>3.3454492407359231</c:v>
                </c:pt>
                <c:pt idx="47">
                  <c:v>3.094215042224818</c:v>
                </c:pt>
                <c:pt idx="48">
                  <c:v>2.8199150313205892</c:v>
                </c:pt>
                <c:pt idx="49">
                  <c:v>3.0461210563623178</c:v>
                </c:pt>
                <c:pt idx="50">
                  <c:v>2.6395411681493903</c:v>
                </c:pt>
                <c:pt idx="51">
                  <c:v>2.7036239978532799</c:v>
                </c:pt>
                <c:pt idx="52">
                  <c:v>2.4706473987612712</c:v>
                </c:pt>
                <c:pt idx="53">
                  <c:v>2.767773459000983</c:v>
                </c:pt>
                <c:pt idx="54">
                  <c:v>2.0726342239859297</c:v>
                </c:pt>
                <c:pt idx="55">
                  <c:v>2.4999832023271331</c:v>
                </c:pt>
                <c:pt idx="56">
                  <c:v>2.0398408094747347</c:v>
                </c:pt>
                <c:pt idx="57">
                  <c:v>1.7831446818525987</c:v>
                </c:pt>
                <c:pt idx="58">
                  <c:v>1.7670255304490661</c:v>
                </c:pt>
                <c:pt idx="59">
                  <c:v>1.0860026134561427</c:v>
                </c:pt>
                <c:pt idx="60">
                  <c:v>0.84024089420046288</c:v>
                </c:pt>
                <c:pt idx="61">
                  <c:v>0.6706612956701119</c:v>
                </c:pt>
                <c:pt idx="62">
                  <c:v>1.2090894871728779</c:v>
                </c:pt>
                <c:pt idx="63">
                  <c:v>0.47430866471829408</c:v>
                </c:pt>
                <c:pt idx="64">
                  <c:v>0.82067911578213215</c:v>
                </c:pt>
                <c:pt idx="65">
                  <c:v>0.47281706146813324</c:v>
                </c:pt>
                <c:pt idx="66">
                  <c:v>0.35067115998805348</c:v>
                </c:pt>
                <c:pt idx="67">
                  <c:v>0.79031425518559084</c:v>
                </c:pt>
                <c:pt idx="68">
                  <c:v>0.90718347958095302</c:v>
                </c:pt>
                <c:pt idx="69">
                  <c:v>2.8144126080234092E-2</c:v>
                </c:pt>
                <c:pt idx="70">
                  <c:v>-0.17786174603217517</c:v>
                </c:pt>
                <c:pt idx="71">
                  <c:v>-0.53174068187255707</c:v>
                </c:pt>
                <c:pt idx="72">
                  <c:v>-0.51857991199530784</c:v>
                </c:pt>
                <c:pt idx="73">
                  <c:v>0.14643321919351251</c:v>
                </c:pt>
                <c:pt idx="74">
                  <c:v>0.58653312376147315</c:v>
                </c:pt>
                <c:pt idx="75">
                  <c:v>-0.16995231734146282</c:v>
                </c:pt>
                <c:pt idx="76">
                  <c:v>-0.84054458575613733</c:v>
                </c:pt>
                <c:pt idx="77">
                  <c:v>-1.3329240352915894</c:v>
                </c:pt>
                <c:pt idx="78">
                  <c:v>-0.93165231749904742</c:v>
                </c:pt>
                <c:pt idx="79">
                  <c:v>-1.7041213051661053</c:v>
                </c:pt>
                <c:pt idx="80">
                  <c:v>-2.6526466524053269</c:v>
                </c:pt>
                <c:pt idx="81">
                  <c:v>-2.1338532013864091</c:v>
                </c:pt>
                <c:pt idx="82">
                  <c:v>-1.2210339544727797</c:v>
                </c:pt>
                <c:pt idx="83">
                  <c:v>-1.4075953192385662</c:v>
                </c:pt>
                <c:pt idx="84">
                  <c:v>-1.6713143321950705</c:v>
                </c:pt>
                <c:pt idx="85">
                  <c:v>-2.0927461123492583</c:v>
                </c:pt>
                <c:pt idx="86">
                  <c:v>-2.6465732683165109</c:v>
                </c:pt>
                <c:pt idx="87">
                  <c:v>-3.049129244147613</c:v>
                </c:pt>
                <c:pt idx="88">
                  <c:v>-2.9826412553793897</c:v>
                </c:pt>
                <c:pt idx="89">
                  <c:v>-2.6510999563759672</c:v>
                </c:pt>
                <c:pt idx="90">
                  <c:v>-3.0507832651469098</c:v>
                </c:pt>
                <c:pt idx="91">
                  <c:v>-3.320483482287214</c:v>
                </c:pt>
                <c:pt idx="92">
                  <c:v>-2.9378102964886863</c:v>
                </c:pt>
                <c:pt idx="93">
                  <c:v>-3.1383673551343243</c:v>
                </c:pt>
                <c:pt idx="94">
                  <c:v>-2.8229286835866665</c:v>
                </c:pt>
                <c:pt idx="95">
                  <c:v>-2.4483897914732471</c:v>
                </c:pt>
                <c:pt idx="96">
                  <c:v>-2.2613036029903948</c:v>
                </c:pt>
                <c:pt idx="97">
                  <c:v>-1.8745903659624072</c:v>
                </c:pt>
                <c:pt idx="98">
                  <c:v>-2.0976041759786925</c:v>
                </c:pt>
                <c:pt idx="99">
                  <c:v>-1.9823017094380109</c:v>
                </c:pt>
                <c:pt idx="100">
                  <c:v>-1.2881977190026608</c:v>
                </c:pt>
                <c:pt idx="101">
                  <c:v>-1.0068529290995534</c:v>
                </c:pt>
                <c:pt idx="102">
                  <c:v>-1.046413355217638</c:v>
                </c:pt>
                <c:pt idx="103">
                  <c:v>-1.3744328822703247</c:v>
                </c:pt>
                <c:pt idx="104">
                  <c:v>-0.89962880276037183</c:v>
                </c:pt>
                <c:pt idx="105">
                  <c:v>-0.74175161263200173</c:v>
                </c:pt>
                <c:pt idx="106">
                  <c:v>-0.63178354744187659</c:v>
                </c:pt>
                <c:pt idx="107">
                  <c:v>-0.74806861280108972</c:v>
                </c:pt>
                <c:pt idx="108">
                  <c:v>-0.48767157870302302</c:v>
                </c:pt>
                <c:pt idx="109">
                  <c:v>0.19000322957258181</c:v>
                </c:pt>
                <c:pt idx="110">
                  <c:v>-0.56695831937661645</c:v>
                </c:pt>
                <c:pt idx="111">
                  <c:v>0.10472035300349936</c:v>
                </c:pt>
                <c:pt idx="112">
                  <c:v>0.29165887176465433</c:v>
                </c:pt>
                <c:pt idx="113">
                  <c:v>0.13868491103931233</c:v>
                </c:pt>
                <c:pt idx="114">
                  <c:v>0.96971823140696267</c:v>
                </c:pt>
                <c:pt idx="115">
                  <c:v>1.2983985738760835</c:v>
                </c:pt>
                <c:pt idx="116">
                  <c:v>0.90246793595905728</c:v>
                </c:pt>
                <c:pt idx="117">
                  <c:v>1.0987138980813722</c:v>
                </c:pt>
                <c:pt idx="118">
                  <c:v>0.90442194892450933</c:v>
                </c:pt>
                <c:pt idx="119">
                  <c:v>0.20470632860082766</c:v>
                </c:pt>
                <c:pt idx="120">
                  <c:v>-3.048778581725433E-2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-1.5756784119249503</c:v>
                </c:pt>
                <c:pt idx="1">
                  <c:v>-2.7904096953016531</c:v>
                </c:pt>
                <c:pt idx="2">
                  <c:v>-0.10651647623572667</c:v>
                </c:pt>
                <c:pt idx="3">
                  <c:v>-0.8309413199823541</c:v>
                </c:pt>
                <c:pt idx="4">
                  <c:v>-4.2867005361596412E-2</c:v>
                </c:pt>
                <c:pt idx="5">
                  <c:v>0.72556730613328868</c:v>
                </c:pt>
                <c:pt idx="6">
                  <c:v>0.95298045931035469</c:v>
                </c:pt>
                <c:pt idx="7">
                  <c:v>1.1210113957002183</c:v>
                </c:pt>
                <c:pt idx="8">
                  <c:v>1.3231984117277085</c:v>
                </c:pt>
                <c:pt idx="9">
                  <c:v>0.75430964900715403</c:v>
                </c:pt>
                <c:pt idx="10">
                  <c:v>1.1648908551978667</c:v>
                </c:pt>
                <c:pt idx="11">
                  <c:v>0.569619246336453</c:v>
                </c:pt>
                <c:pt idx="12">
                  <c:v>-2.6112715688041958E-2</c:v>
                </c:pt>
                <c:pt idx="13">
                  <c:v>0.80690622511313281</c:v>
                </c:pt>
                <c:pt idx="14">
                  <c:v>9.7104055279407755E-2</c:v>
                </c:pt>
                <c:pt idx="15">
                  <c:v>-6.467634956643796E-2</c:v>
                </c:pt>
                <c:pt idx="16">
                  <c:v>-0.23511027228159845</c:v>
                </c:pt>
                <c:pt idx="17">
                  <c:v>-0.50276385377481547</c:v>
                </c:pt>
                <c:pt idx="18">
                  <c:v>9.7229825088400876E-2</c:v>
                </c:pt>
                <c:pt idx="19">
                  <c:v>-0.17257691416996207</c:v>
                </c:pt>
                <c:pt idx="20">
                  <c:v>0.5036152283940567</c:v>
                </c:pt>
                <c:pt idx="21">
                  <c:v>0.57314907873769094</c:v>
                </c:pt>
                <c:pt idx="22">
                  <c:v>-0.91996313973977484</c:v>
                </c:pt>
                <c:pt idx="23">
                  <c:v>-0.27141383365517985</c:v>
                </c:pt>
                <c:pt idx="24">
                  <c:v>-0.19342859537639831</c:v>
                </c:pt>
                <c:pt idx="25">
                  <c:v>0.34844789315406804</c:v>
                </c:pt>
                <c:pt idx="26">
                  <c:v>0.78288421967949928</c:v>
                </c:pt>
                <c:pt idx="27">
                  <c:v>1.2524046604855803</c:v>
                </c:pt>
                <c:pt idx="28">
                  <c:v>1.1202539296965364</c:v>
                </c:pt>
                <c:pt idx="29">
                  <c:v>4.0339894746438038E-2</c:v>
                </c:pt>
                <c:pt idx="30">
                  <c:v>0.21607863091048937</c:v>
                </c:pt>
                <c:pt idx="31">
                  <c:v>0.90709542686149858</c:v>
                </c:pt>
                <c:pt idx="32">
                  <c:v>0.4574614764935655</c:v>
                </c:pt>
                <c:pt idx="33">
                  <c:v>0.16095641285498349</c:v>
                </c:pt>
                <c:pt idx="34">
                  <c:v>0.70499592812052603</c:v>
                </c:pt>
                <c:pt idx="35">
                  <c:v>1.5817495063070675</c:v>
                </c:pt>
                <c:pt idx="36">
                  <c:v>1.304726646155806</c:v>
                </c:pt>
                <c:pt idx="37">
                  <c:v>0.68384809227628407</c:v>
                </c:pt>
                <c:pt idx="38">
                  <c:v>2.236550719635586</c:v>
                </c:pt>
                <c:pt idx="39">
                  <c:v>2.0849201680045595</c:v>
                </c:pt>
                <c:pt idx="40">
                  <c:v>1.9229299482927971</c:v>
                </c:pt>
                <c:pt idx="41">
                  <c:v>2.039408559194706</c:v>
                </c:pt>
                <c:pt idx="42">
                  <c:v>2.925047947131703</c:v>
                </c:pt>
                <c:pt idx="43">
                  <c:v>2.1107262117657828</c:v>
                </c:pt>
                <c:pt idx="44">
                  <c:v>3.7451509351779078</c:v>
                </c:pt>
                <c:pt idx="45">
                  <c:v>2.8597396646294868</c:v>
                </c:pt>
                <c:pt idx="46">
                  <c:v>4.1503289344359473</c:v>
                </c:pt>
                <c:pt idx="47">
                  <c:v>5.1899034176226673</c:v>
                </c:pt>
                <c:pt idx="48">
                  <c:v>5.0615903010759098</c:v>
                </c:pt>
                <c:pt idx="49">
                  <c:v>5.8309352176862657</c:v>
                </c:pt>
                <c:pt idx="50">
                  <c:v>7.1633404523600124</c:v>
                </c:pt>
                <c:pt idx="51">
                  <c:v>6.8480213488070723</c:v>
                </c:pt>
                <c:pt idx="52">
                  <c:v>7.2468409039446584</c:v>
                </c:pt>
                <c:pt idx="53">
                  <c:v>7.9076940405572334</c:v>
                </c:pt>
                <c:pt idx="54">
                  <c:v>6.4132521012545585</c:v>
                </c:pt>
                <c:pt idx="55">
                  <c:v>6.5733250210771352</c:v>
                </c:pt>
                <c:pt idx="56">
                  <c:v>5.2386376802289272</c:v>
                </c:pt>
                <c:pt idx="57">
                  <c:v>5.251466871405122</c:v>
                </c:pt>
                <c:pt idx="58">
                  <c:v>6.0145017266429024</c:v>
                </c:pt>
                <c:pt idx="59">
                  <c:v>5.2493703804874432</c:v>
                </c:pt>
                <c:pt idx="60">
                  <c:v>4.110565988748613</c:v>
                </c:pt>
                <c:pt idx="61">
                  <c:v>4.7844189954627723</c:v>
                </c:pt>
                <c:pt idx="62">
                  <c:v>3.0094349335741777</c:v>
                </c:pt>
                <c:pt idx="63">
                  <c:v>2.7236992300845255</c:v>
                </c:pt>
                <c:pt idx="64">
                  <c:v>2.1585386742469113</c:v>
                </c:pt>
                <c:pt idx="65">
                  <c:v>2.4074765139407752</c:v>
                </c:pt>
                <c:pt idx="66">
                  <c:v>-0.13149531063572606</c:v>
                </c:pt>
                <c:pt idx="67">
                  <c:v>1.2169433437866852</c:v>
                </c:pt>
                <c:pt idx="68">
                  <c:v>1.3675408806540572</c:v>
                </c:pt>
                <c:pt idx="69">
                  <c:v>2.3607293129875062</c:v>
                </c:pt>
                <c:pt idx="70">
                  <c:v>2.9190284198110006</c:v>
                </c:pt>
                <c:pt idx="71">
                  <c:v>2.5251836269908465</c:v>
                </c:pt>
                <c:pt idx="72">
                  <c:v>2.6461466796327247</c:v>
                </c:pt>
                <c:pt idx="73">
                  <c:v>2.8567914494618951</c:v>
                </c:pt>
                <c:pt idx="74">
                  <c:v>2.1614470180202781</c:v>
                </c:pt>
                <c:pt idx="75">
                  <c:v>2.0931985735438507</c:v>
                </c:pt>
                <c:pt idx="76">
                  <c:v>2.3538868618463611</c:v>
                </c:pt>
                <c:pt idx="77">
                  <c:v>1.7593060638481355</c:v>
                </c:pt>
                <c:pt idx="78">
                  <c:v>1.2477350202690958</c:v>
                </c:pt>
                <c:pt idx="79">
                  <c:v>1.2822364677972398</c:v>
                </c:pt>
                <c:pt idx="80">
                  <c:v>1.7423546588383818</c:v>
                </c:pt>
                <c:pt idx="81">
                  <c:v>0.47187262458953017</c:v>
                </c:pt>
                <c:pt idx="82">
                  <c:v>0.5757405674847843</c:v>
                </c:pt>
                <c:pt idx="83">
                  <c:v>1.1209040897920142</c:v>
                </c:pt>
                <c:pt idx="84">
                  <c:v>0.47170681728790909</c:v>
                </c:pt>
                <c:pt idx="85">
                  <c:v>0.84045090494485508</c:v>
                </c:pt>
                <c:pt idx="86">
                  <c:v>0.69713079129365407</c:v>
                </c:pt>
                <c:pt idx="87">
                  <c:v>-8.5185454911868352E-2</c:v>
                </c:pt>
                <c:pt idx="88">
                  <c:v>0.67232859627007791</c:v>
                </c:pt>
                <c:pt idx="89">
                  <c:v>-0.40155814448386273</c:v>
                </c:pt>
                <c:pt idx="90">
                  <c:v>0.10430444277355264</c:v>
                </c:pt>
                <c:pt idx="91">
                  <c:v>-0.2187059829050346</c:v>
                </c:pt>
                <c:pt idx="92">
                  <c:v>-0.12569926750121241</c:v>
                </c:pt>
                <c:pt idx="93">
                  <c:v>-0.55165696638799311</c:v>
                </c:pt>
                <c:pt idx="94">
                  <c:v>-0.23433093365191429</c:v>
                </c:pt>
                <c:pt idx="95">
                  <c:v>0.41269685976022497</c:v>
                </c:pt>
                <c:pt idx="96">
                  <c:v>-0.23307048204884692</c:v>
                </c:pt>
                <c:pt idx="97">
                  <c:v>-0.51324187181713632</c:v>
                </c:pt>
                <c:pt idx="98">
                  <c:v>0.48942607353134832</c:v>
                </c:pt>
                <c:pt idx="99">
                  <c:v>0.36314738165275512</c:v>
                </c:pt>
                <c:pt idx="100">
                  <c:v>-0.45270355842375154</c:v>
                </c:pt>
                <c:pt idx="101">
                  <c:v>0.54438617632637465</c:v>
                </c:pt>
                <c:pt idx="102">
                  <c:v>-0.85107269357650672</c:v>
                </c:pt>
                <c:pt idx="103">
                  <c:v>0.17171408758820775</c:v>
                </c:pt>
                <c:pt idx="104">
                  <c:v>-0.41730271667303415</c:v>
                </c:pt>
                <c:pt idx="105">
                  <c:v>0.97014323671123326</c:v>
                </c:pt>
                <c:pt idx="106">
                  <c:v>-0.31493892723744282</c:v>
                </c:pt>
                <c:pt idx="107">
                  <c:v>-0.27340097122373946</c:v>
                </c:pt>
                <c:pt idx="108">
                  <c:v>0.16552512783757825</c:v>
                </c:pt>
                <c:pt idx="109">
                  <c:v>-2.7394164341731312E-2</c:v>
                </c:pt>
                <c:pt idx="110">
                  <c:v>0.59240851737744427</c:v>
                </c:pt>
                <c:pt idx="111">
                  <c:v>5.7283455010470816E-3</c:v>
                </c:pt>
                <c:pt idx="112">
                  <c:v>0.61942548523053342</c:v>
                </c:pt>
                <c:pt idx="113">
                  <c:v>-0.26623173576653653</c:v>
                </c:pt>
                <c:pt idx="114">
                  <c:v>0.67694541223720017</c:v>
                </c:pt>
                <c:pt idx="115">
                  <c:v>-0.87565496016001665</c:v>
                </c:pt>
                <c:pt idx="116">
                  <c:v>-0.15454763093310395</c:v>
                </c:pt>
                <c:pt idx="117">
                  <c:v>-0.88131659206485879</c:v>
                </c:pt>
                <c:pt idx="118">
                  <c:v>1.926530811933715E-2</c:v>
                </c:pt>
                <c:pt idx="119">
                  <c:v>-0.52415244712999942</c:v>
                </c:pt>
                <c:pt idx="120">
                  <c:v>0.30529068074389398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-0.13176856729734751</c:v>
                </c:pt>
                <c:pt idx="1">
                  <c:v>1.5773592047961555</c:v>
                </c:pt>
                <c:pt idx="2">
                  <c:v>0.95137063342018957</c:v>
                </c:pt>
                <c:pt idx="3">
                  <c:v>2.1020962116240045</c:v>
                </c:pt>
                <c:pt idx="4">
                  <c:v>-0.45121617214670917</c:v>
                </c:pt>
                <c:pt idx="5">
                  <c:v>-3.0934726818668001</c:v>
                </c:pt>
                <c:pt idx="6">
                  <c:v>-2.321717037392323</c:v>
                </c:pt>
                <c:pt idx="7">
                  <c:v>-0.72922359124548652</c:v>
                </c:pt>
                <c:pt idx="8">
                  <c:v>-1.6418104198207761</c:v>
                </c:pt>
                <c:pt idx="9">
                  <c:v>-0.30827167610629785</c:v>
                </c:pt>
                <c:pt idx="10">
                  <c:v>4.9048019523054345E-3</c:v>
                </c:pt>
                <c:pt idx="11">
                  <c:v>0.46337849118973495</c:v>
                </c:pt>
                <c:pt idx="12">
                  <c:v>-0.34007551068316311</c:v>
                </c:pt>
                <c:pt idx="13">
                  <c:v>-0.72754868500707648</c:v>
                </c:pt>
                <c:pt idx="14">
                  <c:v>-6.3244393778057587E-2</c:v>
                </c:pt>
                <c:pt idx="15">
                  <c:v>-1.1325263515703625</c:v>
                </c:pt>
                <c:pt idx="16">
                  <c:v>0.90073289661372968</c:v>
                </c:pt>
                <c:pt idx="17">
                  <c:v>-1.4896358896123235E-2</c:v>
                </c:pt>
                <c:pt idx="18">
                  <c:v>1.513589412855842</c:v>
                </c:pt>
                <c:pt idx="19">
                  <c:v>-0.13603100953473302</c:v>
                </c:pt>
                <c:pt idx="20">
                  <c:v>0.30081096396778539</c:v>
                </c:pt>
                <c:pt idx="21">
                  <c:v>0.63130850865350607</c:v>
                </c:pt>
                <c:pt idx="22">
                  <c:v>1.4833789583894139</c:v>
                </c:pt>
                <c:pt idx="23">
                  <c:v>3.007697892337692</c:v>
                </c:pt>
                <c:pt idx="24">
                  <c:v>5.7105754846536936</c:v>
                </c:pt>
                <c:pt idx="25">
                  <c:v>5.6241486757477848</c:v>
                </c:pt>
                <c:pt idx="26">
                  <c:v>6.1295028457343559</c:v>
                </c:pt>
                <c:pt idx="27">
                  <c:v>7.0948527909654118</c:v>
                </c:pt>
                <c:pt idx="28">
                  <c:v>8.0694218666308597</c:v>
                </c:pt>
                <c:pt idx="29">
                  <c:v>8.9863569790037694</c:v>
                </c:pt>
                <c:pt idx="30">
                  <c:v>9.1635836601785385</c:v>
                </c:pt>
                <c:pt idx="31">
                  <c:v>9.2640621266252214</c:v>
                </c:pt>
                <c:pt idx="32">
                  <c:v>9.1806999929348212</c:v>
                </c:pt>
                <c:pt idx="33">
                  <c:v>11.157234071181787</c:v>
                </c:pt>
                <c:pt idx="34">
                  <c:v>11.586414972331442</c:v>
                </c:pt>
                <c:pt idx="35">
                  <c:v>11.113006407855929</c:v>
                </c:pt>
                <c:pt idx="36">
                  <c:v>11.878210332192268</c:v>
                </c:pt>
                <c:pt idx="37">
                  <c:v>11.71324017307013</c:v>
                </c:pt>
                <c:pt idx="38">
                  <c:v>11.342055934695527</c:v>
                </c:pt>
                <c:pt idx="39">
                  <c:v>10.20541142276921</c:v>
                </c:pt>
                <c:pt idx="40">
                  <c:v>11.786854443478376</c:v>
                </c:pt>
                <c:pt idx="41">
                  <c:v>11.530802584826818</c:v>
                </c:pt>
                <c:pt idx="42">
                  <c:v>12.421840343880346</c:v>
                </c:pt>
                <c:pt idx="43">
                  <c:v>12.878807065969299</c:v>
                </c:pt>
                <c:pt idx="44">
                  <c:v>12.264388667087371</c:v>
                </c:pt>
                <c:pt idx="45">
                  <c:v>11.63600602695087</c:v>
                </c:pt>
                <c:pt idx="46">
                  <c:v>11.90479228933885</c:v>
                </c:pt>
                <c:pt idx="47">
                  <c:v>11.036159465838322</c:v>
                </c:pt>
                <c:pt idx="48">
                  <c:v>10.997032574500968</c:v>
                </c:pt>
                <c:pt idx="49">
                  <c:v>11.344450173517624</c:v>
                </c:pt>
                <c:pt idx="50">
                  <c:v>10.066671590081114</c:v>
                </c:pt>
                <c:pt idx="51">
                  <c:v>10.397269046758389</c:v>
                </c:pt>
                <c:pt idx="52">
                  <c:v>11.506499336088575</c:v>
                </c:pt>
                <c:pt idx="53">
                  <c:v>11.441051413921102</c:v>
                </c:pt>
                <c:pt idx="54">
                  <c:v>11.191007847084922</c:v>
                </c:pt>
                <c:pt idx="55">
                  <c:v>10.24934476347196</c:v>
                </c:pt>
                <c:pt idx="56">
                  <c:v>7.9893099168387174</c:v>
                </c:pt>
                <c:pt idx="57">
                  <c:v>7.3011476773848365</c:v>
                </c:pt>
                <c:pt idx="58">
                  <c:v>5.9324825316520968</c:v>
                </c:pt>
                <c:pt idx="59">
                  <c:v>5.3821587480135449</c:v>
                </c:pt>
                <c:pt idx="60">
                  <c:v>4.7853768007538333</c:v>
                </c:pt>
                <c:pt idx="61">
                  <c:v>2.8037350758717041</c:v>
                </c:pt>
                <c:pt idx="62">
                  <c:v>0.98471773427166176</c:v>
                </c:pt>
                <c:pt idx="63">
                  <c:v>1.500793779261216</c:v>
                </c:pt>
                <c:pt idx="64">
                  <c:v>-0.28072203586519756</c:v>
                </c:pt>
                <c:pt idx="65">
                  <c:v>0.20654565335195668</c:v>
                </c:pt>
                <c:pt idx="66">
                  <c:v>-0.14224181176391806</c:v>
                </c:pt>
                <c:pt idx="67">
                  <c:v>-1.2868221141130902</c:v>
                </c:pt>
                <c:pt idx="68">
                  <c:v>-1.9873065273136636</c:v>
                </c:pt>
                <c:pt idx="69">
                  <c:v>-1.8648749089889827</c:v>
                </c:pt>
                <c:pt idx="70">
                  <c:v>-2.9376242290299772</c:v>
                </c:pt>
                <c:pt idx="71">
                  <c:v>-2.8018426845323368</c:v>
                </c:pt>
                <c:pt idx="72">
                  <c:v>-1.2562746825376396</c:v>
                </c:pt>
                <c:pt idx="73">
                  <c:v>-2.0934276721429601</c:v>
                </c:pt>
                <c:pt idx="74">
                  <c:v>-0.81361627255652369</c:v>
                </c:pt>
                <c:pt idx="75">
                  <c:v>-1.2882163157213238</c:v>
                </c:pt>
                <c:pt idx="76">
                  <c:v>-1.6275235535737516</c:v>
                </c:pt>
                <c:pt idx="77">
                  <c:v>-2.2941731601283921</c:v>
                </c:pt>
                <c:pt idx="78">
                  <c:v>-2.0594989986964758</c:v>
                </c:pt>
                <c:pt idx="79">
                  <c:v>-3.5822456313737692</c:v>
                </c:pt>
                <c:pt idx="80">
                  <c:v>-4.237026784947</c:v>
                </c:pt>
                <c:pt idx="81">
                  <c:v>-3.6408618000481909</c:v>
                </c:pt>
                <c:pt idx="82">
                  <c:v>-3.5987579464940365</c:v>
                </c:pt>
                <c:pt idx="83">
                  <c:v>-4.9827044578281043</c:v>
                </c:pt>
                <c:pt idx="84">
                  <c:v>-3.989772025108937</c:v>
                </c:pt>
                <c:pt idx="85">
                  <c:v>-5.2004838460449907</c:v>
                </c:pt>
                <c:pt idx="86">
                  <c:v>-4.330697439648687</c:v>
                </c:pt>
                <c:pt idx="87">
                  <c:v>-4.7965594866959966</c:v>
                </c:pt>
                <c:pt idx="88">
                  <c:v>-4.3226364135989988</c:v>
                </c:pt>
                <c:pt idx="89">
                  <c:v>-5.8716793922149995</c:v>
                </c:pt>
                <c:pt idx="90">
                  <c:v>-5.1525393434846176</c:v>
                </c:pt>
                <c:pt idx="91">
                  <c:v>-3.6308536098949946</c:v>
                </c:pt>
                <c:pt idx="92">
                  <c:v>-5.5389171650368194</c:v>
                </c:pt>
                <c:pt idx="93">
                  <c:v>-5.1137055954505151</c:v>
                </c:pt>
                <c:pt idx="94">
                  <c:v>-4.9460043198809176</c:v>
                </c:pt>
                <c:pt idx="95">
                  <c:v>-5.4396311674860449</c:v>
                </c:pt>
                <c:pt idx="96">
                  <c:v>-5.2710178889047361</c:v>
                </c:pt>
                <c:pt idx="97">
                  <c:v>-3.9064212402452849</c:v>
                </c:pt>
                <c:pt idx="98">
                  <c:v>-4.6830534759656395</c:v>
                </c:pt>
                <c:pt idx="99">
                  <c:v>-5.0085322923211644</c:v>
                </c:pt>
                <c:pt idx="100">
                  <c:v>-3.6863712761173262</c:v>
                </c:pt>
                <c:pt idx="101">
                  <c:v>-3.7981274504630615</c:v>
                </c:pt>
                <c:pt idx="102">
                  <c:v>-4.6979887641900948</c:v>
                </c:pt>
                <c:pt idx="103">
                  <c:v>-4.7037245035439028</c:v>
                </c:pt>
                <c:pt idx="104">
                  <c:v>-3.6680852909590307</c:v>
                </c:pt>
                <c:pt idx="105">
                  <c:v>-4.5930133702125415</c:v>
                </c:pt>
                <c:pt idx="106">
                  <c:v>-3.1353385450998998</c:v>
                </c:pt>
                <c:pt idx="107">
                  <c:v>-3.5015522595439506</c:v>
                </c:pt>
                <c:pt idx="108">
                  <c:v>-3.355708776848445</c:v>
                </c:pt>
                <c:pt idx="109">
                  <c:v>-1.9711258676745427</c:v>
                </c:pt>
                <c:pt idx="110">
                  <c:v>-0.16506252830254861</c:v>
                </c:pt>
                <c:pt idx="111">
                  <c:v>0.26174455884703401</c:v>
                </c:pt>
                <c:pt idx="112">
                  <c:v>1.0552729184955809</c:v>
                </c:pt>
                <c:pt idx="113">
                  <c:v>1.2711452131630547</c:v>
                </c:pt>
                <c:pt idx="114">
                  <c:v>1.0107110248763478</c:v>
                </c:pt>
                <c:pt idx="115">
                  <c:v>1.3933118439965899</c:v>
                </c:pt>
                <c:pt idx="116">
                  <c:v>1.1553208126297574</c:v>
                </c:pt>
                <c:pt idx="117">
                  <c:v>0.64969771032154877</c:v>
                </c:pt>
                <c:pt idx="118">
                  <c:v>1.0320117991664264</c:v>
                </c:pt>
                <c:pt idx="119">
                  <c:v>0.87990775830453527</c:v>
                </c:pt>
                <c:pt idx="120">
                  <c:v>0.16676693670344009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-1.4265987784363157</c:v>
                </c:pt>
                <c:pt idx="1">
                  <c:v>-2.5122198658215922</c:v>
                </c:pt>
                <c:pt idx="2">
                  <c:v>-1.8825834926069196</c:v>
                </c:pt>
                <c:pt idx="3">
                  <c:v>-1.9202624949683833</c:v>
                </c:pt>
                <c:pt idx="4">
                  <c:v>-3.4638177581039082</c:v>
                </c:pt>
                <c:pt idx="5">
                  <c:v>-2.7634934327497875</c:v>
                </c:pt>
                <c:pt idx="6">
                  <c:v>-3.0671132008378876</c:v>
                </c:pt>
                <c:pt idx="7">
                  <c:v>-2.2423045394377392</c:v>
                </c:pt>
                <c:pt idx="8">
                  <c:v>-2.6228216468414596</c:v>
                </c:pt>
                <c:pt idx="9">
                  <c:v>-1.7389341968443293</c:v>
                </c:pt>
                <c:pt idx="10">
                  <c:v>-0.28353320317385183</c:v>
                </c:pt>
                <c:pt idx="11">
                  <c:v>1.0647321328611299</c:v>
                </c:pt>
                <c:pt idx="12">
                  <c:v>1.8925130316866827</c:v>
                </c:pt>
                <c:pt idx="13">
                  <c:v>-0.34392882777897887</c:v>
                </c:pt>
                <c:pt idx="14">
                  <c:v>0.53142133499843136</c:v>
                </c:pt>
                <c:pt idx="15">
                  <c:v>1.993425411299875</c:v>
                </c:pt>
                <c:pt idx="16">
                  <c:v>0.89948056789491848</c:v>
                </c:pt>
                <c:pt idx="17">
                  <c:v>-2.3703612910170984</c:v>
                </c:pt>
                <c:pt idx="18">
                  <c:v>-1.1698521321374205</c:v>
                </c:pt>
                <c:pt idx="19">
                  <c:v>-1.4326980949462804</c:v>
                </c:pt>
                <c:pt idx="20">
                  <c:v>-1.1357859542146966</c:v>
                </c:pt>
                <c:pt idx="21">
                  <c:v>-0.60236759497121461</c:v>
                </c:pt>
                <c:pt idx="22">
                  <c:v>-0.56183326881420215</c:v>
                </c:pt>
                <c:pt idx="23">
                  <c:v>0.79418427833773531</c:v>
                </c:pt>
                <c:pt idx="24">
                  <c:v>-4.9303928766485018E-2</c:v>
                </c:pt>
                <c:pt idx="25">
                  <c:v>0.66630016428367445</c:v>
                </c:pt>
                <c:pt idx="26">
                  <c:v>2.8974053574647982</c:v>
                </c:pt>
                <c:pt idx="27">
                  <c:v>2.6530537634377316</c:v>
                </c:pt>
                <c:pt idx="28">
                  <c:v>2.192137799938767</c:v>
                </c:pt>
                <c:pt idx="29">
                  <c:v>2.4778719646419445</c:v>
                </c:pt>
                <c:pt idx="30">
                  <c:v>4.2190601739625606</c:v>
                </c:pt>
                <c:pt idx="31">
                  <c:v>2.1439319150136513</c:v>
                </c:pt>
                <c:pt idx="32">
                  <c:v>4.1445347459975608</c:v>
                </c:pt>
                <c:pt idx="33">
                  <c:v>4.1315839668456267</c:v>
                </c:pt>
                <c:pt idx="34">
                  <c:v>3.323867584166889</c:v>
                </c:pt>
                <c:pt idx="35">
                  <c:v>2.4013861507479564</c:v>
                </c:pt>
                <c:pt idx="36">
                  <c:v>4.0001413981330645</c:v>
                </c:pt>
                <c:pt idx="37">
                  <c:v>2.8552682898653527</c:v>
                </c:pt>
                <c:pt idx="38">
                  <c:v>2.6317707603460185</c:v>
                </c:pt>
                <c:pt idx="39">
                  <c:v>3.5523386924776843</c:v>
                </c:pt>
                <c:pt idx="40">
                  <c:v>3.058411611227478</c:v>
                </c:pt>
                <c:pt idx="41">
                  <c:v>2.9780673152364412</c:v>
                </c:pt>
                <c:pt idx="42">
                  <c:v>3.4445699298893273</c:v>
                </c:pt>
                <c:pt idx="43">
                  <c:v>2.3825920162860168</c:v>
                </c:pt>
                <c:pt idx="44">
                  <c:v>1.7176807868841453</c:v>
                </c:pt>
                <c:pt idx="45">
                  <c:v>2.3225843862443996</c:v>
                </c:pt>
                <c:pt idx="46">
                  <c:v>1.3330843451132925</c:v>
                </c:pt>
                <c:pt idx="47">
                  <c:v>1.479017009781131</c:v>
                </c:pt>
                <c:pt idx="48">
                  <c:v>0.48885483564791155</c:v>
                </c:pt>
                <c:pt idx="49">
                  <c:v>1.5141595760698554</c:v>
                </c:pt>
                <c:pt idx="50">
                  <c:v>0.98535083429957115</c:v>
                </c:pt>
                <c:pt idx="51">
                  <c:v>0.43039874041194126</c:v>
                </c:pt>
                <c:pt idx="52">
                  <c:v>1.8692714005996085</c:v>
                </c:pt>
                <c:pt idx="53">
                  <c:v>-0.1464765597683447</c:v>
                </c:pt>
                <c:pt idx="54">
                  <c:v>1.7588720769711172</c:v>
                </c:pt>
                <c:pt idx="55">
                  <c:v>2.4639169488077766</c:v>
                </c:pt>
                <c:pt idx="56">
                  <c:v>0.28373022339522946</c:v>
                </c:pt>
                <c:pt idx="57">
                  <c:v>-0.13311738257152764</c:v>
                </c:pt>
                <c:pt idx="58">
                  <c:v>-1.6277809244199748</c:v>
                </c:pt>
                <c:pt idx="59">
                  <c:v>-4.3943985567817441</c:v>
                </c:pt>
                <c:pt idx="60">
                  <c:v>-1.5186551063332636</c:v>
                </c:pt>
                <c:pt idx="61">
                  <c:v>-1.6054663365776873</c:v>
                </c:pt>
                <c:pt idx="62">
                  <c:v>-3.8593502081837392</c:v>
                </c:pt>
                <c:pt idx="63">
                  <c:v>-2.5831006322248884</c:v>
                </c:pt>
                <c:pt idx="64">
                  <c:v>-5.8107781645950949</c:v>
                </c:pt>
                <c:pt idx="65">
                  <c:v>-2.9805827732050285</c:v>
                </c:pt>
                <c:pt idx="66">
                  <c:v>-3.374760211370162</c:v>
                </c:pt>
                <c:pt idx="67">
                  <c:v>-3.363468068904385</c:v>
                </c:pt>
                <c:pt idx="68">
                  <c:v>-2.5994338327335611</c:v>
                </c:pt>
                <c:pt idx="69">
                  <c:v>-4.5975538470424429</c:v>
                </c:pt>
                <c:pt idx="70">
                  <c:v>-3.4317661435050919</c:v>
                </c:pt>
                <c:pt idx="71">
                  <c:v>-3.9985387272284685</c:v>
                </c:pt>
                <c:pt idx="72">
                  <c:v>-2.7253730847949327</c:v>
                </c:pt>
                <c:pt idx="73">
                  <c:v>-2.3791947266878419</c:v>
                </c:pt>
                <c:pt idx="74">
                  <c:v>-3.076507710358273</c:v>
                </c:pt>
                <c:pt idx="75">
                  <c:v>-3.6267510699707359</c:v>
                </c:pt>
                <c:pt idx="76">
                  <c:v>-3.4035010763232405</c:v>
                </c:pt>
                <c:pt idx="77">
                  <c:v>-3.1819256618537866</c:v>
                </c:pt>
                <c:pt idx="78">
                  <c:v>-2.4242377954330827</c:v>
                </c:pt>
                <c:pt idx="79">
                  <c:v>-2.5253510610694261</c:v>
                </c:pt>
                <c:pt idx="80">
                  <c:v>-2.8955270893124569</c:v>
                </c:pt>
                <c:pt idx="81">
                  <c:v>-2.8378480688033183</c:v>
                </c:pt>
                <c:pt idx="82">
                  <c:v>-3.315348192446268</c:v>
                </c:pt>
                <c:pt idx="83">
                  <c:v>-4.3068262367482131</c:v>
                </c:pt>
                <c:pt idx="84">
                  <c:v>-2.7792903039586494</c:v>
                </c:pt>
                <c:pt idx="85">
                  <c:v>-3.8670024846471258</c:v>
                </c:pt>
                <c:pt idx="86">
                  <c:v>-4.7222846896002713</c:v>
                </c:pt>
                <c:pt idx="87">
                  <c:v>-5.2183653699221439</c:v>
                </c:pt>
                <c:pt idx="88">
                  <c:v>-4.844449984930975</c:v>
                </c:pt>
                <c:pt idx="89">
                  <c:v>-4.2088701349454842</c:v>
                </c:pt>
                <c:pt idx="90">
                  <c:v>-3.5046365565501398</c:v>
                </c:pt>
                <c:pt idx="91">
                  <c:v>-3.4451689017178508</c:v>
                </c:pt>
                <c:pt idx="92">
                  <c:v>-4.025184172189948</c:v>
                </c:pt>
                <c:pt idx="93">
                  <c:v>-3.5161567066271471</c:v>
                </c:pt>
                <c:pt idx="94">
                  <c:v>-3.643643705072753</c:v>
                </c:pt>
                <c:pt idx="95">
                  <c:v>-2.6250226976128848</c:v>
                </c:pt>
                <c:pt idx="96">
                  <c:v>-3.67772122847088</c:v>
                </c:pt>
                <c:pt idx="97">
                  <c:v>-2.1336351209028446</c:v>
                </c:pt>
                <c:pt idx="98">
                  <c:v>-3.0825856032382251</c:v>
                </c:pt>
                <c:pt idx="99">
                  <c:v>-2.2514263951457671</c:v>
                </c:pt>
                <c:pt idx="100">
                  <c:v>-2.3282483745506619</c:v>
                </c:pt>
                <c:pt idx="101">
                  <c:v>-2.0921558069231252</c:v>
                </c:pt>
                <c:pt idx="102">
                  <c:v>-1.2151804648206741</c:v>
                </c:pt>
                <c:pt idx="103">
                  <c:v>-1.3593673237598554</c:v>
                </c:pt>
                <c:pt idx="104">
                  <c:v>-1.3007270063115342</c:v>
                </c:pt>
                <c:pt idx="105">
                  <c:v>-1.7112743335783591</c:v>
                </c:pt>
                <c:pt idx="106">
                  <c:v>-0.1843220641529052</c:v>
                </c:pt>
                <c:pt idx="107">
                  <c:v>-1.9131218097844107</c:v>
                </c:pt>
                <c:pt idx="108">
                  <c:v>-0.76279272088525152</c:v>
                </c:pt>
                <c:pt idx="109">
                  <c:v>-2.2780369852878266</c:v>
                </c:pt>
                <c:pt idx="110">
                  <c:v>-1.0968954285064412</c:v>
                </c:pt>
                <c:pt idx="111">
                  <c:v>-0.82226471899491138</c:v>
                </c:pt>
                <c:pt idx="112">
                  <c:v>-1.6433933947987402</c:v>
                </c:pt>
                <c:pt idx="113">
                  <c:v>-3.0067521547127951</c:v>
                </c:pt>
                <c:pt idx="114">
                  <c:v>-1.8275201471627371</c:v>
                </c:pt>
                <c:pt idx="115">
                  <c:v>-2.0108242772944633</c:v>
                </c:pt>
                <c:pt idx="116">
                  <c:v>-2.5814230747602291</c:v>
                </c:pt>
                <c:pt idx="117">
                  <c:v>-1.5279009123196545</c:v>
                </c:pt>
                <c:pt idx="118">
                  <c:v>-1.9869094116148451</c:v>
                </c:pt>
                <c:pt idx="119">
                  <c:v>-0.51772706133704327</c:v>
                </c:pt>
                <c:pt idx="120">
                  <c:v>-1.6516588914405741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0.32918424877291125</c:v>
                </c:pt>
                <c:pt idx="1">
                  <c:v>-0.11763148284671217</c:v>
                </c:pt>
                <c:pt idx="2">
                  <c:v>-0.27207280587480032</c:v>
                </c:pt>
                <c:pt idx="3">
                  <c:v>-1.3026199360223218</c:v>
                </c:pt>
                <c:pt idx="4">
                  <c:v>-0.81801240685384791</c:v>
                </c:pt>
                <c:pt idx="5">
                  <c:v>2.8391546753073937E-2</c:v>
                </c:pt>
                <c:pt idx="6">
                  <c:v>0.61500925164784337</c:v>
                </c:pt>
                <c:pt idx="7">
                  <c:v>7.0708181067706863E-2</c:v>
                </c:pt>
                <c:pt idx="8">
                  <c:v>-0.38285525641258317</c:v>
                </c:pt>
                <c:pt idx="9">
                  <c:v>0.17607260025224727</c:v>
                </c:pt>
                <c:pt idx="10">
                  <c:v>0.64582309978086128</c:v>
                </c:pt>
                <c:pt idx="11">
                  <c:v>0.51788417457316827</c:v>
                </c:pt>
                <c:pt idx="12">
                  <c:v>0.16998623602568561</c:v>
                </c:pt>
                <c:pt idx="13">
                  <c:v>0.47664878547201806</c:v>
                </c:pt>
                <c:pt idx="14">
                  <c:v>0.54024306050803295</c:v>
                </c:pt>
                <c:pt idx="15">
                  <c:v>1.3091198839505875</c:v>
                </c:pt>
                <c:pt idx="16">
                  <c:v>0.23758687014016319</c:v>
                </c:pt>
                <c:pt idx="17">
                  <c:v>-1.0219734809431658</c:v>
                </c:pt>
                <c:pt idx="18">
                  <c:v>-1.3486321871953533</c:v>
                </c:pt>
                <c:pt idx="19">
                  <c:v>-0.36297916795798219</c:v>
                </c:pt>
                <c:pt idx="20">
                  <c:v>-1.1842514133057642</c:v>
                </c:pt>
                <c:pt idx="21">
                  <c:v>-0.38409325298610675</c:v>
                </c:pt>
                <c:pt idx="22">
                  <c:v>-0.39710761160769048</c:v>
                </c:pt>
                <c:pt idx="23">
                  <c:v>0.634881069532654</c:v>
                </c:pt>
                <c:pt idx="24">
                  <c:v>1.2184607220190511</c:v>
                </c:pt>
                <c:pt idx="25">
                  <c:v>1.6070819120413395</c:v>
                </c:pt>
                <c:pt idx="26">
                  <c:v>1.8594747207238878</c:v>
                </c:pt>
                <c:pt idx="27">
                  <c:v>1.1966177888839642</c:v>
                </c:pt>
                <c:pt idx="28">
                  <c:v>2.6186966104275786</c:v>
                </c:pt>
                <c:pt idx="29">
                  <c:v>2.3737952895980543</c:v>
                </c:pt>
                <c:pt idx="30">
                  <c:v>2.4285807373195167</c:v>
                </c:pt>
                <c:pt idx="31">
                  <c:v>1.9184601442201663</c:v>
                </c:pt>
                <c:pt idx="32">
                  <c:v>2.4064211069409236</c:v>
                </c:pt>
                <c:pt idx="33">
                  <c:v>3.1718691002941064</c:v>
                </c:pt>
                <c:pt idx="34">
                  <c:v>2.6198566723820145</c:v>
                </c:pt>
                <c:pt idx="35">
                  <c:v>2.566177407391605</c:v>
                </c:pt>
                <c:pt idx="36">
                  <c:v>3.5169194433735993</c:v>
                </c:pt>
                <c:pt idx="37">
                  <c:v>2.8163568495612226</c:v>
                </c:pt>
                <c:pt idx="38">
                  <c:v>2.8403261412933327</c:v>
                </c:pt>
                <c:pt idx="39">
                  <c:v>2.9788794650210355</c:v>
                </c:pt>
                <c:pt idx="40">
                  <c:v>2.8465229676485309</c:v>
                </c:pt>
                <c:pt idx="41">
                  <c:v>2.5831118755496245</c:v>
                </c:pt>
                <c:pt idx="42">
                  <c:v>1.9055955627465204</c:v>
                </c:pt>
                <c:pt idx="43">
                  <c:v>1.9127637547734371</c:v>
                </c:pt>
                <c:pt idx="44">
                  <c:v>1.279713405415243</c:v>
                </c:pt>
                <c:pt idx="45">
                  <c:v>1.5257339217050563</c:v>
                </c:pt>
                <c:pt idx="46">
                  <c:v>1.1649369203326421</c:v>
                </c:pt>
                <c:pt idx="47">
                  <c:v>0.57102821729884456</c:v>
                </c:pt>
                <c:pt idx="48">
                  <c:v>0.37370704846296787</c:v>
                </c:pt>
                <c:pt idx="49">
                  <c:v>2.4075998658305608</c:v>
                </c:pt>
                <c:pt idx="50">
                  <c:v>0.81381330902367244</c:v>
                </c:pt>
                <c:pt idx="51">
                  <c:v>1.209705254532462</c:v>
                </c:pt>
                <c:pt idx="52">
                  <c:v>0.48117907967391421</c:v>
                </c:pt>
                <c:pt idx="53">
                  <c:v>-0.15899097847831811</c:v>
                </c:pt>
                <c:pt idx="54">
                  <c:v>-0.38582359246481857</c:v>
                </c:pt>
                <c:pt idx="55">
                  <c:v>-1.0856835995955125</c:v>
                </c:pt>
                <c:pt idx="56">
                  <c:v>-2.6812489753926143</c:v>
                </c:pt>
                <c:pt idx="57">
                  <c:v>-3.4001060899800728</c:v>
                </c:pt>
                <c:pt idx="58">
                  <c:v>-3.251481994510478</c:v>
                </c:pt>
                <c:pt idx="59">
                  <c:v>-3.9730323892938859</c:v>
                </c:pt>
                <c:pt idx="60">
                  <c:v>-4.4111807415097273</c:v>
                </c:pt>
                <c:pt idx="61">
                  <c:v>-4.0410501780044266</c:v>
                </c:pt>
                <c:pt idx="62">
                  <c:v>-3.9030531023887769</c:v>
                </c:pt>
                <c:pt idx="63">
                  <c:v>-3.7395307400358435</c:v>
                </c:pt>
                <c:pt idx="64">
                  <c:v>-4.8279486158633933</c:v>
                </c:pt>
                <c:pt idx="65">
                  <c:v>-4.6359344951491543</c:v>
                </c:pt>
                <c:pt idx="66">
                  <c:v>-3.2337181669896866</c:v>
                </c:pt>
                <c:pt idx="67">
                  <c:v>-4.1130595539119161</c:v>
                </c:pt>
                <c:pt idx="68">
                  <c:v>-5.0601396736002187</c:v>
                </c:pt>
                <c:pt idx="69">
                  <c:v>-4.531301631943129</c:v>
                </c:pt>
                <c:pt idx="70">
                  <c:v>-4.9564474753461711</c:v>
                </c:pt>
                <c:pt idx="71">
                  <c:v>-4.4214935810531024</c:v>
                </c:pt>
                <c:pt idx="72">
                  <c:v>-3.8794830225994463</c:v>
                </c:pt>
                <c:pt idx="73">
                  <c:v>-3.8240171561641301</c:v>
                </c:pt>
                <c:pt idx="74">
                  <c:v>-3.9184978429806701</c:v>
                </c:pt>
                <c:pt idx="75">
                  <c:v>-4.6482876168331186</c:v>
                </c:pt>
                <c:pt idx="76">
                  <c:v>-5.4338658485145324</c:v>
                </c:pt>
                <c:pt idx="77">
                  <c:v>-5.0392837316179202</c:v>
                </c:pt>
                <c:pt idx="78">
                  <c:v>-5.1664706291644809</c:v>
                </c:pt>
                <c:pt idx="79">
                  <c:v>-4.7499397065520501</c:v>
                </c:pt>
                <c:pt idx="80">
                  <c:v>-4.1088607255283867</c:v>
                </c:pt>
                <c:pt idx="81">
                  <c:v>-5.1925485406189065</c:v>
                </c:pt>
                <c:pt idx="82">
                  <c:v>-3.8145263153483349</c:v>
                </c:pt>
                <c:pt idx="83">
                  <c:v>-2.7654832345471236</c:v>
                </c:pt>
                <c:pt idx="84">
                  <c:v>-2.6728141609828096</c:v>
                </c:pt>
                <c:pt idx="85">
                  <c:v>-3.5573854952800463</c:v>
                </c:pt>
                <c:pt idx="86">
                  <c:v>-3.4561987104940113</c:v>
                </c:pt>
                <c:pt idx="87">
                  <c:v>-3.349953353639179</c:v>
                </c:pt>
                <c:pt idx="88">
                  <c:v>-3.8558661755577437</c:v>
                </c:pt>
                <c:pt idx="89">
                  <c:v>-4.0551943190275432</c:v>
                </c:pt>
                <c:pt idx="90">
                  <c:v>-3.9677093774989061</c:v>
                </c:pt>
                <c:pt idx="91">
                  <c:v>-3.7068087199904518</c:v>
                </c:pt>
                <c:pt idx="92">
                  <c:v>-3.003533912577725</c:v>
                </c:pt>
                <c:pt idx="93">
                  <c:v>-2.6225010749032762</c:v>
                </c:pt>
                <c:pt idx="94">
                  <c:v>-2.6255828127297614</c:v>
                </c:pt>
                <c:pt idx="95">
                  <c:v>-1.3639861135310702</c:v>
                </c:pt>
                <c:pt idx="96">
                  <c:v>-1.2831777054168643</c:v>
                </c:pt>
                <c:pt idx="97">
                  <c:v>-0.47500041239758251</c:v>
                </c:pt>
                <c:pt idx="98">
                  <c:v>-1.9297849169932884</c:v>
                </c:pt>
                <c:pt idx="99">
                  <c:v>-1.9629302620053006</c:v>
                </c:pt>
                <c:pt idx="100">
                  <c:v>-2.3906849587492482</c:v>
                </c:pt>
                <c:pt idx="101">
                  <c:v>-3.1373224401223121</c:v>
                </c:pt>
                <c:pt idx="102">
                  <c:v>-2.4606037027325103</c:v>
                </c:pt>
                <c:pt idx="103">
                  <c:v>-1.9513792889403365</c:v>
                </c:pt>
                <c:pt idx="104">
                  <c:v>-2.1125862088947169</c:v>
                </c:pt>
                <c:pt idx="105">
                  <c:v>-2.0606034862285032</c:v>
                </c:pt>
                <c:pt idx="106">
                  <c:v>-0.95786398089633196</c:v>
                </c:pt>
                <c:pt idx="107">
                  <c:v>-1.3771130549749311</c:v>
                </c:pt>
                <c:pt idx="108">
                  <c:v>-1.2168132670144534</c:v>
                </c:pt>
                <c:pt idx="109">
                  <c:v>0.30151150509938229</c:v>
                </c:pt>
                <c:pt idx="110">
                  <c:v>-0.52854135532046997</c:v>
                </c:pt>
                <c:pt idx="111">
                  <c:v>-0.44051872848014467</c:v>
                </c:pt>
                <c:pt idx="112">
                  <c:v>-1.1484705257058681</c:v>
                </c:pt>
                <c:pt idx="113">
                  <c:v>-0.54842308339557455</c:v>
                </c:pt>
                <c:pt idx="114">
                  <c:v>-0.27257369491324496</c:v>
                </c:pt>
                <c:pt idx="115">
                  <c:v>0.72729646206786469</c:v>
                </c:pt>
                <c:pt idx="116">
                  <c:v>0.48356992233687235</c:v>
                </c:pt>
                <c:pt idx="117">
                  <c:v>0.67961810859259508</c:v>
                </c:pt>
                <c:pt idx="118">
                  <c:v>1.1349530938397836</c:v>
                </c:pt>
                <c:pt idx="119">
                  <c:v>0.4687617258134622</c:v>
                </c:pt>
                <c:pt idx="120">
                  <c:v>9.7948059587779635E-2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0.44064619840977959</c:v>
                </c:pt>
                <c:pt idx="1">
                  <c:v>-0.15859233344546608</c:v>
                </c:pt>
                <c:pt idx="2">
                  <c:v>-0.50583411093855069</c:v>
                </c:pt>
                <c:pt idx="3">
                  <c:v>0.23122934067193235</c:v>
                </c:pt>
                <c:pt idx="4">
                  <c:v>0.20481372163796166</c:v>
                </c:pt>
                <c:pt idx="5">
                  <c:v>-0.16127249359857213</c:v>
                </c:pt>
                <c:pt idx="6">
                  <c:v>0.36660808483477803</c:v>
                </c:pt>
                <c:pt idx="7">
                  <c:v>4.9137137061175742E-2</c:v>
                </c:pt>
                <c:pt idx="8">
                  <c:v>-7.492056718077536E-2</c:v>
                </c:pt>
                <c:pt idx="9">
                  <c:v>-0.22161694731013276</c:v>
                </c:pt>
                <c:pt idx="10">
                  <c:v>0.28303840767778349</c:v>
                </c:pt>
                <c:pt idx="11">
                  <c:v>0.74141857720804072</c:v>
                </c:pt>
                <c:pt idx="12">
                  <c:v>0.29077570570094352</c:v>
                </c:pt>
                <c:pt idx="13">
                  <c:v>-0.24765643072958851</c:v>
                </c:pt>
                <c:pt idx="14">
                  <c:v>-3.4963821706249384E-2</c:v>
                </c:pt>
                <c:pt idx="15">
                  <c:v>0.45108407145153728</c:v>
                </c:pt>
                <c:pt idx="16">
                  <c:v>-4.4813464702643878E-2</c:v>
                </c:pt>
                <c:pt idx="17">
                  <c:v>-0.79634088904992806</c:v>
                </c:pt>
                <c:pt idx="18">
                  <c:v>8.5346606442704351E-2</c:v>
                </c:pt>
                <c:pt idx="19">
                  <c:v>0.29656822259329346</c:v>
                </c:pt>
                <c:pt idx="20">
                  <c:v>-0.21578328061804009</c:v>
                </c:pt>
                <c:pt idx="21">
                  <c:v>-0.17371212694122493</c:v>
                </c:pt>
                <c:pt idx="22">
                  <c:v>0.5791478948776021</c:v>
                </c:pt>
                <c:pt idx="23">
                  <c:v>0.1208436219739886</c:v>
                </c:pt>
                <c:pt idx="24">
                  <c:v>0.43588137190208054</c:v>
                </c:pt>
                <c:pt idx="25">
                  <c:v>0.57633795653931941</c:v>
                </c:pt>
                <c:pt idx="26">
                  <c:v>0.25347776912516423</c:v>
                </c:pt>
                <c:pt idx="27">
                  <c:v>1.0002517020730768</c:v>
                </c:pt>
                <c:pt idx="28">
                  <c:v>0.513802139915569</c:v>
                </c:pt>
                <c:pt idx="29">
                  <c:v>0.78734589815045841</c:v>
                </c:pt>
                <c:pt idx="30">
                  <c:v>1.6181080485633184</c:v>
                </c:pt>
                <c:pt idx="31">
                  <c:v>1.375137792977422</c:v>
                </c:pt>
                <c:pt idx="32">
                  <c:v>1.6847525394597824</c:v>
                </c:pt>
                <c:pt idx="33">
                  <c:v>2.127409919667</c:v>
                </c:pt>
                <c:pt idx="34">
                  <c:v>2.198531794801831</c:v>
                </c:pt>
                <c:pt idx="35">
                  <c:v>3.0370373298786291</c:v>
                </c:pt>
                <c:pt idx="36">
                  <c:v>2.9940652060386337</c:v>
                </c:pt>
                <c:pt idx="37">
                  <c:v>3.5808536513566089</c:v>
                </c:pt>
                <c:pt idx="38">
                  <c:v>3.6847489076763695</c:v>
                </c:pt>
                <c:pt idx="39">
                  <c:v>4.4535703084422495</c:v>
                </c:pt>
                <c:pt idx="40">
                  <c:v>5.2361588001289432</c:v>
                </c:pt>
                <c:pt idx="41">
                  <c:v>4.6641955819980101</c:v>
                </c:pt>
                <c:pt idx="42">
                  <c:v>5.0405152747173307</c:v>
                </c:pt>
                <c:pt idx="43">
                  <c:v>5.020277453733522</c:v>
                </c:pt>
                <c:pt idx="44">
                  <c:v>5.3463392980629854</c:v>
                </c:pt>
                <c:pt idx="45">
                  <c:v>4.872874218947838</c:v>
                </c:pt>
                <c:pt idx="46">
                  <c:v>5.0759269594022509</c:v>
                </c:pt>
                <c:pt idx="47">
                  <c:v>4.9977444079500826</c:v>
                </c:pt>
                <c:pt idx="48">
                  <c:v>4.8149520484853321</c:v>
                </c:pt>
                <c:pt idx="49">
                  <c:v>4.8096264909656528</c:v>
                </c:pt>
                <c:pt idx="50">
                  <c:v>5.3220107075625611</c:v>
                </c:pt>
                <c:pt idx="51">
                  <c:v>5.1293198974875196</c:v>
                </c:pt>
                <c:pt idx="52">
                  <c:v>3.8371694661616726</c:v>
                </c:pt>
                <c:pt idx="53">
                  <c:v>2.4579941052564154</c:v>
                </c:pt>
                <c:pt idx="54">
                  <c:v>3.0420953180642094</c:v>
                </c:pt>
                <c:pt idx="55">
                  <c:v>3.6223772586995606</c:v>
                </c:pt>
                <c:pt idx="56">
                  <c:v>2.6247317276692339</c:v>
                </c:pt>
                <c:pt idx="57">
                  <c:v>2.3556006641682226</c:v>
                </c:pt>
                <c:pt idx="58">
                  <c:v>2.3563829264831133</c:v>
                </c:pt>
                <c:pt idx="59">
                  <c:v>2.2963749267521067</c:v>
                </c:pt>
                <c:pt idx="60">
                  <c:v>2.4738570910440005</c:v>
                </c:pt>
                <c:pt idx="61">
                  <c:v>2.5327131276074235</c:v>
                </c:pt>
                <c:pt idx="62">
                  <c:v>3.3436472376294062</c:v>
                </c:pt>
                <c:pt idx="63">
                  <c:v>2.6766822525211471</c:v>
                </c:pt>
                <c:pt idx="64">
                  <c:v>2.9219726372525154</c:v>
                </c:pt>
                <c:pt idx="65">
                  <c:v>3.1957552748502107</c:v>
                </c:pt>
                <c:pt idx="66">
                  <c:v>3.0317769806284898</c:v>
                </c:pt>
                <c:pt idx="67">
                  <c:v>2.5060860466771357</c:v>
                </c:pt>
                <c:pt idx="68">
                  <c:v>2.3501457076783785</c:v>
                </c:pt>
                <c:pt idx="69">
                  <c:v>2.7480671345814072</c:v>
                </c:pt>
                <c:pt idx="70">
                  <c:v>2.3788481855242516</c:v>
                </c:pt>
                <c:pt idx="71">
                  <c:v>2.5233073640267314</c:v>
                </c:pt>
                <c:pt idx="72">
                  <c:v>2.1099932785172593</c:v>
                </c:pt>
                <c:pt idx="73">
                  <c:v>1.9869593235843586</c:v>
                </c:pt>
                <c:pt idx="74">
                  <c:v>1.6022711226746835</c:v>
                </c:pt>
                <c:pt idx="75">
                  <c:v>1.1056626705763253</c:v>
                </c:pt>
                <c:pt idx="76">
                  <c:v>1.2420700735598862</c:v>
                </c:pt>
                <c:pt idx="77">
                  <c:v>1.4765011011519127</c:v>
                </c:pt>
                <c:pt idx="78">
                  <c:v>0.97511571849049217</c:v>
                </c:pt>
                <c:pt idx="79">
                  <c:v>1.4553273882392075</c:v>
                </c:pt>
                <c:pt idx="80">
                  <c:v>1.2283439769015883</c:v>
                </c:pt>
                <c:pt idx="81">
                  <c:v>0.92812995730105152</c:v>
                </c:pt>
                <c:pt idx="82">
                  <c:v>0.78559155782574075</c:v>
                </c:pt>
                <c:pt idx="83">
                  <c:v>0.34089864062827085</c:v>
                </c:pt>
                <c:pt idx="84">
                  <c:v>0.41363080239480865</c:v>
                </c:pt>
                <c:pt idx="85">
                  <c:v>0.54197668145577971</c:v>
                </c:pt>
                <c:pt idx="86">
                  <c:v>0.39359965466677926</c:v>
                </c:pt>
                <c:pt idx="87">
                  <c:v>0.20948751010325725</c:v>
                </c:pt>
                <c:pt idx="88">
                  <c:v>-1.5666392207336077E-2</c:v>
                </c:pt>
                <c:pt idx="89">
                  <c:v>0.35206159951339883</c:v>
                </c:pt>
                <c:pt idx="90">
                  <c:v>-4.684115200753157E-2</c:v>
                </c:pt>
                <c:pt idx="91">
                  <c:v>-0.22576635759617669</c:v>
                </c:pt>
                <c:pt idx="92">
                  <c:v>9.7800362451709241E-2</c:v>
                </c:pt>
                <c:pt idx="93">
                  <c:v>-0.17820476179131026</c:v>
                </c:pt>
                <c:pt idx="94">
                  <c:v>-0.11861966247779911</c:v>
                </c:pt>
                <c:pt idx="95">
                  <c:v>-0.24230675714264829</c:v>
                </c:pt>
                <c:pt idx="96">
                  <c:v>-6.6886203161930932E-2</c:v>
                </c:pt>
                <c:pt idx="97">
                  <c:v>-0.12101946157817393</c:v>
                </c:pt>
                <c:pt idx="98">
                  <c:v>-0.17705164582196375</c:v>
                </c:pt>
                <c:pt idx="99">
                  <c:v>-0.65005058751265266</c:v>
                </c:pt>
                <c:pt idx="100">
                  <c:v>-8.7306691738181549E-2</c:v>
                </c:pt>
                <c:pt idx="101">
                  <c:v>-0.12977672304213789</c:v>
                </c:pt>
                <c:pt idx="102">
                  <c:v>-0.2265964147216899</c:v>
                </c:pt>
                <c:pt idx="103">
                  <c:v>-0.69121451996237371</c:v>
                </c:pt>
                <c:pt idx="104">
                  <c:v>-0.24320734881145864</c:v>
                </c:pt>
                <c:pt idx="105">
                  <c:v>-0.31628029564633264</c:v>
                </c:pt>
                <c:pt idx="106">
                  <c:v>-0.39589844510709554</c:v>
                </c:pt>
                <c:pt idx="107">
                  <c:v>-0.3181750046533699</c:v>
                </c:pt>
                <c:pt idx="108">
                  <c:v>-7.4173300340111686E-2</c:v>
                </c:pt>
                <c:pt idx="109">
                  <c:v>-0.11057592974210205</c:v>
                </c:pt>
                <c:pt idx="110">
                  <c:v>-0.17063537453420446</c:v>
                </c:pt>
                <c:pt idx="111">
                  <c:v>0.18103626149432064</c:v>
                </c:pt>
                <c:pt idx="112">
                  <c:v>-0.15556632773454107</c:v>
                </c:pt>
                <c:pt idx="113">
                  <c:v>0.1296776311087702</c:v>
                </c:pt>
                <c:pt idx="114">
                  <c:v>-0.15678636380288874</c:v>
                </c:pt>
                <c:pt idx="115">
                  <c:v>-3.2655486342502059E-2</c:v>
                </c:pt>
                <c:pt idx="116">
                  <c:v>-4.789935625631541E-2</c:v>
                </c:pt>
                <c:pt idx="117">
                  <c:v>-0.19891095748453871</c:v>
                </c:pt>
                <c:pt idx="118">
                  <c:v>0.48294012845568507</c:v>
                </c:pt>
                <c:pt idx="119">
                  <c:v>-6.5885363303321759E-2</c:v>
                </c:pt>
                <c:pt idx="120">
                  <c:v>-0.29697912533340409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-0.77129307476391262</c:v>
                </c:pt>
                <c:pt idx="1">
                  <c:v>-2.1292812444168994</c:v>
                </c:pt>
                <c:pt idx="2">
                  <c:v>-3.0568814962688275</c:v>
                </c:pt>
                <c:pt idx="3">
                  <c:v>-3.6575365950421981</c:v>
                </c:pt>
                <c:pt idx="4">
                  <c:v>-3.1850406832007399</c:v>
                </c:pt>
                <c:pt idx="5">
                  <c:v>-4.02238881123602</c:v>
                </c:pt>
                <c:pt idx="6">
                  <c:v>-1.8168476879357163</c:v>
                </c:pt>
                <c:pt idx="7">
                  <c:v>0.40928439803094097</c:v>
                </c:pt>
                <c:pt idx="8">
                  <c:v>-1.3808781606503267E-2</c:v>
                </c:pt>
                <c:pt idx="9">
                  <c:v>-0.66153415548848871</c:v>
                </c:pt>
                <c:pt idx="10">
                  <c:v>-1.4773373702716177</c:v>
                </c:pt>
                <c:pt idx="11">
                  <c:v>-0.55346017717805107</c:v>
                </c:pt>
                <c:pt idx="12">
                  <c:v>-0.69689173647253289</c:v>
                </c:pt>
                <c:pt idx="13">
                  <c:v>0.3978267483300898</c:v>
                </c:pt>
                <c:pt idx="14">
                  <c:v>-0.51166361774512226</c:v>
                </c:pt>
                <c:pt idx="15">
                  <c:v>-0.13053046583967107</c:v>
                </c:pt>
                <c:pt idx="16">
                  <c:v>2.008000707571465E-2</c:v>
                </c:pt>
                <c:pt idx="17">
                  <c:v>0.61217854378057568</c:v>
                </c:pt>
                <c:pt idx="18">
                  <c:v>-0.12859107212612439</c:v>
                </c:pt>
                <c:pt idx="19">
                  <c:v>0.43759159299713352</c:v>
                </c:pt>
                <c:pt idx="20">
                  <c:v>1.4347805805093503</c:v>
                </c:pt>
                <c:pt idx="21">
                  <c:v>-0.25820132795749029</c:v>
                </c:pt>
                <c:pt idx="22">
                  <c:v>0.30691378332712205</c:v>
                </c:pt>
                <c:pt idx="23">
                  <c:v>-0.30677919340450893</c:v>
                </c:pt>
                <c:pt idx="24">
                  <c:v>-0.25972743866616771</c:v>
                </c:pt>
                <c:pt idx="25">
                  <c:v>0.3846995015162919</c:v>
                </c:pt>
                <c:pt idx="26">
                  <c:v>-0.69855343257066904</c:v>
                </c:pt>
                <c:pt idx="27">
                  <c:v>0.28416357759758193</c:v>
                </c:pt>
                <c:pt idx="28">
                  <c:v>-0.37788739475134675</c:v>
                </c:pt>
                <c:pt idx="29">
                  <c:v>-0.61509002912271815</c:v>
                </c:pt>
                <c:pt idx="30">
                  <c:v>-0.64631902279272857</c:v>
                </c:pt>
                <c:pt idx="31">
                  <c:v>-1.6536361813727605</c:v>
                </c:pt>
                <c:pt idx="32">
                  <c:v>-1.2925676253455409</c:v>
                </c:pt>
                <c:pt idx="33">
                  <c:v>-2.869818940698722</c:v>
                </c:pt>
                <c:pt idx="34">
                  <c:v>-2.9700488162329246</c:v>
                </c:pt>
                <c:pt idx="35">
                  <c:v>-2.8422969989532691</c:v>
                </c:pt>
                <c:pt idx="36">
                  <c:v>-3.5716275966221462</c:v>
                </c:pt>
                <c:pt idx="37">
                  <c:v>-3.2685573260600891</c:v>
                </c:pt>
                <c:pt idx="38">
                  <c:v>-2.4799582070837953</c:v>
                </c:pt>
                <c:pt idx="39">
                  <c:v>-3.2221785909217511</c:v>
                </c:pt>
                <c:pt idx="40">
                  <c:v>-2.1096702822749682</c:v>
                </c:pt>
                <c:pt idx="41">
                  <c:v>-1.4059353419596765</c:v>
                </c:pt>
                <c:pt idx="42">
                  <c:v>-1.5801320985965226</c:v>
                </c:pt>
                <c:pt idx="43">
                  <c:v>-2.3938345878659937</c:v>
                </c:pt>
                <c:pt idx="44">
                  <c:v>-2.4007368975584571</c:v>
                </c:pt>
                <c:pt idx="45">
                  <c:v>-2.3517946456927001</c:v>
                </c:pt>
                <c:pt idx="46">
                  <c:v>-1.9593289639663429</c:v>
                </c:pt>
                <c:pt idx="47">
                  <c:v>-0.80113980803938734</c:v>
                </c:pt>
                <c:pt idx="48">
                  <c:v>-0.46898299501674168</c:v>
                </c:pt>
                <c:pt idx="49">
                  <c:v>-0.75942552026595267</c:v>
                </c:pt>
                <c:pt idx="50">
                  <c:v>-1.1058096766812506</c:v>
                </c:pt>
                <c:pt idx="51">
                  <c:v>-0.80075525547939486</c:v>
                </c:pt>
                <c:pt idx="52">
                  <c:v>-0.85907424036154889</c:v>
                </c:pt>
                <c:pt idx="53">
                  <c:v>-1.6687141139088175</c:v>
                </c:pt>
                <c:pt idx="54">
                  <c:v>-1.2444313155188786</c:v>
                </c:pt>
                <c:pt idx="55">
                  <c:v>-0.85615442907169359</c:v>
                </c:pt>
                <c:pt idx="56">
                  <c:v>-1.4736114233669955</c:v>
                </c:pt>
                <c:pt idx="57">
                  <c:v>-2.3720707259855969</c:v>
                </c:pt>
                <c:pt idx="58">
                  <c:v>-1.7587412220164851</c:v>
                </c:pt>
                <c:pt idx="59">
                  <c:v>-2.6484020028720856</c:v>
                </c:pt>
                <c:pt idx="60">
                  <c:v>-1.6437203531631936</c:v>
                </c:pt>
                <c:pt idx="61">
                  <c:v>-2.8343314181298047</c:v>
                </c:pt>
                <c:pt idx="62">
                  <c:v>-1.4866890355001638</c:v>
                </c:pt>
                <c:pt idx="63">
                  <c:v>-2.6623805847822752</c:v>
                </c:pt>
                <c:pt idx="64">
                  <c:v>-2.6876934128225476</c:v>
                </c:pt>
                <c:pt idx="65">
                  <c:v>-2.6112729170112936</c:v>
                </c:pt>
                <c:pt idx="66">
                  <c:v>-3.0774606333122434</c:v>
                </c:pt>
                <c:pt idx="67">
                  <c:v>-2.9212185885143378</c:v>
                </c:pt>
                <c:pt idx="68">
                  <c:v>-2.7609959183848423</c:v>
                </c:pt>
                <c:pt idx="69">
                  <c:v>-3.0675244635910315</c:v>
                </c:pt>
                <c:pt idx="70">
                  <c:v>-3.4448454275541858</c:v>
                </c:pt>
                <c:pt idx="71">
                  <c:v>-3.3965390738533427</c:v>
                </c:pt>
                <c:pt idx="72">
                  <c:v>-2.8493037614272971</c:v>
                </c:pt>
                <c:pt idx="73">
                  <c:v>-3.2637831298636408</c:v>
                </c:pt>
                <c:pt idx="74">
                  <c:v>-3.1948998234252626</c:v>
                </c:pt>
                <c:pt idx="75">
                  <c:v>-3.9680216197006755</c:v>
                </c:pt>
                <c:pt idx="76">
                  <c:v>-3.6337636840546734</c:v>
                </c:pt>
                <c:pt idx="77">
                  <c:v>-3.5851652457998386</c:v>
                </c:pt>
                <c:pt idx="78">
                  <c:v>-4.6289390924097598</c:v>
                </c:pt>
                <c:pt idx="79">
                  <c:v>-4.5520120180874795</c:v>
                </c:pt>
                <c:pt idx="80">
                  <c:v>-3.6340459160816021</c:v>
                </c:pt>
                <c:pt idx="81">
                  <c:v>-4.3917116632235746</c:v>
                </c:pt>
                <c:pt idx="82">
                  <c:v>-4.5211316439841847</c:v>
                </c:pt>
                <c:pt idx="83">
                  <c:v>-4.623728379957444</c:v>
                </c:pt>
                <c:pt idx="84">
                  <c:v>-5.0677275102147323</c:v>
                </c:pt>
                <c:pt idx="85">
                  <c:v>-4.1486794015598747</c:v>
                </c:pt>
                <c:pt idx="86">
                  <c:v>-4.481477617979154</c:v>
                </c:pt>
                <c:pt idx="87">
                  <c:v>-5.0721588657467898</c:v>
                </c:pt>
                <c:pt idx="88">
                  <c:v>-4.7102768423304688</c:v>
                </c:pt>
                <c:pt idx="89">
                  <c:v>-4.5404391903087173</c:v>
                </c:pt>
                <c:pt idx="90">
                  <c:v>-4.2862821727157208</c:v>
                </c:pt>
                <c:pt idx="91">
                  <c:v>-4.9193992707793983</c:v>
                </c:pt>
                <c:pt idx="92">
                  <c:v>-4.4725087227805442</c:v>
                </c:pt>
                <c:pt idx="93">
                  <c:v>-4.563580625251543</c:v>
                </c:pt>
                <c:pt idx="94">
                  <c:v>-4.1912970401968144</c:v>
                </c:pt>
                <c:pt idx="95">
                  <c:v>-4.748178423268258</c:v>
                </c:pt>
                <c:pt idx="96">
                  <c:v>-3.1173299391545948</c:v>
                </c:pt>
                <c:pt idx="97">
                  <c:v>-2.3321925678407931</c:v>
                </c:pt>
                <c:pt idx="98">
                  <c:v>-1.960003139328506</c:v>
                </c:pt>
                <c:pt idx="99">
                  <c:v>-2.1219667207279871</c:v>
                </c:pt>
                <c:pt idx="100">
                  <c:v>-2.2479865099108274</c:v>
                </c:pt>
                <c:pt idx="101">
                  <c:v>-3.5144029943716979</c:v>
                </c:pt>
                <c:pt idx="102">
                  <c:v>-3.3803681187389687</c:v>
                </c:pt>
                <c:pt idx="103">
                  <c:v>-2.5769754147118706</c:v>
                </c:pt>
                <c:pt idx="104">
                  <c:v>-1.9194476691823563</c:v>
                </c:pt>
                <c:pt idx="105">
                  <c:v>-1.5352864051284421</c:v>
                </c:pt>
                <c:pt idx="106">
                  <c:v>-1.5596776071003675</c:v>
                </c:pt>
                <c:pt idx="107">
                  <c:v>-2.106006002547268</c:v>
                </c:pt>
                <c:pt idx="108">
                  <c:v>-3.1449416645174382</c:v>
                </c:pt>
                <c:pt idx="109">
                  <c:v>-2.7724838653154316</c:v>
                </c:pt>
                <c:pt idx="110">
                  <c:v>-1.4251880510296011</c:v>
                </c:pt>
                <c:pt idx="111">
                  <c:v>-1.3494200449361389</c:v>
                </c:pt>
                <c:pt idx="112">
                  <c:v>-1.1954679809233992</c:v>
                </c:pt>
                <c:pt idx="113">
                  <c:v>-1.3210278430694713</c:v>
                </c:pt>
                <c:pt idx="114">
                  <c:v>-2.0358199822501533</c:v>
                </c:pt>
                <c:pt idx="115">
                  <c:v>-1.3001834534689183</c:v>
                </c:pt>
                <c:pt idx="116">
                  <c:v>-1.3991419660139215</c:v>
                </c:pt>
                <c:pt idx="117">
                  <c:v>-0.83783203768029568</c:v>
                </c:pt>
                <c:pt idx="118">
                  <c:v>-1.5553290855950495</c:v>
                </c:pt>
                <c:pt idx="119">
                  <c:v>-0.98853060363439049</c:v>
                </c:pt>
                <c:pt idx="120">
                  <c:v>-0.28631059948287307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0.5913050323868636</c:v>
                </c:pt>
                <c:pt idx="1">
                  <c:v>0.50301069009048438</c:v>
                </c:pt>
                <c:pt idx="2">
                  <c:v>0.13577618350408119</c:v>
                </c:pt>
                <c:pt idx="3">
                  <c:v>-3.708431357840182E-2</c:v>
                </c:pt>
                <c:pt idx="4">
                  <c:v>-0.58662045548265573</c:v>
                </c:pt>
                <c:pt idx="5">
                  <c:v>-0.6080759535447392</c:v>
                </c:pt>
                <c:pt idx="6">
                  <c:v>0.28252684326588517</c:v>
                </c:pt>
                <c:pt idx="7">
                  <c:v>-0.35163890681957066</c:v>
                </c:pt>
                <c:pt idx="8">
                  <c:v>0.19794046424572898</c:v>
                </c:pt>
                <c:pt idx="9">
                  <c:v>0.5237403607818687</c:v>
                </c:pt>
                <c:pt idx="10">
                  <c:v>-0.39971139333830713</c:v>
                </c:pt>
                <c:pt idx="11">
                  <c:v>0.20745047398592034</c:v>
                </c:pt>
                <c:pt idx="12">
                  <c:v>0.36739744484056636</c:v>
                </c:pt>
                <c:pt idx="13">
                  <c:v>-0.23716064830468317</c:v>
                </c:pt>
                <c:pt idx="14">
                  <c:v>-0.9647354063003698</c:v>
                </c:pt>
                <c:pt idx="15">
                  <c:v>0.11672037730224591</c:v>
                </c:pt>
                <c:pt idx="16">
                  <c:v>-0.26906762161639458</c:v>
                </c:pt>
                <c:pt idx="17">
                  <c:v>5.2040631243051132E-2</c:v>
                </c:pt>
                <c:pt idx="18">
                  <c:v>0.76478219746551246</c:v>
                </c:pt>
                <c:pt idx="19">
                  <c:v>0.17002302537005828</c:v>
                </c:pt>
                <c:pt idx="20">
                  <c:v>0.38389546116041556</c:v>
                </c:pt>
                <c:pt idx="21">
                  <c:v>0.48412427279701925</c:v>
                </c:pt>
                <c:pt idx="22">
                  <c:v>0.22920900600471289</c:v>
                </c:pt>
                <c:pt idx="23">
                  <c:v>0.42602356382716711</c:v>
                </c:pt>
                <c:pt idx="24">
                  <c:v>1.006041355451019</c:v>
                </c:pt>
                <c:pt idx="25">
                  <c:v>0.22020600859170716</c:v>
                </c:pt>
                <c:pt idx="26">
                  <c:v>0.65523631240532787</c:v>
                </c:pt>
                <c:pt idx="27">
                  <c:v>-2.3951697625673226E-2</c:v>
                </c:pt>
                <c:pt idx="28">
                  <c:v>-0.15020330373353818</c:v>
                </c:pt>
                <c:pt idx="29">
                  <c:v>-0.12788435986930335</c:v>
                </c:pt>
                <c:pt idx="30">
                  <c:v>3.2023396597092524E-2</c:v>
                </c:pt>
                <c:pt idx="31">
                  <c:v>0.11507845839886136</c:v>
                </c:pt>
                <c:pt idx="32">
                  <c:v>0.47581692571718726</c:v>
                </c:pt>
                <c:pt idx="33">
                  <c:v>0.48767962790647496</c:v>
                </c:pt>
                <c:pt idx="34">
                  <c:v>0.49187244907675293</c:v>
                </c:pt>
                <c:pt idx="35">
                  <c:v>0.7062353039577226</c:v>
                </c:pt>
                <c:pt idx="36">
                  <c:v>1.2754952444879193</c:v>
                </c:pt>
                <c:pt idx="37">
                  <c:v>1.9048671011380913</c:v>
                </c:pt>
                <c:pt idx="38">
                  <c:v>1.3646880565306381</c:v>
                </c:pt>
                <c:pt idx="39">
                  <c:v>1.3518382432291365</c:v>
                </c:pt>
                <c:pt idx="40">
                  <c:v>1.3448584465707585</c:v>
                </c:pt>
                <c:pt idx="41">
                  <c:v>1.0474212881147738</c:v>
                </c:pt>
                <c:pt idx="42">
                  <c:v>2.3929994790956153</c:v>
                </c:pt>
                <c:pt idx="43">
                  <c:v>1.538872635511024</c:v>
                </c:pt>
                <c:pt idx="44">
                  <c:v>0.73405235418217807</c:v>
                </c:pt>
                <c:pt idx="45">
                  <c:v>1.6008685890609307</c:v>
                </c:pt>
                <c:pt idx="46">
                  <c:v>0.42886082443568441</c:v>
                </c:pt>
                <c:pt idx="47">
                  <c:v>0.70573775135614136</c:v>
                </c:pt>
                <c:pt idx="48">
                  <c:v>0.73390764882097026</c:v>
                </c:pt>
                <c:pt idx="49">
                  <c:v>0.37068632760938541</c:v>
                </c:pt>
                <c:pt idx="50">
                  <c:v>0.23217350629744349</c:v>
                </c:pt>
                <c:pt idx="51">
                  <c:v>0.37966225412142107</c:v>
                </c:pt>
                <c:pt idx="52">
                  <c:v>-0.18206600636084888</c:v>
                </c:pt>
                <c:pt idx="53">
                  <c:v>0.1550540081657355</c:v>
                </c:pt>
                <c:pt idx="54">
                  <c:v>3.6666351924647921E-2</c:v>
                </c:pt>
                <c:pt idx="55">
                  <c:v>0.38881163950355851</c:v>
                </c:pt>
                <c:pt idx="56">
                  <c:v>-0.12539760355406748</c:v>
                </c:pt>
                <c:pt idx="57">
                  <c:v>-5.2610692978620074E-2</c:v>
                </c:pt>
                <c:pt idx="58">
                  <c:v>0.16022373644357082</c:v>
                </c:pt>
                <c:pt idx="59">
                  <c:v>-0.33238333103274453</c:v>
                </c:pt>
                <c:pt idx="60">
                  <c:v>0.1060168829343148</c:v>
                </c:pt>
                <c:pt idx="61">
                  <c:v>-0.51552013904808025</c:v>
                </c:pt>
                <c:pt idx="62">
                  <c:v>0.53460800568461331</c:v>
                </c:pt>
                <c:pt idx="63">
                  <c:v>-0.41344591236612022</c:v>
                </c:pt>
                <c:pt idx="64">
                  <c:v>-0.41084219337542743</c:v>
                </c:pt>
                <c:pt idx="65">
                  <c:v>-0.53312733993489103</c:v>
                </c:pt>
                <c:pt idx="66">
                  <c:v>-1.2923169899121569</c:v>
                </c:pt>
                <c:pt idx="67">
                  <c:v>-1.236925917976242</c:v>
                </c:pt>
                <c:pt idx="68">
                  <c:v>-1.2822318647091164</c:v>
                </c:pt>
                <c:pt idx="69">
                  <c:v>-1.0089824974736628</c:v>
                </c:pt>
                <c:pt idx="70">
                  <c:v>-1.1064835040613437</c:v>
                </c:pt>
                <c:pt idx="71">
                  <c:v>-2.3091745777496611</c:v>
                </c:pt>
                <c:pt idx="72">
                  <c:v>-2.6357058516446212</c:v>
                </c:pt>
                <c:pt idx="73">
                  <c:v>-2.5735390405215326</c:v>
                </c:pt>
                <c:pt idx="74">
                  <c:v>-2.5356098506025346</c:v>
                </c:pt>
                <c:pt idx="75">
                  <c:v>-3.4896027846935378</c:v>
                </c:pt>
                <c:pt idx="76">
                  <c:v>-3.3612974555267519</c:v>
                </c:pt>
                <c:pt idx="77">
                  <c:v>-3.5409744582885927</c:v>
                </c:pt>
                <c:pt idx="78">
                  <c:v>-3.8302896827991399</c:v>
                </c:pt>
                <c:pt idx="79">
                  <c:v>-3.1494830535613811</c:v>
                </c:pt>
                <c:pt idx="80">
                  <c:v>-3.1172432218741344</c:v>
                </c:pt>
                <c:pt idx="81">
                  <c:v>-2.4212482492691754</c:v>
                </c:pt>
                <c:pt idx="82">
                  <c:v>-2.7861608927232799</c:v>
                </c:pt>
                <c:pt idx="83">
                  <c:v>-2.4049976691050623</c:v>
                </c:pt>
                <c:pt idx="84">
                  <c:v>-2.2961167679606382</c:v>
                </c:pt>
                <c:pt idx="85">
                  <c:v>-1.562538852921157</c:v>
                </c:pt>
                <c:pt idx="86">
                  <c:v>-1.6716361613222066</c:v>
                </c:pt>
                <c:pt idx="87">
                  <c:v>-1.4449786320545248</c:v>
                </c:pt>
                <c:pt idx="88">
                  <c:v>-1.3758481862929572</c:v>
                </c:pt>
                <c:pt idx="89">
                  <c:v>-1.7942730720742324</c:v>
                </c:pt>
                <c:pt idx="90">
                  <c:v>-1.6420852924342371</c:v>
                </c:pt>
                <c:pt idx="91">
                  <c:v>-1.2146400109794095</c:v>
                </c:pt>
                <c:pt idx="92">
                  <c:v>-1.7406995761338429</c:v>
                </c:pt>
                <c:pt idx="93">
                  <c:v>-1.8637090774191263</c:v>
                </c:pt>
                <c:pt idx="94">
                  <c:v>-1.3446142990734997</c:v>
                </c:pt>
                <c:pt idx="95">
                  <c:v>-1.4600441402043964</c:v>
                </c:pt>
                <c:pt idx="96">
                  <c:v>-1.2271370495230824</c:v>
                </c:pt>
                <c:pt idx="97">
                  <c:v>-0.92906030327834055</c:v>
                </c:pt>
                <c:pt idx="98">
                  <c:v>-1.2291808159946049</c:v>
                </c:pt>
                <c:pt idx="99">
                  <c:v>-1.1538682998402832</c:v>
                </c:pt>
                <c:pt idx="100">
                  <c:v>-1.3131798758214333</c:v>
                </c:pt>
                <c:pt idx="101">
                  <c:v>-0.55092430509865187</c:v>
                </c:pt>
                <c:pt idx="102">
                  <c:v>-0.65349417470796978</c:v>
                </c:pt>
                <c:pt idx="103">
                  <c:v>-0.43003405589684068</c:v>
                </c:pt>
                <c:pt idx="104">
                  <c:v>-0.747786543751496</c:v>
                </c:pt>
                <c:pt idx="105">
                  <c:v>-0.57589790037730604</c:v>
                </c:pt>
                <c:pt idx="106">
                  <c:v>-0.52803117440762404</c:v>
                </c:pt>
                <c:pt idx="107">
                  <c:v>-0.55711544724330597</c:v>
                </c:pt>
                <c:pt idx="108">
                  <c:v>-0.45873115356062055</c:v>
                </c:pt>
                <c:pt idx="109">
                  <c:v>-0.5480929978395086</c:v>
                </c:pt>
                <c:pt idx="110">
                  <c:v>-0.50924482803401017</c:v>
                </c:pt>
                <c:pt idx="111">
                  <c:v>-0.23631935429676157</c:v>
                </c:pt>
                <c:pt idx="112">
                  <c:v>-0.68768351031825281</c:v>
                </c:pt>
                <c:pt idx="113">
                  <c:v>-0.19410013458229855</c:v>
                </c:pt>
                <c:pt idx="114">
                  <c:v>0.22471118301956189</c:v>
                </c:pt>
                <c:pt idx="115">
                  <c:v>0.38650273042166278</c:v>
                </c:pt>
                <c:pt idx="116">
                  <c:v>-0.35276371898933628</c:v>
                </c:pt>
                <c:pt idx="117">
                  <c:v>0.51616399959690473</c:v>
                </c:pt>
                <c:pt idx="118">
                  <c:v>0.33299598936429003</c:v>
                </c:pt>
                <c:pt idx="119">
                  <c:v>0.6309871375967756</c:v>
                </c:pt>
                <c:pt idx="120">
                  <c:v>0.30174533114826352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  <c:pt idx="0">
                  <c:v>-0.77286110431368171</c:v>
                </c:pt>
                <c:pt idx="1">
                  <c:v>-1.098226840065083</c:v>
                </c:pt>
                <c:pt idx="2">
                  <c:v>-2.1793026734135221</c:v>
                </c:pt>
                <c:pt idx="3">
                  <c:v>-1.8596782601265169</c:v>
                </c:pt>
                <c:pt idx="4">
                  <c:v>-2.073667337205845</c:v>
                </c:pt>
                <c:pt idx="5">
                  <c:v>-1.3381175564955985</c:v>
                </c:pt>
                <c:pt idx="6">
                  <c:v>-2.3154308987638106</c:v>
                </c:pt>
                <c:pt idx="7">
                  <c:v>-2.0420006211930555</c:v>
                </c:pt>
                <c:pt idx="8">
                  <c:v>-2.7160100023771596</c:v>
                </c:pt>
                <c:pt idx="9">
                  <c:v>-2.6779143498411462</c:v>
                </c:pt>
                <c:pt idx="10">
                  <c:v>-3.0455328508230255</c:v>
                </c:pt>
                <c:pt idx="11">
                  <c:v>-2.9816647509695002</c:v>
                </c:pt>
                <c:pt idx="12">
                  <c:v>-1.9765320219560345</c:v>
                </c:pt>
                <c:pt idx="13">
                  <c:v>-1.6752659839762973</c:v>
                </c:pt>
                <c:pt idx="14">
                  <c:v>-0.67843033052517765</c:v>
                </c:pt>
                <c:pt idx="15">
                  <c:v>-0.19326137924397294</c:v>
                </c:pt>
                <c:pt idx="16">
                  <c:v>0.44761966736650116</c:v>
                </c:pt>
                <c:pt idx="17">
                  <c:v>0.96683648996614202</c:v>
                </c:pt>
                <c:pt idx="18">
                  <c:v>1.3023208099594963</c:v>
                </c:pt>
                <c:pt idx="19">
                  <c:v>1.8067127484093808</c:v>
                </c:pt>
                <c:pt idx="20">
                  <c:v>1.3933080060274809</c:v>
                </c:pt>
                <c:pt idx="21">
                  <c:v>0.8337956656714367</c:v>
                </c:pt>
                <c:pt idx="22">
                  <c:v>0.70571277228260909</c:v>
                </c:pt>
                <c:pt idx="23">
                  <c:v>1.7091044901745567</c:v>
                </c:pt>
                <c:pt idx="24">
                  <c:v>1.1101812561542952</c:v>
                </c:pt>
                <c:pt idx="25">
                  <c:v>0.6892381953429223</c:v>
                </c:pt>
                <c:pt idx="26">
                  <c:v>0.38321426145342818</c:v>
                </c:pt>
                <c:pt idx="27">
                  <c:v>0.61623765946136533</c:v>
                </c:pt>
                <c:pt idx="28">
                  <c:v>1.0983599414989116</c:v>
                </c:pt>
                <c:pt idx="29">
                  <c:v>1.2422426167837017</c:v>
                </c:pt>
                <c:pt idx="30">
                  <c:v>0.3923436268349797</c:v>
                </c:pt>
                <c:pt idx="31">
                  <c:v>0.55121395779054783</c:v>
                </c:pt>
                <c:pt idx="32">
                  <c:v>0.52053684382068066</c:v>
                </c:pt>
                <c:pt idx="33">
                  <c:v>1.4492559129123972</c:v>
                </c:pt>
                <c:pt idx="34">
                  <c:v>1.7091004550286468</c:v>
                </c:pt>
                <c:pt idx="35">
                  <c:v>1.3991516255211944</c:v>
                </c:pt>
                <c:pt idx="36">
                  <c:v>1.3668177791263321</c:v>
                </c:pt>
                <c:pt idx="37">
                  <c:v>2.0181768218123541</c:v>
                </c:pt>
                <c:pt idx="38">
                  <c:v>2.6197391836548172</c:v>
                </c:pt>
                <c:pt idx="39">
                  <c:v>2.614791844443161</c:v>
                </c:pt>
                <c:pt idx="40">
                  <c:v>2.3470489935301004</c:v>
                </c:pt>
                <c:pt idx="41">
                  <c:v>2.328506387671688</c:v>
                </c:pt>
                <c:pt idx="42">
                  <c:v>1.3725511798154193</c:v>
                </c:pt>
                <c:pt idx="43">
                  <c:v>0.98878023746310517</c:v>
                </c:pt>
                <c:pt idx="44">
                  <c:v>1.6524606595267328</c:v>
                </c:pt>
                <c:pt idx="45">
                  <c:v>1.2304371381703987</c:v>
                </c:pt>
                <c:pt idx="46">
                  <c:v>0.45826500976533524</c:v>
                </c:pt>
                <c:pt idx="47">
                  <c:v>-6.0375141630609495E-2</c:v>
                </c:pt>
                <c:pt idx="48">
                  <c:v>-0.47288918645626721</c:v>
                </c:pt>
                <c:pt idx="49">
                  <c:v>-2.4673497974419954E-2</c:v>
                </c:pt>
                <c:pt idx="50">
                  <c:v>-0.67363677640019126</c:v>
                </c:pt>
                <c:pt idx="51">
                  <c:v>-0.8279442340958223</c:v>
                </c:pt>
                <c:pt idx="52">
                  <c:v>-1.1145297814992232</c:v>
                </c:pt>
                <c:pt idx="53">
                  <c:v>-1.657959190977804</c:v>
                </c:pt>
                <c:pt idx="54">
                  <c:v>-1.4478422614772197</c:v>
                </c:pt>
                <c:pt idx="55">
                  <c:v>-1.5241241013042213</c:v>
                </c:pt>
                <c:pt idx="56">
                  <c:v>-2.0207767027882575</c:v>
                </c:pt>
                <c:pt idx="57">
                  <c:v>-2.3663183101652869</c:v>
                </c:pt>
                <c:pt idx="58">
                  <c:v>-2.001891110569078</c:v>
                </c:pt>
                <c:pt idx="59">
                  <c:v>-2.4000302274940268</c:v>
                </c:pt>
                <c:pt idx="60">
                  <c:v>-2.0931707624751503</c:v>
                </c:pt>
                <c:pt idx="61">
                  <c:v>-1.2409362236952148</c:v>
                </c:pt>
                <c:pt idx="62">
                  <c:v>-0.10129600853077056</c:v>
                </c:pt>
                <c:pt idx="63">
                  <c:v>-0.2467593221830113</c:v>
                </c:pt>
                <c:pt idx="64">
                  <c:v>0.81059776316243715</c:v>
                </c:pt>
                <c:pt idx="65">
                  <c:v>1.1503600028166172</c:v>
                </c:pt>
                <c:pt idx="66">
                  <c:v>1.3219785448861741</c:v>
                </c:pt>
                <c:pt idx="67">
                  <c:v>1.2106574904889724</c:v>
                </c:pt>
                <c:pt idx="68">
                  <c:v>1.2815623240043585</c:v>
                </c:pt>
                <c:pt idx="69">
                  <c:v>2.4393088299202432</c:v>
                </c:pt>
                <c:pt idx="70">
                  <c:v>1.9676222142966815</c:v>
                </c:pt>
                <c:pt idx="71">
                  <c:v>2.1817062200647319</c:v>
                </c:pt>
                <c:pt idx="72">
                  <c:v>2.1115949781587235</c:v>
                </c:pt>
                <c:pt idx="73">
                  <c:v>2.0072596366603515</c:v>
                </c:pt>
                <c:pt idx="74">
                  <c:v>2.0476028615479267</c:v>
                </c:pt>
                <c:pt idx="75">
                  <c:v>1.7379774079238581</c:v>
                </c:pt>
                <c:pt idx="76">
                  <c:v>0.83569129538165654</c:v>
                </c:pt>
                <c:pt idx="77">
                  <c:v>0.81243800106865427</c:v>
                </c:pt>
                <c:pt idx="78">
                  <c:v>-0.34931073641003657</c:v>
                </c:pt>
                <c:pt idx="79">
                  <c:v>-0.55937013376555589</c:v>
                </c:pt>
                <c:pt idx="80">
                  <c:v>-0.43049581617431149</c:v>
                </c:pt>
                <c:pt idx="81">
                  <c:v>-0.34711429023874713</c:v>
                </c:pt>
                <c:pt idx="82">
                  <c:v>0.19802813818361956</c:v>
                </c:pt>
                <c:pt idx="83">
                  <c:v>-0.19334066547544126</c:v>
                </c:pt>
                <c:pt idx="84">
                  <c:v>0.43357515758885345</c:v>
                </c:pt>
                <c:pt idx="85">
                  <c:v>0.13586583282720024</c:v>
                </c:pt>
                <c:pt idx="86">
                  <c:v>0.38039268065808302</c:v>
                </c:pt>
                <c:pt idx="87">
                  <c:v>0.26616557965746113</c:v>
                </c:pt>
                <c:pt idx="88">
                  <c:v>0.81481783537092012</c:v>
                </c:pt>
                <c:pt idx="89">
                  <c:v>1.1129976028025508</c:v>
                </c:pt>
                <c:pt idx="90">
                  <c:v>1.3881223211195906</c:v>
                </c:pt>
                <c:pt idx="91">
                  <c:v>1.0035430402087755</c:v>
                </c:pt>
                <c:pt idx="92">
                  <c:v>3.6901011490456E-3</c:v>
                </c:pt>
                <c:pt idx="93">
                  <c:v>0.29723691156474491</c:v>
                </c:pt>
                <c:pt idx="94">
                  <c:v>0.70034279357696416</c:v>
                </c:pt>
                <c:pt idx="95">
                  <c:v>-0.31999251675606644</c:v>
                </c:pt>
                <c:pt idx="96">
                  <c:v>-0.60165788881866233</c:v>
                </c:pt>
                <c:pt idx="97">
                  <c:v>-1.0955926194682737</c:v>
                </c:pt>
                <c:pt idx="98">
                  <c:v>-1.7432928877013025</c:v>
                </c:pt>
                <c:pt idx="99">
                  <c:v>-0.95770894547631891</c:v>
                </c:pt>
                <c:pt idx="100">
                  <c:v>-1.0562120225489628</c:v>
                </c:pt>
                <c:pt idx="101">
                  <c:v>-1.1131972543600921</c:v>
                </c:pt>
                <c:pt idx="102">
                  <c:v>-0.74702438270639471</c:v>
                </c:pt>
                <c:pt idx="103">
                  <c:v>-0.82893408122458145</c:v>
                </c:pt>
                <c:pt idx="104">
                  <c:v>-1.1524414173608917</c:v>
                </c:pt>
                <c:pt idx="105">
                  <c:v>-0.9407234055836754</c:v>
                </c:pt>
                <c:pt idx="106">
                  <c:v>-0.71619476683719763</c:v>
                </c:pt>
                <c:pt idx="107">
                  <c:v>-1.2736507119881204</c:v>
                </c:pt>
                <c:pt idx="108">
                  <c:v>-0.85602627206588255</c:v>
                </c:pt>
                <c:pt idx="109">
                  <c:v>-1.5608951553858255</c:v>
                </c:pt>
                <c:pt idx="110">
                  <c:v>-1.3459438763107614</c:v>
                </c:pt>
                <c:pt idx="111">
                  <c:v>-1.2914128878852633</c:v>
                </c:pt>
                <c:pt idx="112">
                  <c:v>-1.7119555618625275</c:v>
                </c:pt>
                <c:pt idx="113">
                  <c:v>-1.9720369855575706</c:v>
                </c:pt>
                <c:pt idx="114">
                  <c:v>-1.7957668640074282</c:v>
                </c:pt>
                <c:pt idx="115">
                  <c:v>-1.7668884819877082</c:v>
                </c:pt>
                <c:pt idx="116">
                  <c:v>-1.6241514675073985</c:v>
                </c:pt>
                <c:pt idx="117">
                  <c:v>-1.4596644808130301</c:v>
                </c:pt>
                <c:pt idx="118">
                  <c:v>-1.3624851847826116</c:v>
                </c:pt>
                <c:pt idx="119">
                  <c:v>-0.98211546299371311</c:v>
                </c:pt>
                <c:pt idx="120">
                  <c:v>-0.92050761589026997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  <c:pt idx="0">
                  <c:v>-0.37450482369849941</c:v>
                </c:pt>
                <c:pt idx="1">
                  <c:v>-0.81564882071949707</c:v>
                </c:pt>
                <c:pt idx="2">
                  <c:v>-0.53478639961969332</c:v>
                </c:pt>
                <c:pt idx="3">
                  <c:v>-3.011935032018432E-2</c:v>
                </c:pt>
                <c:pt idx="4">
                  <c:v>-0.11077301722924124</c:v>
                </c:pt>
                <c:pt idx="5">
                  <c:v>0.13320376350333901</c:v>
                </c:pt>
                <c:pt idx="6">
                  <c:v>-0.57394293604916946</c:v>
                </c:pt>
                <c:pt idx="7">
                  <c:v>0.38121646615243726</c:v>
                </c:pt>
                <c:pt idx="8">
                  <c:v>0.86541162383788672</c:v>
                </c:pt>
                <c:pt idx="9">
                  <c:v>0.37653133044838683</c:v>
                </c:pt>
                <c:pt idx="10">
                  <c:v>0.45574358877234022</c:v>
                </c:pt>
                <c:pt idx="11">
                  <c:v>-0.20477834837799774</c:v>
                </c:pt>
                <c:pt idx="12">
                  <c:v>0.37717967610152597</c:v>
                </c:pt>
                <c:pt idx="13">
                  <c:v>0.26019865798163672</c:v>
                </c:pt>
                <c:pt idx="14">
                  <c:v>-7.1014034452154234E-2</c:v>
                </c:pt>
                <c:pt idx="15">
                  <c:v>0.41885050499205795</c:v>
                </c:pt>
                <c:pt idx="16">
                  <c:v>-0.28806845679365534</c:v>
                </c:pt>
                <c:pt idx="17">
                  <c:v>0.36111825372552775</c:v>
                </c:pt>
                <c:pt idx="18">
                  <c:v>-0.45252337489389133</c:v>
                </c:pt>
                <c:pt idx="19">
                  <c:v>-0.60574122666115349</c:v>
                </c:pt>
                <c:pt idx="20">
                  <c:v>-0.75897657466939006</c:v>
                </c:pt>
                <c:pt idx="21">
                  <c:v>0.12257321098676807</c:v>
                </c:pt>
                <c:pt idx="22">
                  <c:v>0.54548999003987197</c:v>
                </c:pt>
                <c:pt idx="23">
                  <c:v>0.60130770475646345</c:v>
                </c:pt>
                <c:pt idx="24">
                  <c:v>-0.25483982709527686</c:v>
                </c:pt>
                <c:pt idx="25">
                  <c:v>-0.56839487038704584</c:v>
                </c:pt>
                <c:pt idx="26">
                  <c:v>0.48578527572865338</c:v>
                </c:pt>
                <c:pt idx="27">
                  <c:v>0.4152573764061655</c:v>
                </c:pt>
                <c:pt idx="28">
                  <c:v>0.50769860509159048</c:v>
                </c:pt>
                <c:pt idx="29">
                  <c:v>0.56744043859739535</c:v>
                </c:pt>
                <c:pt idx="30">
                  <c:v>0.99805697051866948</c:v>
                </c:pt>
                <c:pt idx="31">
                  <c:v>0.9852956631592743</c:v>
                </c:pt>
                <c:pt idx="32">
                  <c:v>0.82048170488350347</c:v>
                </c:pt>
                <c:pt idx="33">
                  <c:v>1.2180910728183343</c:v>
                </c:pt>
                <c:pt idx="34">
                  <c:v>1.1458750471682659</c:v>
                </c:pt>
                <c:pt idx="35">
                  <c:v>2.0168095284368732</c:v>
                </c:pt>
                <c:pt idx="36">
                  <c:v>1.3483373720972187</c:v>
                </c:pt>
                <c:pt idx="37">
                  <c:v>0.48097723700727213</c:v>
                </c:pt>
                <c:pt idx="38">
                  <c:v>0.83989228051424347</c:v>
                </c:pt>
                <c:pt idx="39">
                  <c:v>1.3618347058039775</c:v>
                </c:pt>
                <c:pt idx="40">
                  <c:v>0.95461799481866472</c:v>
                </c:pt>
                <c:pt idx="41">
                  <c:v>0.45250420333418889</c:v>
                </c:pt>
                <c:pt idx="42">
                  <c:v>0.88806189217514475</c:v>
                </c:pt>
                <c:pt idx="43">
                  <c:v>3.7283634254209073E-2</c:v>
                </c:pt>
                <c:pt idx="44">
                  <c:v>0.45112246913184462</c:v>
                </c:pt>
                <c:pt idx="45">
                  <c:v>1.2743364741325538</c:v>
                </c:pt>
                <c:pt idx="46">
                  <c:v>1.205946617244176</c:v>
                </c:pt>
                <c:pt idx="47">
                  <c:v>1.2231841293728511</c:v>
                </c:pt>
                <c:pt idx="48">
                  <c:v>1.1583622073053919</c:v>
                </c:pt>
                <c:pt idx="49">
                  <c:v>1.3621652224858345</c:v>
                </c:pt>
                <c:pt idx="50">
                  <c:v>0.53527863873815851</c:v>
                </c:pt>
                <c:pt idx="51">
                  <c:v>1.2583734774383402</c:v>
                </c:pt>
                <c:pt idx="52">
                  <c:v>1.3934795709354215</c:v>
                </c:pt>
                <c:pt idx="53">
                  <c:v>2.5007859994044503</c:v>
                </c:pt>
                <c:pt idx="54">
                  <c:v>3.7970675417516122</c:v>
                </c:pt>
                <c:pt idx="55">
                  <c:v>4.3418453495036129</c:v>
                </c:pt>
                <c:pt idx="56">
                  <c:v>4.4675133505869224</c:v>
                </c:pt>
                <c:pt idx="57">
                  <c:v>5.2619093399853423</c:v>
                </c:pt>
                <c:pt idx="58">
                  <c:v>5.2087080946574691</c:v>
                </c:pt>
                <c:pt idx="59">
                  <c:v>4.4570422557670364</c:v>
                </c:pt>
                <c:pt idx="60">
                  <c:v>2.9611956938732451</c:v>
                </c:pt>
                <c:pt idx="61">
                  <c:v>2.448554040374276</c:v>
                </c:pt>
                <c:pt idx="62">
                  <c:v>1.9312481117003226</c:v>
                </c:pt>
                <c:pt idx="63">
                  <c:v>1.4589105342454283</c:v>
                </c:pt>
                <c:pt idx="64">
                  <c:v>1.1604803593963793</c:v>
                </c:pt>
                <c:pt idx="65">
                  <c:v>1.082184748868749</c:v>
                </c:pt>
                <c:pt idx="66">
                  <c:v>0.41767058712858457</c:v>
                </c:pt>
                <c:pt idx="67">
                  <c:v>0.29907124473106605</c:v>
                </c:pt>
                <c:pt idx="68">
                  <c:v>1.5776531772436559</c:v>
                </c:pt>
                <c:pt idx="69">
                  <c:v>1.9186270772794243</c:v>
                </c:pt>
                <c:pt idx="70">
                  <c:v>2.3733402878824235</c:v>
                </c:pt>
                <c:pt idx="71">
                  <c:v>3.0596436752935068</c:v>
                </c:pt>
                <c:pt idx="72">
                  <c:v>2.8114133469806823</c:v>
                </c:pt>
                <c:pt idx="73">
                  <c:v>2.3725930413965046</c:v>
                </c:pt>
                <c:pt idx="74">
                  <c:v>2.1643151521393724</c:v>
                </c:pt>
                <c:pt idx="75">
                  <c:v>1.1840661533475076</c:v>
                </c:pt>
                <c:pt idx="76">
                  <c:v>1.4888961795555895</c:v>
                </c:pt>
                <c:pt idx="77">
                  <c:v>1.1969690266699879</c:v>
                </c:pt>
                <c:pt idx="78">
                  <c:v>1.890054093282056</c:v>
                </c:pt>
                <c:pt idx="79">
                  <c:v>1.6681369256606464</c:v>
                </c:pt>
                <c:pt idx="80">
                  <c:v>1.6239201762116</c:v>
                </c:pt>
                <c:pt idx="81">
                  <c:v>1.1389514394278715</c:v>
                </c:pt>
                <c:pt idx="82">
                  <c:v>1.2732327191235948</c:v>
                </c:pt>
                <c:pt idx="83">
                  <c:v>0.8789519511220466</c:v>
                </c:pt>
                <c:pt idx="84">
                  <c:v>0.89433085554597691</c:v>
                </c:pt>
                <c:pt idx="85">
                  <c:v>0.40939556700785418</c:v>
                </c:pt>
                <c:pt idx="86">
                  <c:v>0.91972304334062582</c:v>
                </c:pt>
                <c:pt idx="87">
                  <c:v>0.8545453554461192</c:v>
                </c:pt>
                <c:pt idx="88">
                  <c:v>1.0230113832192198</c:v>
                </c:pt>
                <c:pt idx="89">
                  <c:v>1.3783232976265336</c:v>
                </c:pt>
                <c:pt idx="90">
                  <c:v>0.90578515963012385</c:v>
                </c:pt>
                <c:pt idx="91">
                  <c:v>1.5145702671071646</c:v>
                </c:pt>
                <c:pt idx="92">
                  <c:v>0.38159375849160948</c:v>
                </c:pt>
                <c:pt idx="93">
                  <c:v>0.72798945906633672</c:v>
                </c:pt>
                <c:pt idx="94">
                  <c:v>-0.3569581558092379</c:v>
                </c:pt>
                <c:pt idx="95">
                  <c:v>-0.35869192002176115</c:v>
                </c:pt>
                <c:pt idx="96">
                  <c:v>-0.17569307159530423</c:v>
                </c:pt>
                <c:pt idx="97">
                  <c:v>0.17762622677376194</c:v>
                </c:pt>
                <c:pt idx="98">
                  <c:v>-0.18796539543416721</c:v>
                </c:pt>
                <c:pt idx="99">
                  <c:v>-0.22935346913741778</c:v>
                </c:pt>
                <c:pt idx="100">
                  <c:v>0.56676444595785236</c:v>
                </c:pt>
                <c:pt idx="101">
                  <c:v>0.53611121845862586</c:v>
                </c:pt>
                <c:pt idx="102">
                  <c:v>0.51501965557765916</c:v>
                </c:pt>
                <c:pt idx="103">
                  <c:v>0.25976901678883785</c:v>
                </c:pt>
                <c:pt idx="104">
                  <c:v>0.4254698283109406</c:v>
                </c:pt>
                <c:pt idx="105">
                  <c:v>2.4545132544921053E-2</c:v>
                </c:pt>
                <c:pt idx="106">
                  <c:v>0.69637472526439392</c:v>
                </c:pt>
                <c:pt idx="107">
                  <c:v>-8.8243562153520777E-2</c:v>
                </c:pt>
                <c:pt idx="108">
                  <c:v>-0.26216337951367857</c:v>
                </c:pt>
                <c:pt idx="109">
                  <c:v>5.421442685930386E-2</c:v>
                </c:pt>
                <c:pt idx="110">
                  <c:v>-0.24934527589369279</c:v>
                </c:pt>
                <c:pt idx="111">
                  <c:v>-0.38014824809152242</c:v>
                </c:pt>
                <c:pt idx="112">
                  <c:v>-0.25415063990315095</c:v>
                </c:pt>
                <c:pt idx="113">
                  <c:v>3.7446095496449165E-2</c:v>
                </c:pt>
                <c:pt idx="114">
                  <c:v>0.26777876554885627</c:v>
                </c:pt>
                <c:pt idx="115">
                  <c:v>-0.10103567981967834</c:v>
                </c:pt>
                <c:pt idx="116">
                  <c:v>0.11178286388772217</c:v>
                </c:pt>
                <c:pt idx="117">
                  <c:v>-0.22533588855392137</c:v>
                </c:pt>
                <c:pt idx="118">
                  <c:v>0.31417264753517016</c:v>
                </c:pt>
                <c:pt idx="119">
                  <c:v>-0.16845169275720873</c:v>
                </c:pt>
                <c:pt idx="120">
                  <c:v>-0.43212165203214642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summary!$Z$26:$Z$146</c:f>
              <c:numCache>
                <c:formatCode>General</c:formatCode>
                <c:ptCount val="121"/>
                <c:pt idx="0">
                  <c:v>-0.57289894923120599</c:v>
                </c:pt>
                <c:pt idx="1">
                  <c:v>-0.73436739393585504</c:v>
                </c:pt>
                <c:pt idx="2">
                  <c:v>-0.3889534584066755</c:v>
                </c:pt>
                <c:pt idx="3">
                  <c:v>-0.16950511432711499</c:v>
                </c:pt>
                <c:pt idx="4">
                  <c:v>-0.46885668038419337</c:v>
                </c:pt>
                <c:pt idx="5">
                  <c:v>-0.5498618856812949</c:v>
                </c:pt>
                <c:pt idx="6">
                  <c:v>-0.27065909364232948</c:v>
                </c:pt>
                <c:pt idx="7">
                  <c:v>1.3503655637127653E-2</c:v>
                </c:pt>
                <c:pt idx="8">
                  <c:v>-0.15643535448325038</c:v>
                </c:pt>
                <c:pt idx="9">
                  <c:v>-0.31846077138879852</c:v>
                </c:pt>
                <c:pt idx="10">
                  <c:v>-3.257134819883796E-2</c:v>
                </c:pt>
                <c:pt idx="11">
                  <c:v>0.16223568217201806</c:v>
                </c:pt>
                <c:pt idx="12">
                  <c:v>-0.14369555509390899</c:v>
                </c:pt>
                <c:pt idx="13">
                  <c:v>0.32901270315586328</c:v>
                </c:pt>
                <c:pt idx="14">
                  <c:v>-4.9104107742153486E-2</c:v>
                </c:pt>
                <c:pt idx="15">
                  <c:v>5.661505514896302E-2</c:v>
                </c:pt>
                <c:pt idx="16">
                  <c:v>4.5794796435402782E-2</c:v>
                </c:pt>
                <c:pt idx="17">
                  <c:v>-0.22761665106253964</c:v>
                </c:pt>
                <c:pt idx="18">
                  <c:v>-4.1146387006319951E-2</c:v>
                </c:pt>
                <c:pt idx="19">
                  <c:v>-5.791182062084714E-2</c:v>
                </c:pt>
                <c:pt idx="20">
                  <c:v>0.30578132845918127</c:v>
                </c:pt>
                <c:pt idx="21">
                  <c:v>0.25989155141656539</c:v>
                </c:pt>
                <c:pt idx="22">
                  <c:v>0.2680613946659175</c:v>
                </c:pt>
                <c:pt idx="23">
                  <c:v>0.49557901734036525</c:v>
                </c:pt>
                <c:pt idx="24">
                  <c:v>0.44465177211337026</c:v>
                </c:pt>
                <c:pt idx="25">
                  <c:v>0.61047720025498786</c:v>
                </c:pt>
                <c:pt idx="26">
                  <c:v>0.39059172880700643</c:v>
                </c:pt>
                <c:pt idx="27">
                  <c:v>0.51574751793376539</c:v>
                </c:pt>
                <c:pt idx="28">
                  <c:v>0.7387082500224269</c:v>
                </c:pt>
                <c:pt idx="29">
                  <c:v>0.65641506773004576</c:v>
                </c:pt>
                <c:pt idx="30">
                  <c:v>0.81196783553285024</c:v>
                </c:pt>
                <c:pt idx="31">
                  <c:v>1.0910101673829959</c:v>
                </c:pt>
                <c:pt idx="32">
                  <c:v>1.5346660772714209</c:v>
                </c:pt>
                <c:pt idx="33">
                  <c:v>1.7140836923398992</c:v>
                </c:pt>
                <c:pt idx="34">
                  <c:v>1.6185438978224365</c:v>
                </c:pt>
                <c:pt idx="35">
                  <c:v>2.0190172848808716</c:v>
                </c:pt>
                <c:pt idx="36">
                  <c:v>2.6121148145581188</c:v>
                </c:pt>
                <c:pt idx="37">
                  <c:v>2.3785142279348701</c:v>
                </c:pt>
                <c:pt idx="38">
                  <c:v>2.6257549720004176</c:v>
                </c:pt>
                <c:pt idx="39">
                  <c:v>2.7232883024337493</c:v>
                </c:pt>
                <c:pt idx="40">
                  <c:v>2.9524672894380046</c:v>
                </c:pt>
                <c:pt idx="41">
                  <c:v>2.7805895953930326</c:v>
                </c:pt>
                <c:pt idx="42">
                  <c:v>3.3770780032897409</c:v>
                </c:pt>
                <c:pt idx="43">
                  <c:v>2.7159509009489735</c:v>
                </c:pt>
                <c:pt idx="44">
                  <c:v>3.0099907611156924</c:v>
                </c:pt>
                <c:pt idx="45">
                  <c:v>2.8037755472564831</c:v>
                </c:pt>
                <c:pt idx="46">
                  <c:v>2.6180744424463036</c:v>
                </c:pt>
                <c:pt idx="47">
                  <c:v>2.7684962311961914</c:v>
                </c:pt>
                <c:pt idx="48">
                  <c:v>2.6143565446450614</c:v>
                </c:pt>
                <c:pt idx="49">
                  <c:v>2.4906590177394015</c:v>
                </c:pt>
                <c:pt idx="50">
                  <c:v>2.3294442820778754</c:v>
                </c:pt>
                <c:pt idx="51">
                  <c:v>1.9906665124423868</c:v>
                </c:pt>
                <c:pt idx="52">
                  <c:v>2.1084531319654616</c:v>
                </c:pt>
                <c:pt idx="53">
                  <c:v>2.4793900523304329</c:v>
                </c:pt>
                <c:pt idx="54">
                  <c:v>2.3892190521987411</c:v>
                </c:pt>
                <c:pt idx="55">
                  <c:v>2.9428736059662857</c:v>
                </c:pt>
                <c:pt idx="56">
                  <c:v>2.4192851445414729</c:v>
                </c:pt>
                <c:pt idx="57">
                  <c:v>2.0693726730104105</c:v>
                </c:pt>
                <c:pt idx="58">
                  <c:v>2.0617042284660898</c:v>
                </c:pt>
                <c:pt idx="59">
                  <c:v>1.7591427495893037</c:v>
                </c:pt>
                <c:pt idx="60">
                  <c:v>1.994428878321147</c:v>
                </c:pt>
                <c:pt idx="61">
                  <c:v>1.7902940789039579</c:v>
                </c:pt>
                <c:pt idx="62">
                  <c:v>1.0969036107222698</c:v>
                </c:pt>
                <c:pt idx="63">
                  <c:v>1.479852156753322</c:v>
                </c:pt>
                <c:pt idx="64">
                  <c:v>0.81563843947228465</c:v>
                </c:pt>
                <c:pt idx="65">
                  <c:v>0.77750090516844117</c:v>
                </c:pt>
                <c:pt idx="66">
                  <c:v>0.34711393467592855</c:v>
                </c:pt>
                <c:pt idx="67">
                  <c:v>0.5446927499583285</c:v>
                </c:pt>
                <c:pt idx="68">
                  <c:v>0.89663066403581337</c:v>
                </c:pt>
                <c:pt idx="69">
                  <c:v>0.72399998240866081</c:v>
                </c:pt>
                <c:pt idx="70">
                  <c:v>0.81703986801123063</c:v>
                </c:pt>
                <c:pt idx="71">
                  <c:v>0.65352486860748937</c:v>
                </c:pt>
                <c:pt idx="72">
                  <c:v>0.58623017003731204</c:v>
                </c:pt>
                <c:pt idx="73">
                  <c:v>0.55368987852514828</c:v>
                </c:pt>
                <c:pt idx="74">
                  <c:v>0.56120045304451405</c:v>
                </c:pt>
                <c:pt idx="75">
                  <c:v>8.0261617874689273E-2</c:v>
                </c:pt>
                <c:pt idx="76">
                  <c:v>-0.97711128075576281</c:v>
                </c:pt>
                <c:pt idx="77">
                  <c:v>-1.2924267488889978</c:v>
                </c:pt>
                <c:pt idx="78">
                  <c:v>-1.2189030602276134</c:v>
                </c:pt>
                <c:pt idx="79">
                  <c:v>-1.1317457194658305</c:v>
                </c:pt>
                <c:pt idx="80">
                  <c:v>-1.5415712342898191</c:v>
                </c:pt>
                <c:pt idx="81">
                  <c:v>-1.492258327320787</c:v>
                </c:pt>
                <c:pt idx="82">
                  <c:v>-1.3379941583409041</c:v>
                </c:pt>
                <c:pt idx="83">
                  <c:v>-1.6159537732295894</c:v>
                </c:pt>
                <c:pt idx="84">
                  <c:v>-1.8455977032481496</c:v>
                </c:pt>
                <c:pt idx="85">
                  <c:v>-1.8276424826352078</c:v>
                </c:pt>
                <c:pt idx="86">
                  <c:v>-1.3760875741969276</c:v>
                </c:pt>
                <c:pt idx="87">
                  <c:v>-1.3425852889606307</c:v>
                </c:pt>
                <c:pt idx="88">
                  <c:v>-0.86990514203772218</c:v>
                </c:pt>
                <c:pt idx="89">
                  <c:v>-1.3804446739197485</c:v>
                </c:pt>
                <c:pt idx="90">
                  <c:v>-1.2539001260635845</c:v>
                </c:pt>
                <c:pt idx="91">
                  <c:v>-1.051592694777246</c:v>
                </c:pt>
                <c:pt idx="92">
                  <c:v>-1.1781738205600334</c:v>
                </c:pt>
                <c:pt idx="93">
                  <c:v>-1.3366041313241372</c:v>
                </c:pt>
                <c:pt idx="94">
                  <c:v>-1.1598643956717751</c:v>
                </c:pt>
                <c:pt idx="95">
                  <c:v>-1.1942566283671527</c:v>
                </c:pt>
                <c:pt idx="96">
                  <c:v>-1.2117661168188878</c:v>
                </c:pt>
                <c:pt idx="97">
                  <c:v>-1.0123264613733072</c:v>
                </c:pt>
                <c:pt idx="98">
                  <c:v>-1.4862368518479538</c:v>
                </c:pt>
                <c:pt idx="99">
                  <c:v>-1.0557886226583011</c:v>
                </c:pt>
                <c:pt idx="100">
                  <c:v>-1.3006887974120471</c:v>
                </c:pt>
                <c:pt idx="101">
                  <c:v>-1.0600250917298228</c:v>
                </c:pt>
                <c:pt idx="102">
                  <c:v>-0.94874302439707237</c:v>
                </c:pt>
                <c:pt idx="103">
                  <c:v>-1.0941507024922184</c:v>
                </c:pt>
                <c:pt idx="104">
                  <c:v>-1.0260351100606317</c:v>
                </c:pt>
                <c:pt idx="105">
                  <c:v>-0.84123750910783857</c:v>
                </c:pt>
                <c:pt idx="106">
                  <c:v>-0.57990736092475026</c:v>
                </c:pt>
                <c:pt idx="107">
                  <c:v>-0.97561242832986861</c:v>
                </c:pt>
                <c:pt idx="108">
                  <c:v>-0.62523214979413733</c:v>
                </c:pt>
                <c:pt idx="109">
                  <c:v>-0.32933446379080533</c:v>
                </c:pt>
                <c:pt idx="110">
                  <c:v>-0.51889309167724007</c:v>
                </c:pt>
                <c:pt idx="111">
                  <c:v>-0.30823380119414201</c:v>
                </c:pt>
                <c:pt idx="112">
                  <c:v>-0.47091707511070191</c:v>
                </c:pt>
                <c:pt idx="113">
                  <c:v>-0.23016593517441752</c:v>
                </c:pt>
                <c:pt idx="114">
                  <c:v>3.3962409608336575E-2</c:v>
                </c:pt>
                <c:pt idx="115">
                  <c:v>-0.22119209246652682</c:v>
                </c:pt>
                <c:pt idx="116">
                  <c:v>-0.2536556749612201</c:v>
                </c:pt>
                <c:pt idx="117">
                  <c:v>-0.43591442203633324</c:v>
                </c:pt>
                <c:pt idx="118">
                  <c:v>3.5205827620187993E-2</c:v>
                </c:pt>
                <c:pt idx="119">
                  <c:v>-0.20522144854525087</c:v>
                </c:pt>
                <c:pt idx="120">
                  <c:v>-0.29164486240813858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704144"/>
        <c:axId val="-447700352"/>
      </c:scatterChart>
      <c:valAx>
        <c:axId val="-447704144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7700352"/>
        <c:crossesAt val="-20"/>
        <c:crossBetween val="midCat"/>
        <c:majorUnit val="5"/>
      </c:valAx>
      <c:valAx>
        <c:axId val="-447700352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770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'6485'!$A$2:$A$179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'6485'!$P$2:$P$177</c:f>
              <c:numCache>
                <c:formatCode>General</c:formatCode>
                <c:ptCount val="176"/>
                <c:pt idx="4">
                  <c:v>-7.1425442284780081</c:v>
                </c:pt>
                <c:pt idx="5">
                  <c:v>-2.458869477654678</c:v>
                </c:pt>
                <c:pt idx="6">
                  <c:v>0.73721865096665584</c:v>
                </c:pt>
                <c:pt idx="7">
                  <c:v>2.8404663043508314</c:v>
                </c:pt>
                <c:pt idx="8">
                  <c:v>2.2437983981880403</c:v>
                </c:pt>
                <c:pt idx="9">
                  <c:v>0.5078893888242304</c:v>
                </c:pt>
                <c:pt idx="10">
                  <c:v>5.7889263590732787</c:v>
                </c:pt>
                <c:pt idx="11">
                  <c:v>8.0126200268613736</c:v>
                </c:pt>
                <c:pt idx="12">
                  <c:v>6.5040174309932723</c:v>
                </c:pt>
                <c:pt idx="13">
                  <c:v>6.3228678598428862</c:v>
                </c:pt>
                <c:pt idx="14">
                  <c:v>6.6741673611076804</c:v>
                </c:pt>
                <c:pt idx="15">
                  <c:v>6.8462109137078269</c:v>
                </c:pt>
                <c:pt idx="16">
                  <c:v>5.500646564427913</c:v>
                </c:pt>
                <c:pt idx="17">
                  <c:v>5.3393291266603082</c:v>
                </c:pt>
                <c:pt idx="18">
                  <c:v>4.3324074461855462</c:v>
                </c:pt>
                <c:pt idx="19">
                  <c:v>3.9515911274226942</c:v>
                </c:pt>
                <c:pt idx="20">
                  <c:v>3.2768427761598642</c:v>
                </c:pt>
                <c:pt idx="21">
                  <c:v>2.6135068829786232</c:v>
                </c:pt>
                <c:pt idx="22">
                  <c:v>1.4927669913796184</c:v>
                </c:pt>
                <c:pt idx="23">
                  <c:v>2.1096411186785469</c:v>
                </c:pt>
                <c:pt idx="24">
                  <c:v>1.3114873085619478</c:v>
                </c:pt>
                <c:pt idx="25">
                  <c:v>1.794902668246438</c:v>
                </c:pt>
                <c:pt idx="26">
                  <c:v>1.6472212764343637</c:v>
                </c:pt>
                <c:pt idx="27">
                  <c:v>1.3486618279671838</c:v>
                </c:pt>
                <c:pt idx="28">
                  <c:v>1.3822597046318785</c:v>
                </c:pt>
                <c:pt idx="29">
                  <c:v>0.46521004784899117</c:v>
                </c:pt>
                <c:pt idx="30">
                  <c:v>1.080823386446548</c:v>
                </c:pt>
                <c:pt idx="31">
                  <c:v>1.3236703054119277</c:v>
                </c:pt>
                <c:pt idx="32">
                  <c:v>1.1788874030525247</c:v>
                </c:pt>
                <c:pt idx="33">
                  <c:v>0.88484205712824915</c:v>
                </c:pt>
                <c:pt idx="34">
                  <c:v>0.80658294752733017</c:v>
                </c:pt>
                <c:pt idx="35">
                  <c:v>0.47486943651032398</c:v>
                </c:pt>
                <c:pt idx="36">
                  <c:v>-0.3322522586427602</c:v>
                </c:pt>
                <c:pt idx="37">
                  <c:v>0.56404292950492529</c:v>
                </c:pt>
                <c:pt idx="38">
                  <c:v>0.54094136828311024</c:v>
                </c:pt>
                <c:pt idx="39">
                  <c:v>0.18259364438158884</c:v>
                </c:pt>
                <c:pt idx="40">
                  <c:v>0.16113352609332787</c:v>
                </c:pt>
                <c:pt idx="41">
                  <c:v>-0.50529570744312235</c:v>
                </c:pt>
                <c:pt idx="42">
                  <c:v>-0.51781478489450339</c:v>
                </c:pt>
                <c:pt idx="43">
                  <c:v>-9.3348717282537449E-2</c:v>
                </c:pt>
                <c:pt idx="44">
                  <c:v>-0.62315721697418203</c:v>
                </c:pt>
                <c:pt idx="45">
                  <c:v>0.22487898910482124</c:v>
                </c:pt>
                <c:pt idx="46">
                  <c:v>-0.3199737988468937</c:v>
                </c:pt>
                <c:pt idx="47">
                  <c:v>0.29273569096766228</c:v>
                </c:pt>
                <c:pt idx="48">
                  <c:v>-1.114381979746615</c:v>
                </c:pt>
                <c:pt idx="49">
                  <c:v>-0.30675275391733847</c:v>
                </c:pt>
                <c:pt idx="50">
                  <c:v>-1.0386926050500356</c:v>
                </c:pt>
                <c:pt idx="51">
                  <c:v>-0.76120998933301554</c:v>
                </c:pt>
                <c:pt idx="52">
                  <c:v>-1.0601023741918743</c:v>
                </c:pt>
                <c:pt idx="53">
                  <c:v>-0.56427052861470672</c:v>
                </c:pt>
                <c:pt idx="54">
                  <c:v>-0.33488106988294947</c:v>
                </c:pt>
                <c:pt idx="55">
                  <c:v>0.21074629637400866</c:v>
                </c:pt>
                <c:pt idx="56">
                  <c:v>1.3845796150830592</c:v>
                </c:pt>
                <c:pt idx="57">
                  <c:v>0.91329178579267356</c:v>
                </c:pt>
                <c:pt idx="58">
                  <c:v>1.1351456253349013</c:v>
                </c:pt>
                <c:pt idx="59">
                  <c:v>1.3670977163624505</c:v>
                </c:pt>
                <c:pt idx="60">
                  <c:v>1.0704638169690017</c:v>
                </c:pt>
                <c:pt idx="61">
                  <c:v>1.3046243719027826</c:v>
                </c:pt>
                <c:pt idx="62">
                  <c:v>1.5382576397998033</c:v>
                </c:pt>
                <c:pt idx="63">
                  <c:v>2.5316029842547505</c:v>
                </c:pt>
                <c:pt idx="64">
                  <c:v>3.9984594150991413</c:v>
                </c:pt>
                <c:pt idx="65">
                  <c:v>4.1947168207597638</c:v>
                </c:pt>
                <c:pt idx="66">
                  <c:v>4.4944014106388819</c:v>
                </c:pt>
                <c:pt idx="67">
                  <c:v>3.4056929559289761</c:v>
                </c:pt>
                <c:pt idx="68">
                  <c:v>3.6491447525064142</c:v>
                </c:pt>
                <c:pt idx="69">
                  <c:v>3.6273690618139862</c:v>
                </c:pt>
                <c:pt idx="70">
                  <c:v>2.3007268430497692</c:v>
                </c:pt>
                <c:pt idx="71">
                  <c:v>2.4427774201675647</c:v>
                </c:pt>
                <c:pt idx="72">
                  <c:v>2.4087980579695332</c:v>
                </c:pt>
                <c:pt idx="73">
                  <c:v>2.552871723063006</c:v>
                </c:pt>
                <c:pt idx="74">
                  <c:v>2.0193473960063608</c:v>
                </c:pt>
                <c:pt idx="75">
                  <c:v>1.6811955129459493</c:v>
                </c:pt>
                <c:pt idx="76">
                  <c:v>1.7570914936361144</c:v>
                </c:pt>
                <c:pt idx="77">
                  <c:v>1.7460826994198819</c:v>
                </c:pt>
                <c:pt idx="78">
                  <c:v>2.7058038804115525</c:v>
                </c:pt>
                <c:pt idx="79">
                  <c:v>3.195064400155466</c:v>
                </c:pt>
                <c:pt idx="80">
                  <c:v>3.6808865870506322</c:v>
                </c:pt>
                <c:pt idx="81">
                  <c:v>4.570564183405061</c:v>
                </c:pt>
                <c:pt idx="82">
                  <c:v>7.0958598134390778</c:v>
                </c:pt>
                <c:pt idx="83">
                  <c:v>8.0492232553941516</c:v>
                </c:pt>
                <c:pt idx="84">
                  <c:v>7.0490704674773124</c:v>
                </c:pt>
                <c:pt idx="85">
                  <c:v>7.4001822136031876</c:v>
                </c:pt>
                <c:pt idx="86">
                  <c:v>6.6739362038436028</c:v>
                </c:pt>
                <c:pt idx="87">
                  <c:v>5.8154338834069037</c:v>
                </c:pt>
                <c:pt idx="88">
                  <c:v>5.2781847060037554</c:v>
                </c:pt>
                <c:pt idx="89">
                  <c:v>5.2276084937507195</c:v>
                </c:pt>
                <c:pt idx="90">
                  <c:v>4.5246292783829114</c:v>
                </c:pt>
                <c:pt idx="91">
                  <c:v>4.1597571197191092</c:v>
                </c:pt>
                <c:pt idx="92">
                  <c:v>5.1160850404924911</c:v>
                </c:pt>
                <c:pt idx="93">
                  <c:v>4.0413429210620473</c:v>
                </c:pt>
                <c:pt idx="94">
                  <c:v>4.1688558301735448</c:v>
                </c:pt>
                <c:pt idx="95">
                  <c:v>4.5687237203852167</c:v>
                </c:pt>
                <c:pt idx="96">
                  <c:v>3.2789880121096364</c:v>
                </c:pt>
                <c:pt idx="97">
                  <c:v>3.2666806337514607</c:v>
                </c:pt>
                <c:pt idx="98">
                  <c:v>2.4415392553215209</c:v>
                </c:pt>
                <c:pt idx="99">
                  <c:v>2.3189863393042702</c:v>
                </c:pt>
                <c:pt idx="100">
                  <c:v>1.9416115541221892</c:v>
                </c:pt>
                <c:pt idx="101">
                  <c:v>2.0502849138086883</c:v>
                </c:pt>
                <c:pt idx="102">
                  <c:v>2.7146175480710077</c:v>
                </c:pt>
                <c:pt idx="103">
                  <c:v>2.9307906261924361</c:v>
                </c:pt>
                <c:pt idx="104">
                  <c:v>2.7376570789179508</c:v>
                </c:pt>
                <c:pt idx="105">
                  <c:v>2.0085350248647167</c:v>
                </c:pt>
                <c:pt idx="106">
                  <c:v>2.1954250842068754</c:v>
                </c:pt>
                <c:pt idx="107">
                  <c:v>2.0319276167476206</c:v>
                </c:pt>
                <c:pt idx="108">
                  <c:v>2.8581778395983481</c:v>
                </c:pt>
                <c:pt idx="109">
                  <c:v>2.2907170878193344</c:v>
                </c:pt>
                <c:pt idx="110">
                  <c:v>2.7977666436619817</c:v>
                </c:pt>
                <c:pt idx="111">
                  <c:v>2.2119127681762141</c:v>
                </c:pt>
                <c:pt idx="112">
                  <c:v>2.2912907181702193</c:v>
                </c:pt>
                <c:pt idx="113">
                  <c:v>1.9602212831004056</c:v>
                </c:pt>
                <c:pt idx="114">
                  <c:v>1.832364254842058</c:v>
                </c:pt>
                <c:pt idx="115">
                  <c:v>1.6958160270486826</c:v>
                </c:pt>
                <c:pt idx="116">
                  <c:v>1.9898021114111066</c:v>
                </c:pt>
                <c:pt idx="117">
                  <c:v>1.7558885171604415</c:v>
                </c:pt>
                <c:pt idx="118">
                  <c:v>2.0771928410784399</c:v>
                </c:pt>
                <c:pt idx="119">
                  <c:v>1.7211672701486898</c:v>
                </c:pt>
                <c:pt idx="120">
                  <c:v>1.7121694697997329</c:v>
                </c:pt>
                <c:pt idx="121">
                  <c:v>2.396303875326796</c:v>
                </c:pt>
                <c:pt idx="122">
                  <c:v>1.5744449008519477</c:v>
                </c:pt>
                <c:pt idx="123">
                  <c:v>1.5797017186908922</c:v>
                </c:pt>
                <c:pt idx="124">
                  <c:v>0.79143335171279661</c:v>
                </c:pt>
                <c:pt idx="125">
                  <c:v>-0.30148706639767009</c:v>
                </c:pt>
                <c:pt idx="126">
                  <c:v>-0.54973684057818495</c:v>
                </c:pt>
                <c:pt idx="127">
                  <c:v>-0.66825798655487156</c:v>
                </c:pt>
                <c:pt idx="128">
                  <c:v>-0.72279291871036666</c:v>
                </c:pt>
                <c:pt idx="129">
                  <c:v>0.72030469689922405</c:v>
                </c:pt>
                <c:pt idx="130">
                  <c:v>0.40278876697612959</c:v>
                </c:pt>
                <c:pt idx="131">
                  <c:v>1.1504286043469785</c:v>
                </c:pt>
                <c:pt idx="132">
                  <c:v>1.8097827692226385</c:v>
                </c:pt>
                <c:pt idx="133">
                  <c:v>1.8662523684744323</c:v>
                </c:pt>
                <c:pt idx="134">
                  <c:v>2.2987835788203892</c:v>
                </c:pt>
                <c:pt idx="135">
                  <c:v>2.7165610722350864</c:v>
                </c:pt>
                <c:pt idx="136">
                  <c:v>1.4026955281246387</c:v>
                </c:pt>
                <c:pt idx="137">
                  <c:v>1.5802051804521735</c:v>
                </c:pt>
                <c:pt idx="138">
                  <c:v>1.4319767077893406</c:v>
                </c:pt>
                <c:pt idx="139">
                  <c:v>0.85067325074500488</c:v>
                </c:pt>
                <c:pt idx="140">
                  <c:v>-0.13552842693749834</c:v>
                </c:pt>
                <c:pt idx="141">
                  <c:v>-0.64649295551874508</c:v>
                </c:pt>
                <c:pt idx="142">
                  <c:v>5.114634712103884E-2</c:v>
                </c:pt>
                <c:pt idx="143">
                  <c:v>-0.3441319018872207</c:v>
                </c:pt>
                <c:pt idx="144">
                  <c:v>-0.69728065974090347</c:v>
                </c:pt>
                <c:pt idx="145">
                  <c:v>0.36230030544687525</c:v>
                </c:pt>
                <c:pt idx="146">
                  <c:v>0.71163550616279869</c:v>
                </c:pt>
                <c:pt idx="147">
                  <c:v>0.27209985012545806</c:v>
                </c:pt>
                <c:pt idx="148">
                  <c:v>0.37510578381689041</c:v>
                </c:pt>
                <c:pt idx="149">
                  <c:v>0.75302626900670799</c:v>
                </c:pt>
                <c:pt idx="150">
                  <c:v>-0.1090684362743336</c:v>
                </c:pt>
                <c:pt idx="151">
                  <c:v>-9.4928763681358122E-2</c:v>
                </c:pt>
                <c:pt idx="152">
                  <c:v>-5.5284281546182212E-3</c:v>
                </c:pt>
                <c:pt idx="153">
                  <c:v>-0.29422345691821161</c:v>
                </c:pt>
                <c:pt idx="154">
                  <c:v>0.14502879491719775</c:v>
                </c:pt>
                <c:pt idx="155">
                  <c:v>-6.5016454966436215E-3</c:v>
                </c:pt>
                <c:pt idx="156">
                  <c:v>-0.29895091825923736</c:v>
                </c:pt>
                <c:pt idx="157">
                  <c:v>-0.63396440720979597</c:v>
                </c:pt>
                <c:pt idx="158">
                  <c:v>-0.22872508018135215</c:v>
                </c:pt>
                <c:pt idx="159">
                  <c:v>-0.75399147214839546</c:v>
                </c:pt>
                <c:pt idx="160">
                  <c:v>-1.0050930665599753</c:v>
                </c:pt>
                <c:pt idx="161">
                  <c:v>-1.0741859357360874</c:v>
                </c:pt>
                <c:pt idx="162">
                  <c:v>-0.78925120214299005</c:v>
                </c:pt>
                <c:pt idx="163">
                  <c:v>-0.64419018712130405</c:v>
                </c:pt>
                <c:pt idx="164">
                  <c:v>-0.88398436326041119</c:v>
                </c:pt>
                <c:pt idx="165">
                  <c:v>-0.26281375473264673</c:v>
                </c:pt>
                <c:pt idx="166">
                  <c:v>-0.64427306181537214</c:v>
                </c:pt>
                <c:pt idx="167">
                  <c:v>-0.70885848578530808</c:v>
                </c:pt>
                <c:pt idx="168">
                  <c:v>-0.42668672083342707</c:v>
                </c:pt>
                <c:pt idx="169">
                  <c:v>-0.80184841152195641</c:v>
                </c:pt>
                <c:pt idx="170">
                  <c:v>-0.6139243695179788</c:v>
                </c:pt>
                <c:pt idx="171">
                  <c:v>-0.63967906617848158</c:v>
                </c:pt>
                <c:pt idx="172">
                  <c:v>-0.27359722787049051</c:v>
                </c:pt>
                <c:pt idx="173">
                  <c:v>-0.25138484430465657</c:v>
                </c:pt>
                <c:pt idx="174">
                  <c:v>-0.16131598378490761</c:v>
                </c:pt>
                <c:pt idx="175">
                  <c:v>-0.56889621998219742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673600"/>
        <c:axId val="-788672016"/>
      </c:scatterChart>
      <c:valAx>
        <c:axId val="-7886736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672016"/>
        <c:crossesAt val="0"/>
        <c:crossBetween val="midCat"/>
        <c:majorUnit val="10"/>
      </c:valAx>
      <c:valAx>
        <c:axId val="-7886720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6736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AVE fed adults</a:t>
            </a:r>
          </a:p>
        </c:rich>
      </c:tx>
      <c:layout>
        <c:manualLayout>
          <c:xMode val="edge"/>
          <c:yMode val="edge"/>
          <c:x val="0.38838980351809199"/>
          <c:y val="6.2879736922660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-7.0047498349981349E-2</c:v>
                </c:pt>
                <c:pt idx="1">
                  <c:v>0.11702089035811579</c:v>
                </c:pt>
                <c:pt idx="2">
                  <c:v>-0.25877795954094274</c:v>
                </c:pt>
                <c:pt idx="3">
                  <c:v>1.187629229951656</c:v>
                </c:pt>
                <c:pt idx="4">
                  <c:v>0.11550970197660645</c:v>
                </c:pt>
                <c:pt idx="5">
                  <c:v>0.42495039982577532</c:v>
                </c:pt>
                <c:pt idx="6">
                  <c:v>-0.18586472614092547</c:v>
                </c:pt>
                <c:pt idx="7">
                  <c:v>-0.62687193464334601</c:v>
                </c:pt>
                <c:pt idx="8">
                  <c:v>-0.22208770136062742</c:v>
                </c:pt>
                <c:pt idx="9">
                  <c:v>-0.43448701006819601</c:v>
                </c:pt>
                <c:pt idx="10">
                  <c:v>0.23303263153377982</c:v>
                </c:pt>
                <c:pt idx="11">
                  <c:v>4.7717250812668671E-2</c:v>
                </c:pt>
                <c:pt idx="12">
                  <c:v>0.34824547626765268</c:v>
                </c:pt>
                <c:pt idx="13">
                  <c:v>0.82665437789905594</c:v>
                </c:pt>
                <c:pt idx="14">
                  <c:v>0.12715971855935163</c:v>
                </c:pt>
                <c:pt idx="15">
                  <c:v>0.81839135409042441</c:v>
                </c:pt>
                <c:pt idx="16">
                  <c:v>-0.43606958938262302</c:v>
                </c:pt>
                <c:pt idx="17">
                  <c:v>-0.45420831173584242</c:v>
                </c:pt>
                <c:pt idx="18">
                  <c:v>0.96361436012928481</c:v>
                </c:pt>
                <c:pt idx="19">
                  <c:v>-0.73337475493241433</c:v>
                </c:pt>
                <c:pt idx="20">
                  <c:v>0.66004922319731218</c:v>
                </c:pt>
                <c:pt idx="21">
                  <c:v>0.66101662126781235</c:v>
                </c:pt>
                <c:pt idx="22">
                  <c:v>1.6862886183682546</c:v>
                </c:pt>
                <c:pt idx="23">
                  <c:v>1.978911471767401</c:v>
                </c:pt>
                <c:pt idx="24">
                  <c:v>3.0137385656987385</c:v>
                </c:pt>
                <c:pt idx="25">
                  <c:v>2.7825524503415653</c:v>
                </c:pt>
                <c:pt idx="26">
                  <c:v>4.0358079238834863</c:v>
                </c:pt>
                <c:pt idx="27">
                  <c:v>4.5987083996446021</c:v>
                </c:pt>
                <c:pt idx="28">
                  <c:v>5.2976777524318646</c:v>
                </c:pt>
                <c:pt idx="29">
                  <c:v>5.4841781956541888</c:v>
                </c:pt>
                <c:pt idx="30">
                  <c:v>6.4159405241279419</c:v>
                </c:pt>
                <c:pt idx="31">
                  <c:v>6.2124782120060322</c:v>
                </c:pt>
                <c:pt idx="32">
                  <c:v>8.3660487710154303</c:v>
                </c:pt>
                <c:pt idx="33">
                  <c:v>8.8601475193673807</c:v>
                </c:pt>
                <c:pt idx="34">
                  <c:v>8.6957366391389677</c:v>
                </c:pt>
                <c:pt idx="35">
                  <c:v>8.8815567634114956</c:v>
                </c:pt>
                <c:pt idx="36">
                  <c:v>9.8100359953218614</c:v>
                </c:pt>
                <c:pt idx="37">
                  <c:v>9.1602516622134189</c:v>
                </c:pt>
                <c:pt idx="38">
                  <c:v>8.6978302448388423</c:v>
                </c:pt>
                <c:pt idx="39">
                  <c:v>9.751292466919443</c:v>
                </c:pt>
                <c:pt idx="40">
                  <c:v>9.6040102885829235</c:v>
                </c:pt>
                <c:pt idx="41">
                  <c:v>9.3422925811295237</c:v>
                </c:pt>
                <c:pt idx="42">
                  <c:v>9.496671812684971</c:v>
                </c:pt>
                <c:pt idx="43">
                  <c:v>9.1800805042960878</c:v>
                </c:pt>
                <c:pt idx="44">
                  <c:v>8.8830124918917619</c:v>
                </c:pt>
                <c:pt idx="45">
                  <c:v>8.4916673447401259</c:v>
                </c:pt>
                <c:pt idx="46">
                  <c:v>8.9322601356190461</c:v>
                </c:pt>
                <c:pt idx="47">
                  <c:v>9.2053509063593157</c:v>
                </c:pt>
                <c:pt idx="48">
                  <c:v>8.8754183729685305</c:v>
                </c:pt>
                <c:pt idx="49">
                  <c:v>8.7409686394954633</c:v>
                </c:pt>
                <c:pt idx="50">
                  <c:v>9.2871544823396768</c:v>
                </c:pt>
                <c:pt idx="51">
                  <c:v>8.5389540646963891</c:v>
                </c:pt>
                <c:pt idx="52">
                  <c:v>8.7085214067869963</c:v>
                </c:pt>
                <c:pt idx="53">
                  <c:v>8.8925318359941574</c:v>
                </c:pt>
                <c:pt idx="54">
                  <c:v>9.3793640397088787</c:v>
                </c:pt>
                <c:pt idx="55">
                  <c:v>9.5011619593094476</c:v>
                </c:pt>
                <c:pt idx="56">
                  <c:v>8.9555366701517247</c:v>
                </c:pt>
                <c:pt idx="57">
                  <c:v>8.2539582645274958</c:v>
                </c:pt>
                <c:pt idx="58">
                  <c:v>8.39953809262256</c:v>
                </c:pt>
                <c:pt idx="59">
                  <c:v>8.764431893701353</c:v>
                </c:pt>
                <c:pt idx="60">
                  <c:v>7.0876276589149034</c:v>
                </c:pt>
                <c:pt idx="61">
                  <c:v>7.4418324022944233</c:v>
                </c:pt>
                <c:pt idx="62">
                  <c:v>6.5450646808941135</c:v>
                </c:pt>
                <c:pt idx="63">
                  <c:v>6.1545512865930458</c:v>
                </c:pt>
                <c:pt idx="64">
                  <c:v>4.9902597099443025</c:v>
                </c:pt>
                <c:pt idx="65">
                  <c:v>5.2511048806011402</c:v>
                </c:pt>
                <c:pt idx="66">
                  <c:v>4.1727250087128986</c:v>
                </c:pt>
                <c:pt idx="67">
                  <c:v>3.7132215433408367</c:v>
                </c:pt>
                <c:pt idx="68">
                  <c:v>4.386427911058858</c:v>
                </c:pt>
                <c:pt idx="69">
                  <c:v>2.1235488214108016</c:v>
                </c:pt>
                <c:pt idx="70">
                  <c:v>2.1599897359804996</c:v>
                </c:pt>
                <c:pt idx="71">
                  <c:v>1.6064829902171598</c:v>
                </c:pt>
                <c:pt idx="72">
                  <c:v>0.91330270667500435</c:v>
                </c:pt>
                <c:pt idx="73">
                  <c:v>-7.054799521668835E-2</c:v>
                </c:pt>
                <c:pt idx="74">
                  <c:v>1.0168635559651003</c:v>
                </c:pt>
                <c:pt idx="75">
                  <c:v>0.16585135468578505</c:v>
                </c:pt>
                <c:pt idx="76">
                  <c:v>0.15627450443452048</c:v>
                </c:pt>
                <c:pt idx="77">
                  <c:v>-1.0824060118299081</c:v>
                </c:pt>
                <c:pt idx="78">
                  <c:v>1.4047937414432701</c:v>
                </c:pt>
                <c:pt idx="79">
                  <c:v>1.3140971723581809</c:v>
                </c:pt>
                <c:pt idx="80">
                  <c:v>1.7059259502455122</c:v>
                </c:pt>
                <c:pt idx="81">
                  <c:v>1.9089523454563984</c:v>
                </c:pt>
                <c:pt idx="82">
                  <c:v>1.463955381442674</c:v>
                </c:pt>
                <c:pt idx="83">
                  <c:v>1.7010076694686425</c:v>
                </c:pt>
                <c:pt idx="84">
                  <c:v>0.37343759415233929</c:v>
                </c:pt>
                <c:pt idx="85">
                  <c:v>0.94665727927552112</c:v>
                </c:pt>
                <c:pt idx="86">
                  <c:v>0.99544742587901047</c:v>
                </c:pt>
                <c:pt idx="87">
                  <c:v>1.1676935798830637</c:v>
                </c:pt>
                <c:pt idx="88">
                  <c:v>1.0062689286399851</c:v>
                </c:pt>
                <c:pt idx="89">
                  <c:v>0.38670518807983528</c:v>
                </c:pt>
                <c:pt idx="90">
                  <c:v>-0.2173772185745021</c:v>
                </c:pt>
                <c:pt idx="91">
                  <c:v>0.40788409741410525</c:v>
                </c:pt>
                <c:pt idx="92">
                  <c:v>0.93008587455424663</c:v>
                </c:pt>
                <c:pt idx="93">
                  <c:v>1.203516972313625</c:v>
                </c:pt>
                <c:pt idx="94">
                  <c:v>0.77481341844356011</c:v>
                </c:pt>
                <c:pt idx="95">
                  <c:v>0.8398451693828799</c:v>
                </c:pt>
                <c:pt idx="96">
                  <c:v>0.33260625953769435</c:v>
                </c:pt>
                <c:pt idx="97">
                  <c:v>0.70479755242231212</c:v>
                </c:pt>
                <c:pt idx="98">
                  <c:v>-1.1962478203577582E-2</c:v>
                </c:pt>
                <c:pt idx="99">
                  <c:v>-0.1092408299160451</c:v>
                </c:pt>
                <c:pt idx="100">
                  <c:v>-0.26506005334622079</c:v>
                </c:pt>
                <c:pt idx="101">
                  <c:v>0.18053386567840443</c:v>
                </c:pt>
                <c:pt idx="102">
                  <c:v>-1.4821528640794029E-2</c:v>
                </c:pt>
                <c:pt idx="103">
                  <c:v>4.4998199322896339E-3</c:v>
                </c:pt>
                <c:pt idx="104">
                  <c:v>0.51830341064169871</c:v>
                </c:pt>
                <c:pt idx="105">
                  <c:v>-0.34134850511337528</c:v>
                </c:pt>
                <c:pt idx="106">
                  <c:v>-0.7113164201123644</c:v>
                </c:pt>
                <c:pt idx="107">
                  <c:v>0.67949700675142888</c:v>
                </c:pt>
                <c:pt idx="108">
                  <c:v>-0.46326891148630622</c:v>
                </c:pt>
                <c:pt idx="109">
                  <c:v>-0.24199120433329299</c:v>
                </c:pt>
                <c:pt idx="110">
                  <c:v>-0.72560363752099466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0.80658294752733017</c:v>
                </c:pt>
                <c:pt idx="1">
                  <c:v>0.47486943651032398</c:v>
                </c:pt>
                <c:pt idx="2">
                  <c:v>-0.3322522586427602</c:v>
                </c:pt>
                <c:pt idx="3">
                  <c:v>0.56404292950492529</c:v>
                </c:pt>
                <c:pt idx="4">
                  <c:v>0.54094136828311024</c:v>
                </c:pt>
                <c:pt idx="5">
                  <c:v>0.18259364438158884</c:v>
                </c:pt>
                <c:pt idx="6">
                  <c:v>0.16113352609332787</c:v>
                </c:pt>
                <c:pt idx="7">
                  <c:v>-0.50529570744312235</c:v>
                </c:pt>
                <c:pt idx="8">
                  <c:v>-0.51781478489450339</c:v>
                </c:pt>
                <c:pt idx="9">
                  <c:v>-9.3348717282537449E-2</c:v>
                </c:pt>
                <c:pt idx="10">
                  <c:v>-0.62315721697418203</c:v>
                </c:pt>
                <c:pt idx="11">
                  <c:v>0.22487898910482124</c:v>
                </c:pt>
                <c:pt idx="12">
                  <c:v>-0.3199737988468937</c:v>
                </c:pt>
                <c:pt idx="13">
                  <c:v>0.29273569096766228</c:v>
                </c:pt>
                <c:pt idx="14">
                  <c:v>-1.114381979746615</c:v>
                </c:pt>
                <c:pt idx="15">
                  <c:v>-0.30675275391733847</c:v>
                </c:pt>
                <c:pt idx="16">
                  <c:v>-1.0386926050500356</c:v>
                </c:pt>
                <c:pt idx="17">
                  <c:v>-0.76120998933301554</c:v>
                </c:pt>
                <c:pt idx="18">
                  <c:v>-1.0601023741918743</c:v>
                </c:pt>
                <c:pt idx="19">
                  <c:v>-0.56427052861470672</c:v>
                </c:pt>
                <c:pt idx="20">
                  <c:v>-0.33488106988294947</c:v>
                </c:pt>
                <c:pt idx="21">
                  <c:v>0.21074629637400866</c:v>
                </c:pt>
                <c:pt idx="22">
                  <c:v>1.3845796150830592</c:v>
                </c:pt>
                <c:pt idx="23">
                  <c:v>0.91329178579267356</c:v>
                </c:pt>
                <c:pt idx="24">
                  <c:v>1.1351456253349013</c:v>
                </c:pt>
                <c:pt idx="25">
                  <c:v>1.3670977163624505</c:v>
                </c:pt>
                <c:pt idx="26">
                  <c:v>1.0704638169690017</c:v>
                </c:pt>
                <c:pt idx="27">
                  <c:v>1.3046243719027826</c:v>
                </c:pt>
                <c:pt idx="28">
                  <c:v>1.5382576397998033</c:v>
                </c:pt>
                <c:pt idx="29">
                  <c:v>2.5316029842547505</c:v>
                </c:pt>
                <c:pt idx="30">
                  <c:v>3.9984594150991413</c:v>
                </c:pt>
                <c:pt idx="31">
                  <c:v>4.1947168207597638</c:v>
                </c:pt>
                <c:pt idx="32">
                  <c:v>4.4944014106388819</c:v>
                </c:pt>
                <c:pt idx="33">
                  <c:v>3.4056929559289761</c:v>
                </c:pt>
                <c:pt idx="34">
                  <c:v>3.6491447525064142</c:v>
                </c:pt>
                <c:pt idx="35">
                  <c:v>3.6273690618139862</c:v>
                </c:pt>
                <c:pt idx="36">
                  <c:v>2.3007268430497692</c:v>
                </c:pt>
                <c:pt idx="37">
                  <c:v>2.4427774201675647</c:v>
                </c:pt>
                <c:pt idx="38">
                  <c:v>2.4087980579695332</c:v>
                </c:pt>
                <c:pt idx="39">
                  <c:v>2.552871723063006</c:v>
                </c:pt>
                <c:pt idx="40">
                  <c:v>2.0193473960063608</c:v>
                </c:pt>
                <c:pt idx="41">
                  <c:v>1.6811955129459493</c:v>
                </c:pt>
                <c:pt idx="42">
                  <c:v>1.7570914936361144</c:v>
                </c:pt>
                <c:pt idx="43">
                  <c:v>1.7460826994198819</c:v>
                </c:pt>
                <c:pt idx="44">
                  <c:v>2.7058038804115525</c:v>
                </c:pt>
                <c:pt idx="45">
                  <c:v>3.195064400155466</c:v>
                </c:pt>
                <c:pt idx="46">
                  <c:v>3.6808865870506322</c:v>
                </c:pt>
                <c:pt idx="47">
                  <c:v>4.570564183405061</c:v>
                </c:pt>
                <c:pt idx="48">
                  <c:v>7.0958598134390778</c:v>
                </c:pt>
                <c:pt idx="49">
                  <c:v>8.0492232553941516</c:v>
                </c:pt>
                <c:pt idx="50">
                  <c:v>7.0490704674773124</c:v>
                </c:pt>
                <c:pt idx="51">
                  <c:v>7.4001822136031876</c:v>
                </c:pt>
                <c:pt idx="52">
                  <c:v>6.6739362038436028</c:v>
                </c:pt>
                <c:pt idx="53">
                  <c:v>5.8154338834069037</c:v>
                </c:pt>
                <c:pt idx="54">
                  <c:v>5.2781847060037554</c:v>
                </c:pt>
                <c:pt idx="55">
                  <c:v>5.2276084937507195</c:v>
                </c:pt>
                <c:pt idx="56">
                  <c:v>4.5246292783829114</c:v>
                </c:pt>
                <c:pt idx="57">
                  <c:v>4.1597571197191092</c:v>
                </c:pt>
                <c:pt idx="58">
                  <c:v>5.1160850404924911</c:v>
                </c:pt>
                <c:pt idx="59">
                  <c:v>4.0413429210620473</c:v>
                </c:pt>
                <c:pt idx="60">
                  <c:v>4.1688558301735448</c:v>
                </c:pt>
                <c:pt idx="61">
                  <c:v>4.5687237203852167</c:v>
                </c:pt>
                <c:pt idx="62">
                  <c:v>3.2789880121096364</c:v>
                </c:pt>
                <c:pt idx="63">
                  <c:v>3.2666806337514607</c:v>
                </c:pt>
                <c:pt idx="64">
                  <c:v>2.4415392553215209</c:v>
                </c:pt>
                <c:pt idx="65">
                  <c:v>2.3189863393042702</c:v>
                </c:pt>
                <c:pt idx="66">
                  <c:v>1.9416115541221892</c:v>
                </c:pt>
                <c:pt idx="67">
                  <c:v>2.0502849138086883</c:v>
                </c:pt>
                <c:pt idx="68">
                  <c:v>2.7146175480710077</c:v>
                </c:pt>
                <c:pt idx="69">
                  <c:v>2.9307906261924361</c:v>
                </c:pt>
                <c:pt idx="70">
                  <c:v>2.7376570789179508</c:v>
                </c:pt>
                <c:pt idx="71">
                  <c:v>2.0085350248647167</c:v>
                </c:pt>
                <c:pt idx="72">
                  <c:v>2.1954250842068754</c:v>
                </c:pt>
                <c:pt idx="73">
                  <c:v>2.0319276167476206</c:v>
                </c:pt>
                <c:pt idx="74">
                  <c:v>2.8581778395983481</c:v>
                </c:pt>
                <c:pt idx="75">
                  <c:v>2.2907170878193344</c:v>
                </c:pt>
                <c:pt idx="76">
                  <c:v>2.7977666436619817</c:v>
                </c:pt>
                <c:pt idx="77">
                  <c:v>2.2119127681762141</c:v>
                </c:pt>
                <c:pt idx="78">
                  <c:v>2.2912907181702193</c:v>
                </c:pt>
                <c:pt idx="79">
                  <c:v>1.9602212831004056</c:v>
                </c:pt>
                <c:pt idx="80">
                  <c:v>1.832364254842058</c:v>
                </c:pt>
                <c:pt idx="81">
                  <c:v>1.6958160270486826</c:v>
                </c:pt>
                <c:pt idx="82">
                  <c:v>1.9898021114111066</c:v>
                </c:pt>
                <c:pt idx="83">
                  <c:v>1.7558885171604415</c:v>
                </c:pt>
                <c:pt idx="84">
                  <c:v>2.0771928410784399</c:v>
                </c:pt>
                <c:pt idx="85">
                  <c:v>1.7211672701486898</c:v>
                </c:pt>
                <c:pt idx="86">
                  <c:v>1.7121694697997329</c:v>
                </c:pt>
                <c:pt idx="87">
                  <c:v>2.396303875326796</c:v>
                </c:pt>
                <c:pt idx="88">
                  <c:v>1.5744449008519477</c:v>
                </c:pt>
                <c:pt idx="89">
                  <c:v>1.5797017186908922</c:v>
                </c:pt>
                <c:pt idx="90">
                  <c:v>0.79143335171279661</c:v>
                </c:pt>
                <c:pt idx="91">
                  <c:v>-0.30148706639767009</c:v>
                </c:pt>
                <c:pt idx="92">
                  <c:v>-0.54973684057818495</c:v>
                </c:pt>
                <c:pt idx="93">
                  <c:v>-0.66825798655487156</c:v>
                </c:pt>
                <c:pt idx="94">
                  <c:v>-0.72279291871036666</c:v>
                </c:pt>
                <c:pt idx="95">
                  <c:v>0.72030469689922405</c:v>
                </c:pt>
                <c:pt idx="96">
                  <c:v>0.40278876697612959</c:v>
                </c:pt>
                <c:pt idx="97">
                  <c:v>1.1504286043469785</c:v>
                </c:pt>
                <c:pt idx="98">
                  <c:v>1.8097827692226385</c:v>
                </c:pt>
                <c:pt idx="99">
                  <c:v>1.8662523684744323</c:v>
                </c:pt>
                <c:pt idx="100">
                  <c:v>2.2987835788203892</c:v>
                </c:pt>
                <c:pt idx="101">
                  <c:v>2.7165610722350864</c:v>
                </c:pt>
                <c:pt idx="102">
                  <c:v>1.4026955281246387</c:v>
                </c:pt>
                <c:pt idx="103">
                  <c:v>1.5802051804521735</c:v>
                </c:pt>
                <c:pt idx="104">
                  <c:v>1.4319767077893406</c:v>
                </c:pt>
                <c:pt idx="105">
                  <c:v>0.85067325074500488</c:v>
                </c:pt>
                <c:pt idx="106">
                  <c:v>-0.13552842693749834</c:v>
                </c:pt>
                <c:pt idx="107">
                  <c:v>-0.64649295551874508</c:v>
                </c:pt>
                <c:pt idx="108">
                  <c:v>5.114634712103884E-2</c:v>
                </c:pt>
                <c:pt idx="109">
                  <c:v>-0.3441319018872207</c:v>
                </c:pt>
                <c:pt idx="110">
                  <c:v>-0.69728065974090347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5.9071185705792196E-3</c:v>
                </c:pt>
                <c:pt idx="1">
                  <c:v>-1.1326112278645655</c:v>
                </c:pt>
                <c:pt idx="2">
                  <c:v>-0.25187010706767399</c:v>
                </c:pt>
                <c:pt idx="3">
                  <c:v>0.81605083508276066</c:v>
                </c:pt>
                <c:pt idx="4">
                  <c:v>-0.17366223280471738</c:v>
                </c:pt>
                <c:pt idx="5">
                  <c:v>-1.1607085439752136</c:v>
                </c:pt>
                <c:pt idx="6">
                  <c:v>8.5762384283661244E-2</c:v>
                </c:pt>
                <c:pt idx="7">
                  <c:v>-0.38478147978826294</c:v>
                </c:pt>
                <c:pt idx="8">
                  <c:v>-0.16320461201436029</c:v>
                </c:pt>
                <c:pt idx="9">
                  <c:v>1.2324137562838704</c:v>
                </c:pt>
                <c:pt idx="10">
                  <c:v>0.61963042058989481</c:v>
                </c:pt>
                <c:pt idx="11">
                  <c:v>0.29490411372830949</c:v>
                </c:pt>
                <c:pt idx="12">
                  <c:v>0.21173609758737522</c:v>
                </c:pt>
                <c:pt idx="13">
                  <c:v>0.48287487830995418</c:v>
                </c:pt>
                <c:pt idx="14">
                  <c:v>0.45342217232466003</c:v>
                </c:pt>
                <c:pt idx="15">
                  <c:v>0.81315914112882959</c:v>
                </c:pt>
                <c:pt idx="16">
                  <c:v>0.2734009732995305</c:v>
                </c:pt>
                <c:pt idx="17">
                  <c:v>-0.38277842914930776</c:v>
                </c:pt>
                <c:pt idx="18">
                  <c:v>1.903861162580877</c:v>
                </c:pt>
                <c:pt idx="19">
                  <c:v>1.4329975286618817</c:v>
                </c:pt>
                <c:pt idx="20">
                  <c:v>0.96388644786838829</c:v>
                </c:pt>
                <c:pt idx="21">
                  <c:v>1.1967246716067175</c:v>
                </c:pt>
                <c:pt idx="22">
                  <c:v>1.2789254931590432</c:v>
                </c:pt>
                <c:pt idx="23">
                  <c:v>1.0607875060921876</c:v>
                </c:pt>
                <c:pt idx="24">
                  <c:v>1.5279873406162261</c:v>
                </c:pt>
                <c:pt idx="25">
                  <c:v>1.7616887427970449</c:v>
                </c:pt>
                <c:pt idx="26">
                  <c:v>2.2400477301511947</c:v>
                </c:pt>
                <c:pt idx="27">
                  <c:v>1.8442508221404914</c:v>
                </c:pt>
                <c:pt idx="28">
                  <c:v>1.5715423893381892</c:v>
                </c:pt>
                <c:pt idx="29">
                  <c:v>2.3077436423214706</c:v>
                </c:pt>
                <c:pt idx="30">
                  <c:v>2.3171174987158589</c:v>
                </c:pt>
                <c:pt idx="31">
                  <c:v>2.1491508734573062</c:v>
                </c:pt>
                <c:pt idx="32">
                  <c:v>3.3095860766901541</c:v>
                </c:pt>
                <c:pt idx="33">
                  <c:v>3.0493097856119298</c:v>
                </c:pt>
                <c:pt idx="34">
                  <c:v>2.9981445655354646</c:v>
                </c:pt>
                <c:pt idx="35">
                  <c:v>2.7478114298834795</c:v>
                </c:pt>
                <c:pt idx="36">
                  <c:v>3.3454492407359231</c:v>
                </c:pt>
                <c:pt idx="37">
                  <c:v>3.094215042224818</c:v>
                </c:pt>
                <c:pt idx="38">
                  <c:v>2.8199150313205892</c:v>
                </c:pt>
                <c:pt idx="39">
                  <c:v>3.0461210563623178</c:v>
                </c:pt>
                <c:pt idx="40">
                  <c:v>2.6395411681493903</c:v>
                </c:pt>
                <c:pt idx="41">
                  <c:v>2.7036239978532799</c:v>
                </c:pt>
                <c:pt idx="42">
                  <c:v>2.4706473987612712</c:v>
                </c:pt>
                <c:pt idx="43">
                  <c:v>2.767773459000983</c:v>
                </c:pt>
                <c:pt idx="44">
                  <c:v>2.0726342239859297</c:v>
                </c:pt>
                <c:pt idx="45">
                  <c:v>2.4999832023271331</c:v>
                </c:pt>
                <c:pt idx="46">
                  <c:v>2.0398408094747347</c:v>
                </c:pt>
                <c:pt idx="47">
                  <c:v>1.7831446818525987</c:v>
                </c:pt>
                <c:pt idx="48">
                  <c:v>1.7670255304490661</c:v>
                </c:pt>
                <c:pt idx="49">
                  <c:v>1.0860026134561427</c:v>
                </c:pt>
                <c:pt idx="50">
                  <c:v>0.84024089420046288</c:v>
                </c:pt>
                <c:pt idx="51">
                  <c:v>0.6706612956701119</c:v>
                </c:pt>
                <c:pt idx="52">
                  <c:v>1.2090894871728779</c:v>
                </c:pt>
                <c:pt idx="53">
                  <c:v>0.47430866471829408</c:v>
                </c:pt>
                <c:pt idx="54">
                  <c:v>0.82067911578213215</c:v>
                </c:pt>
                <c:pt idx="55">
                  <c:v>0.47281706146813324</c:v>
                </c:pt>
                <c:pt idx="56">
                  <c:v>0.35067115998805348</c:v>
                </c:pt>
                <c:pt idx="57">
                  <c:v>0.79031425518559084</c:v>
                </c:pt>
                <c:pt idx="58">
                  <c:v>0.90718347958095302</c:v>
                </c:pt>
                <c:pt idx="59">
                  <c:v>2.8144126080234092E-2</c:v>
                </c:pt>
                <c:pt idx="60">
                  <c:v>-0.17786174603217517</c:v>
                </c:pt>
                <c:pt idx="61">
                  <c:v>-0.53174068187255707</c:v>
                </c:pt>
                <c:pt idx="62">
                  <c:v>-0.51857991199530784</c:v>
                </c:pt>
                <c:pt idx="63">
                  <c:v>0.14643321919351251</c:v>
                </c:pt>
                <c:pt idx="64">
                  <c:v>0.58653312376147315</c:v>
                </c:pt>
                <c:pt idx="65">
                  <c:v>-0.16995231734146282</c:v>
                </c:pt>
                <c:pt idx="66">
                  <c:v>-0.84054458575613733</c:v>
                </c:pt>
                <c:pt idx="67">
                  <c:v>-1.3329240352915894</c:v>
                </c:pt>
                <c:pt idx="68">
                  <c:v>-0.93165231749904742</c:v>
                </c:pt>
                <c:pt idx="69">
                  <c:v>-1.7041213051661053</c:v>
                </c:pt>
                <c:pt idx="70">
                  <c:v>-2.6526466524053269</c:v>
                </c:pt>
                <c:pt idx="71">
                  <c:v>-2.1338532013864091</c:v>
                </c:pt>
                <c:pt idx="72">
                  <c:v>-1.2210339544727797</c:v>
                </c:pt>
                <c:pt idx="73">
                  <c:v>-1.4075953192385662</c:v>
                </c:pt>
                <c:pt idx="74">
                  <c:v>-1.6713143321950705</c:v>
                </c:pt>
                <c:pt idx="75">
                  <c:v>-2.0927461123492583</c:v>
                </c:pt>
                <c:pt idx="76">
                  <c:v>-2.6465732683165109</c:v>
                </c:pt>
                <c:pt idx="77">
                  <c:v>-3.049129244147613</c:v>
                </c:pt>
                <c:pt idx="78">
                  <c:v>-2.9826412553793897</c:v>
                </c:pt>
                <c:pt idx="79">
                  <c:v>-2.6510999563759672</c:v>
                </c:pt>
                <c:pt idx="80">
                  <c:v>-3.0507832651469098</c:v>
                </c:pt>
                <c:pt idx="81">
                  <c:v>-3.320483482287214</c:v>
                </c:pt>
                <c:pt idx="82">
                  <c:v>-2.9378102964886863</c:v>
                </c:pt>
                <c:pt idx="83">
                  <c:v>-3.1383673551343243</c:v>
                </c:pt>
                <c:pt idx="84">
                  <c:v>-2.8229286835866665</c:v>
                </c:pt>
                <c:pt idx="85">
                  <c:v>-2.4483897914732471</c:v>
                </c:pt>
                <c:pt idx="86">
                  <c:v>-2.2613036029903948</c:v>
                </c:pt>
                <c:pt idx="87">
                  <c:v>-1.8745903659624072</c:v>
                </c:pt>
                <c:pt idx="88">
                  <c:v>-2.0976041759786925</c:v>
                </c:pt>
                <c:pt idx="89">
                  <c:v>-1.9823017094380109</c:v>
                </c:pt>
                <c:pt idx="90">
                  <c:v>-1.2881977190026608</c:v>
                </c:pt>
                <c:pt idx="91">
                  <c:v>-1.0068529290995534</c:v>
                </c:pt>
                <c:pt idx="92">
                  <c:v>-1.046413355217638</c:v>
                </c:pt>
                <c:pt idx="93">
                  <c:v>-1.3744328822703247</c:v>
                </c:pt>
                <c:pt idx="94">
                  <c:v>-0.89962880276037183</c:v>
                </c:pt>
                <c:pt idx="95">
                  <c:v>-0.74175161263200173</c:v>
                </c:pt>
                <c:pt idx="96">
                  <c:v>-0.63178354744187659</c:v>
                </c:pt>
                <c:pt idx="97">
                  <c:v>-0.74806861280108972</c:v>
                </c:pt>
                <c:pt idx="98">
                  <c:v>-0.48767157870302302</c:v>
                </c:pt>
                <c:pt idx="99">
                  <c:v>0.19000322957258181</c:v>
                </c:pt>
                <c:pt idx="100">
                  <c:v>-0.56695831937661645</c:v>
                </c:pt>
                <c:pt idx="101">
                  <c:v>0.10472035300349936</c:v>
                </c:pt>
                <c:pt idx="102">
                  <c:v>0.29165887176465433</c:v>
                </c:pt>
                <c:pt idx="103">
                  <c:v>0.13868491103931233</c:v>
                </c:pt>
                <c:pt idx="104">
                  <c:v>0.96971823140696267</c:v>
                </c:pt>
                <c:pt idx="105">
                  <c:v>1.2983985738760835</c:v>
                </c:pt>
                <c:pt idx="106">
                  <c:v>0.90246793595905728</c:v>
                </c:pt>
                <c:pt idx="107">
                  <c:v>1.0987138980813722</c:v>
                </c:pt>
                <c:pt idx="108">
                  <c:v>0.90442194892450933</c:v>
                </c:pt>
                <c:pt idx="109">
                  <c:v>0.20470632860082766</c:v>
                </c:pt>
                <c:pt idx="110">
                  <c:v>-3.048778581725433E-2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-1.0049250933898519</c:v>
                </c:pt>
                <c:pt idx="1">
                  <c:v>2.7141618240497975E-2</c:v>
                </c:pt>
                <c:pt idx="2">
                  <c:v>-0.72766901819429131</c:v>
                </c:pt>
                <c:pt idx="3">
                  <c:v>0.45391408855888404</c:v>
                </c:pt>
                <c:pt idx="4">
                  <c:v>0.38312818901799517</c:v>
                </c:pt>
                <c:pt idx="5">
                  <c:v>-3.4902670043198765E-3</c:v>
                </c:pt>
                <c:pt idx="6">
                  <c:v>-5.925454419580397E-2</c:v>
                </c:pt>
                <c:pt idx="7">
                  <c:v>-7.0451822336816378E-2</c:v>
                </c:pt>
                <c:pt idx="8">
                  <c:v>4.629829811348448E-2</c:v>
                </c:pt>
                <c:pt idx="9">
                  <c:v>-2.2474923959156828E-2</c:v>
                </c:pt>
                <c:pt idx="10">
                  <c:v>0.31075169295057714</c:v>
                </c:pt>
                <c:pt idx="11">
                  <c:v>1.2288981075487699</c:v>
                </c:pt>
                <c:pt idx="12">
                  <c:v>0.98907197529964608</c:v>
                </c:pt>
                <c:pt idx="13">
                  <c:v>0.15572349222657722</c:v>
                </c:pt>
                <c:pt idx="14">
                  <c:v>0.74844671791227368</c:v>
                </c:pt>
                <c:pt idx="15">
                  <c:v>0.64461644397065632</c:v>
                </c:pt>
                <c:pt idx="16">
                  <c:v>0.39796919616058468</c:v>
                </c:pt>
                <c:pt idx="17">
                  <c:v>1.1576660524169529</c:v>
                </c:pt>
                <c:pt idx="18">
                  <c:v>0.36466686090457967</c:v>
                </c:pt>
                <c:pt idx="19">
                  <c:v>0.74538969686269607</c:v>
                </c:pt>
                <c:pt idx="20">
                  <c:v>0.24436577147771704</c:v>
                </c:pt>
                <c:pt idx="21">
                  <c:v>1.2320146819022109</c:v>
                </c:pt>
                <c:pt idx="22">
                  <c:v>2.4022172566417814</c:v>
                </c:pt>
                <c:pt idx="23">
                  <c:v>3.1542435681149006</c:v>
                </c:pt>
                <c:pt idx="24">
                  <c:v>4.9532640875697167</c:v>
                </c:pt>
                <c:pt idx="25">
                  <c:v>6.0484713490092039</c:v>
                </c:pt>
                <c:pt idx="26">
                  <c:v>5.8529409812937718</c:v>
                </c:pt>
                <c:pt idx="27">
                  <c:v>5.950198137975157</c:v>
                </c:pt>
                <c:pt idx="28">
                  <c:v>6.5601787556816351</c:v>
                </c:pt>
                <c:pt idx="29">
                  <c:v>6.1419586915097852</c:v>
                </c:pt>
                <c:pt idx="30">
                  <c:v>5.3577592383864063</c:v>
                </c:pt>
                <c:pt idx="31">
                  <c:v>5.0556531361998776</c:v>
                </c:pt>
                <c:pt idx="32">
                  <c:v>4.728285930431916</c:v>
                </c:pt>
                <c:pt idx="33">
                  <c:v>5.515512935738907</c:v>
                </c:pt>
                <c:pt idx="34">
                  <c:v>4.5217478655559855</c:v>
                </c:pt>
                <c:pt idx="35">
                  <c:v>4.0869756462773932</c:v>
                </c:pt>
                <c:pt idx="36">
                  <c:v>3.5734814839544762</c:v>
                </c:pt>
                <c:pt idx="37">
                  <c:v>4.3466358279989432</c:v>
                </c:pt>
                <c:pt idx="38">
                  <c:v>5.1828073090500562</c:v>
                </c:pt>
                <c:pt idx="39">
                  <c:v>5.3972185338356109</c:v>
                </c:pt>
                <c:pt idx="40">
                  <c:v>5.086571857509413</c:v>
                </c:pt>
                <c:pt idx="41">
                  <c:v>5.0836108539914555</c:v>
                </c:pt>
                <c:pt idx="42">
                  <c:v>7.2826839316556686</c:v>
                </c:pt>
                <c:pt idx="43">
                  <c:v>7.0061401647902022</c:v>
                </c:pt>
                <c:pt idx="44">
                  <c:v>7.4305257587568034</c:v>
                </c:pt>
                <c:pt idx="45">
                  <c:v>7.4750028203896219</c:v>
                </c:pt>
                <c:pt idx="46">
                  <c:v>6.2672899543887315</c:v>
                </c:pt>
                <c:pt idx="47">
                  <c:v>6.7030049522093513</c:v>
                </c:pt>
                <c:pt idx="48">
                  <c:v>5.3053850880202162</c:v>
                </c:pt>
                <c:pt idx="49">
                  <c:v>4.6622633854003901</c:v>
                </c:pt>
                <c:pt idx="50">
                  <c:v>4.6446609382243063</c:v>
                </c:pt>
                <c:pt idx="51">
                  <c:v>4.1980275643421345</c:v>
                </c:pt>
                <c:pt idx="52">
                  <c:v>3.5284430569360321</c:v>
                </c:pt>
                <c:pt idx="53">
                  <c:v>2.3428586618578477</c:v>
                </c:pt>
                <c:pt idx="54">
                  <c:v>1.954397201345945</c:v>
                </c:pt>
                <c:pt idx="55">
                  <c:v>2.38135217392513</c:v>
                </c:pt>
                <c:pt idx="56">
                  <c:v>1.1753945448164564</c:v>
                </c:pt>
                <c:pt idx="57">
                  <c:v>1.0120805430795716</c:v>
                </c:pt>
                <c:pt idx="58">
                  <c:v>0.88607784849067373</c:v>
                </c:pt>
                <c:pt idx="59">
                  <c:v>1.4198558387370876</c:v>
                </c:pt>
                <c:pt idx="60">
                  <c:v>1.8119414820546365</c:v>
                </c:pt>
                <c:pt idx="61">
                  <c:v>1.4687307734044543</c:v>
                </c:pt>
                <c:pt idx="62">
                  <c:v>1.6262602465709197</c:v>
                </c:pt>
                <c:pt idx="63">
                  <c:v>0.96094653785678397</c:v>
                </c:pt>
                <c:pt idx="64">
                  <c:v>0.53586778232755483</c:v>
                </c:pt>
                <c:pt idx="65">
                  <c:v>0.33047555309084131</c:v>
                </c:pt>
                <c:pt idx="66">
                  <c:v>-1.1136779757553883</c:v>
                </c:pt>
                <c:pt idx="67">
                  <c:v>-1.2519294624864059</c:v>
                </c:pt>
                <c:pt idx="68">
                  <c:v>-1.5061538029561794</c:v>
                </c:pt>
                <c:pt idx="69">
                  <c:v>-0.38815554389647927</c:v>
                </c:pt>
                <c:pt idx="70">
                  <c:v>0.20283604724309615</c:v>
                </c:pt>
                <c:pt idx="71">
                  <c:v>-0.85066345325516513</c:v>
                </c:pt>
                <c:pt idx="72">
                  <c:v>-1.4549543622090286</c:v>
                </c:pt>
                <c:pt idx="73">
                  <c:v>-1.8243122272206127</c:v>
                </c:pt>
                <c:pt idx="74">
                  <c:v>-2.019881074301229</c:v>
                </c:pt>
                <c:pt idx="75">
                  <c:v>-2.1183556080103703</c:v>
                </c:pt>
                <c:pt idx="76">
                  <c:v>-1.0805389870716486</c:v>
                </c:pt>
                <c:pt idx="77">
                  <c:v>-1.2401919458667368</c:v>
                </c:pt>
                <c:pt idx="78">
                  <c:v>-0.36396209778248717</c:v>
                </c:pt>
                <c:pt idx="79">
                  <c:v>-0.96661627576526465</c:v>
                </c:pt>
                <c:pt idx="80">
                  <c:v>-0.86571495969293177</c:v>
                </c:pt>
                <c:pt idx="81">
                  <c:v>-0.88854537857508253</c:v>
                </c:pt>
                <c:pt idx="82">
                  <c:v>-0.61564806498622371</c:v>
                </c:pt>
                <c:pt idx="83">
                  <c:v>-0.8094991852291481</c:v>
                </c:pt>
                <c:pt idx="84">
                  <c:v>-0.97511449227005065</c:v>
                </c:pt>
                <c:pt idx="85">
                  <c:v>-1.024527143203235</c:v>
                </c:pt>
                <c:pt idx="86">
                  <c:v>-1.1963951841146931</c:v>
                </c:pt>
                <c:pt idx="87">
                  <c:v>-1.1595067678969528</c:v>
                </c:pt>
                <c:pt idx="88">
                  <c:v>-1.0889630640356702</c:v>
                </c:pt>
                <c:pt idx="89">
                  <c:v>-0.82583805960949264</c:v>
                </c:pt>
                <c:pt idx="90">
                  <c:v>-1.5673620287588532</c:v>
                </c:pt>
                <c:pt idx="91">
                  <c:v>-1.9240665748768089</c:v>
                </c:pt>
                <c:pt idx="92">
                  <c:v>-2.189749873409041</c:v>
                </c:pt>
                <c:pt idx="93">
                  <c:v>-2.2231444779855241</c:v>
                </c:pt>
                <c:pt idx="94">
                  <c:v>-2.4998834712701146</c:v>
                </c:pt>
                <c:pt idx="95">
                  <c:v>-2.3317955862204469</c:v>
                </c:pt>
                <c:pt idx="96">
                  <c:v>-2.0876202887865869</c:v>
                </c:pt>
                <c:pt idx="97">
                  <c:v>-2.0570155702102193</c:v>
                </c:pt>
                <c:pt idx="98">
                  <c:v>-2.5885316887136511</c:v>
                </c:pt>
                <c:pt idx="99">
                  <c:v>-2.8099275712023872</c:v>
                </c:pt>
                <c:pt idx="100">
                  <c:v>-2.3207797757331483</c:v>
                </c:pt>
                <c:pt idx="101">
                  <c:v>-2.7967715286327395</c:v>
                </c:pt>
                <c:pt idx="102">
                  <c:v>-2.4735169963468242</c:v>
                </c:pt>
                <c:pt idx="103">
                  <c:v>-2.3710891157512739</c:v>
                </c:pt>
                <c:pt idx="104">
                  <c:v>-2.7149399119928201</c:v>
                </c:pt>
                <c:pt idx="105">
                  <c:v>-2.8370045989115704</c:v>
                </c:pt>
                <c:pt idx="106">
                  <c:v>-1.9506005694732658</c:v>
                </c:pt>
                <c:pt idx="107">
                  <c:v>-2.1054430827434603</c:v>
                </c:pt>
                <c:pt idx="108">
                  <c:v>-1.8185171576105823</c:v>
                </c:pt>
                <c:pt idx="109">
                  <c:v>-1.7201593133414035</c:v>
                </c:pt>
                <c:pt idx="110">
                  <c:v>-1.9732719125525613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-1.6956549482303518</c:v>
                </c:pt>
                <c:pt idx="1">
                  <c:v>-1.8181335773900349</c:v>
                </c:pt>
                <c:pt idx="2">
                  <c:v>-3.5521003120144001E-2</c:v>
                </c:pt>
                <c:pt idx="3">
                  <c:v>-0.32964455287564132</c:v>
                </c:pt>
                <c:pt idx="4">
                  <c:v>-0.23531287201977255</c:v>
                </c:pt>
                <c:pt idx="5">
                  <c:v>-7.6999109478268463E-2</c:v>
                </c:pt>
                <c:pt idx="6">
                  <c:v>7.150958579509091E-2</c:v>
                </c:pt>
                <c:pt idx="7">
                  <c:v>7.8876209158340024E-2</c:v>
                </c:pt>
                <c:pt idx="8">
                  <c:v>0.26335758079152172</c:v>
                </c:pt>
                <c:pt idx="9">
                  <c:v>0.26373416174891395</c:v>
                </c:pt>
                <c:pt idx="10">
                  <c:v>0.47801275702496193</c:v>
                </c:pt>
                <c:pt idx="11">
                  <c:v>0.9544693667743106</c:v>
                </c:pt>
                <c:pt idx="12">
                  <c:v>-0.29043964125449978</c:v>
                </c:pt>
                <c:pt idx="13">
                  <c:v>0.50828315637077626</c:v>
                </c:pt>
                <c:pt idx="14">
                  <c:v>0.9064361980389849</c:v>
                </c:pt>
                <c:pt idx="15">
                  <c:v>-5.5193728452580304E-2</c:v>
                </c:pt>
                <c:pt idx="16">
                  <c:v>0.27645882789993775</c:v>
                </c:pt>
                <c:pt idx="17">
                  <c:v>-8.7951875555777576E-2</c:v>
                </c:pt>
                <c:pt idx="18">
                  <c:v>-0.11358167803650347</c:v>
                </c:pt>
                <c:pt idx="19">
                  <c:v>0.44060245603926312</c:v>
                </c:pt>
                <c:pt idx="20">
                  <c:v>0.99808952883654978</c:v>
                </c:pt>
                <c:pt idx="21">
                  <c:v>2.0559253190003246</c:v>
                </c:pt>
                <c:pt idx="22">
                  <c:v>2.0754130895592011</c:v>
                </c:pt>
                <c:pt idx="23">
                  <c:v>2.2919044678393665</c:v>
                </c:pt>
                <c:pt idx="24">
                  <c:v>1.2182463108696762</c:v>
                </c:pt>
                <c:pt idx="25">
                  <c:v>2.0212250413248696</c:v>
                </c:pt>
                <c:pt idx="26">
                  <c:v>2.9841818989650428</c:v>
                </c:pt>
                <c:pt idx="27">
                  <c:v>2.7388516340573856</c:v>
                </c:pt>
                <c:pt idx="28">
                  <c:v>3.7760974683769253</c:v>
                </c:pt>
                <c:pt idx="29">
                  <c:v>2.831784760424338</c:v>
                </c:pt>
                <c:pt idx="30">
                  <c:v>3.6757564203257638</c:v>
                </c:pt>
                <c:pt idx="31">
                  <c:v>3.6098920116716178</c:v>
                </c:pt>
                <c:pt idx="32">
                  <c:v>3.8113916249753665</c:v>
                </c:pt>
                <c:pt idx="33">
                  <c:v>3.2131049503600919</c:v>
                </c:pt>
                <c:pt idx="34">
                  <c:v>3.0218369566959202</c:v>
                </c:pt>
                <c:pt idx="35">
                  <c:v>4.1317590772591259</c:v>
                </c:pt>
                <c:pt idx="36">
                  <c:v>2.9354220418428385</c:v>
                </c:pt>
                <c:pt idx="37">
                  <c:v>3.390951600726646</c:v>
                </c:pt>
                <c:pt idx="38">
                  <c:v>2.8569584821167568</c:v>
                </c:pt>
                <c:pt idx="39">
                  <c:v>2.4284463124157969</c:v>
                </c:pt>
                <c:pt idx="40">
                  <c:v>3.6496164720869499</c:v>
                </c:pt>
                <c:pt idx="41">
                  <c:v>2.3001375119388245</c:v>
                </c:pt>
                <c:pt idx="42">
                  <c:v>2.3476348633313151</c:v>
                </c:pt>
                <c:pt idx="43">
                  <c:v>2.7082076612079193</c:v>
                </c:pt>
                <c:pt idx="44">
                  <c:v>1.9674535374248057</c:v>
                </c:pt>
                <c:pt idx="45">
                  <c:v>2.6906828117771058</c:v>
                </c:pt>
                <c:pt idx="46">
                  <c:v>2.2138385614137119</c:v>
                </c:pt>
                <c:pt idx="47">
                  <c:v>1.5472987769249515</c:v>
                </c:pt>
                <c:pt idx="48">
                  <c:v>1.4016036381231571</c:v>
                </c:pt>
                <c:pt idx="49">
                  <c:v>1.2219105724265007</c:v>
                </c:pt>
                <c:pt idx="50">
                  <c:v>1.5150006655982933</c:v>
                </c:pt>
                <c:pt idx="51">
                  <c:v>1.1320341174336397</c:v>
                </c:pt>
                <c:pt idx="52">
                  <c:v>0.75559154831400899</c:v>
                </c:pt>
                <c:pt idx="53">
                  <c:v>1.6111773954562374</c:v>
                </c:pt>
                <c:pt idx="54">
                  <c:v>0.39665153506384587</c:v>
                </c:pt>
                <c:pt idx="55">
                  <c:v>9.5273900272019096E-2</c:v>
                </c:pt>
                <c:pt idx="56">
                  <c:v>0.34355670936380356</c:v>
                </c:pt>
                <c:pt idx="57">
                  <c:v>-9.040537635860442E-2</c:v>
                </c:pt>
                <c:pt idx="58">
                  <c:v>0.28966367318277592</c:v>
                </c:pt>
                <c:pt idx="59">
                  <c:v>-0.55289178662895089</c:v>
                </c:pt>
                <c:pt idx="60">
                  <c:v>-0.52747636352550964</c:v>
                </c:pt>
                <c:pt idx="61">
                  <c:v>-0.16168103618947563</c:v>
                </c:pt>
                <c:pt idx="62">
                  <c:v>-0.4537999064962957</c:v>
                </c:pt>
                <c:pt idx="63">
                  <c:v>-0.11477289778730852</c:v>
                </c:pt>
                <c:pt idx="64">
                  <c:v>5.4572815492202713E-2</c:v>
                </c:pt>
                <c:pt idx="65">
                  <c:v>-0.91901967742012702</c:v>
                </c:pt>
                <c:pt idx="66">
                  <c:v>-1.1916910163700758</c:v>
                </c:pt>
                <c:pt idx="67">
                  <c:v>-1.9300278663626189</c:v>
                </c:pt>
                <c:pt idx="68">
                  <c:v>-1.8098445515451325</c:v>
                </c:pt>
                <c:pt idx="69">
                  <c:v>-2.6624972422969511</c:v>
                </c:pt>
                <c:pt idx="70">
                  <c:v>-2.9531100507736308</c:v>
                </c:pt>
                <c:pt idx="71">
                  <c:v>-3.1248248251026323</c:v>
                </c:pt>
                <c:pt idx="72">
                  <c:v>-3.364110412971026</c:v>
                </c:pt>
                <c:pt idx="73">
                  <c:v>-2.8136420961410411</c:v>
                </c:pt>
                <c:pt idx="74">
                  <c:v>-3.2018480813153909</c:v>
                </c:pt>
                <c:pt idx="75">
                  <c:v>-3.9813244635482339</c:v>
                </c:pt>
                <c:pt idx="76">
                  <c:v>-2.9732656358881902</c:v>
                </c:pt>
                <c:pt idx="77">
                  <c:v>-3.4957439891268991</c:v>
                </c:pt>
                <c:pt idx="78">
                  <c:v>-3.4481718607547771</c:v>
                </c:pt>
                <c:pt idx="79">
                  <c:v>-3.2903292455722482</c:v>
                </c:pt>
                <c:pt idx="80">
                  <c:v>-3.0576349161638752</c:v>
                </c:pt>
                <c:pt idx="81">
                  <c:v>-2.6732153581175608</c:v>
                </c:pt>
                <c:pt idx="82">
                  <c:v>-3.3319164164772208</c:v>
                </c:pt>
                <c:pt idx="83">
                  <c:v>-3.3392139669594814</c:v>
                </c:pt>
                <c:pt idx="84">
                  <c:v>-2.8153617491394725</c:v>
                </c:pt>
                <c:pt idx="85">
                  <c:v>-3.1902539988149443</c:v>
                </c:pt>
                <c:pt idx="86">
                  <c:v>-2.5172431208742347</c:v>
                </c:pt>
                <c:pt idx="87">
                  <c:v>-2.2365651397459199</c:v>
                </c:pt>
                <c:pt idx="88">
                  <c:v>-2.0357829251936064</c:v>
                </c:pt>
                <c:pt idx="89">
                  <c:v>-2.1239847211152627</c:v>
                </c:pt>
                <c:pt idx="90">
                  <c:v>-2.3693559973131708</c:v>
                </c:pt>
                <c:pt idx="91">
                  <c:v>-2.1901106612707681</c:v>
                </c:pt>
                <c:pt idx="92">
                  <c:v>-1.66441772762096</c:v>
                </c:pt>
                <c:pt idx="93">
                  <c:v>-1.5698322963900173</c:v>
                </c:pt>
                <c:pt idx="94">
                  <c:v>-1.3694602782431067</c:v>
                </c:pt>
                <c:pt idx="95">
                  <c:v>-1.4225983456157398</c:v>
                </c:pt>
                <c:pt idx="96">
                  <c:v>-1.1473998260475027</c:v>
                </c:pt>
                <c:pt idx="97">
                  <c:v>-1.2031562438586474</c:v>
                </c:pt>
                <c:pt idx="98">
                  <c:v>-1.1922337564716583</c:v>
                </c:pt>
                <c:pt idx="99">
                  <c:v>-0.87301443218011243</c:v>
                </c:pt>
                <c:pt idx="100">
                  <c:v>-1.1746160802020571</c:v>
                </c:pt>
                <c:pt idx="101">
                  <c:v>-0.93227653160973323</c:v>
                </c:pt>
                <c:pt idx="102">
                  <c:v>-1.2789365612506272</c:v>
                </c:pt>
                <c:pt idx="103">
                  <c:v>-0.63124961814949276</c:v>
                </c:pt>
                <c:pt idx="104">
                  <c:v>-0.75031071375502112</c:v>
                </c:pt>
                <c:pt idx="105">
                  <c:v>-0.57083271229408283</c:v>
                </c:pt>
                <c:pt idx="106">
                  <c:v>-0.64883163931390686</c:v>
                </c:pt>
                <c:pt idx="107">
                  <c:v>-0.76974111115090926</c:v>
                </c:pt>
                <c:pt idx="108">
                  <c:v>-0.36970691379387743</c:v>
                </c:pt>
                <c:pt idx="109">
                  <c:v>0.63809434053150371</c:v>
                </c:pt>
                <c:pt idx="110">
                  <c:v>-6.7589426001718148E-2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1.1648908551978667</c:v>
                </c:pt>
                <c:pt idx="1">
                  <c:v>0.569619246336453</c:v>
                </c:pt>
                <c:pt idx="2">
                  <c:v>-2.6112715688041958E-2</c:v>
                </c:pt>
                <c:pt idx="3">
                  <c:v>0.80690622511313281</c:v>
                </c:pt>
                <c:pt idx="4">
                  <c:v>9.7104055279407755E-2</c:v>
                </c:pt>
                <c:pt idx="5">
                  <c:v>-6.467634956643796E-2</c:v>
                </c:pt>
                <c:pt idx="6">
                  <c:v>-0.23511027228159845</c:v>
                </c:pt>
                <c:pt idx="7">
                  <c:v>-0.50276385377481547</c:v>
                </c:pt>
                <c:pt idx="8">
                  <c:v>9.7229825088400876E-2</c:v>
                </c:pt>
                <c:pt idx="9">
                  <c:v>-0.17257691416996207</c:v>
                </c:pt>
                <c:pt idx="10">
                  <c:v>0.5036152283940567</c:v>
                </c:pt>
                <c:pt idx="11">
                  <c:v>0.57314907873769094</c:v>
                </c:pt>
                <c:pt idx="12">
                  <c:v>-0.91996313973977484</c:v>
                </c:pt>
                <c:pt idx="13">
                  <c:v>-0.27141383365517985</c:v>
                </c:pt>
                <c:pt idx="14">
                  <c:v>-0.19342859537639831</c:v>
                </c:pt>
                <c:pt idx="15">
                  <c:v>0.34844789315406804</c:v>
                </c:pt>
                <c:pt idx="16">
                  <c:v>0.78288421967949928</c:v>
                </c:pt>
                <c:pt idx="17">
                  <c:v>1.2524046604855803</c:v>
                </c:pt>
                <c:pt idx="18">
                  <c:v>1.1202539296965364</c:v>
                </c:pt>
                <c:pt idx="19">
                  <c:v>4.0339894746438038E-2</c:v>
                </c:pt>
                <c:pt idx="20">
                  <c:v>0.21607863091048937</c:v>
                </c:pt>
                <c:pt idx="21">
                  <c:v>0.90709542686149858</c:v>
                </c:pt>
                <c:pt idx="22">
                  <c:v>0.4574614764935655</c:v>
                </c:pt>
                <c:pt idx="23">
                  <c:v>0.16095641285498349</c:v>
                </c:pt>
                <c:pt idx="24">
                  <c:v>0.70499592812052603</c:v>
                </c:pt>
                <c:pt idx="25">
                  <c:v>1.5817495063070675</c:v>
                </c:pt>
                <c:pt idx="26">
                  <c:v>1.304726646155806</c:v>
                </c:pt>
                <c:pt idx="27">
                  <c:v>0.68384809227628407</c:v>
                </c:pt>
                <c:pt idx="28">
                  <c:v>2.236550719635586</c:v>
                </c:pt>
                <c:pt idx="29">
                  <c:v>2.0849201680045595</c:v>
                </c:pt>
                <c:pt idx="30">
                  <c:v>1.9229299482927971</c:v>
                </c:pt>
                <c:pt idx="31">
                  <c:v>2.039408559194706</c:v>
                </c:pt>
                <c:pt idx="32">
                  <c:v>2.925047947131703</c:v>
                </c:pt>
                <c:pt idx="33">
                  <c:v>2.1107262117657828</c:v>
                </c:pt>
                <c:pt idx="34">
                  <c:v>3.7451509351779078</c:v>
                </c:pt>
                <c:pt idx="35">
                  <c:v>2.8597396646294868</c:v>
                </c:pt>
                <c:pt idx="36">
                  <c:v>4.1503289344359473</c:v>
                </c:pt>
                <c:pt idx="37">
                  <c:v>5.1899034176226673</c:v>
                </c:pt>
                <c:pt idx="38">
                  <c:v>5.0615903010759098</c:v>
                </c:pt>
                <c:pt idx="39">
                  <c:v>5.8309352176862657</c:v>
                </c:pt>
                <c:pt idx="40">
                  <c:v>7.1633404523600124</c:v>
                </c:pt>
                <c:pt idx="41">
                  <c:v>6.8480213488070723</c:v>
                </c:pt>
                <c:pt idx="42">
                  <c:v>7.2468409039446584</c:v>
                </c:pt>
                <c:pt idx="43">
                  <c:v>7.9076940405572334</c:v>
                </c:pt>
                <c:pt idx="44">
                  <c:v>6.4132521012545585</c:v>
                </c:pt>
                <c:pt idx="45">
                  <c:v>6.5733250210771352</c:v>
                </c:pt>
                <c:pt idx="46">
                  <c:v>5.2386376802289272</c:v>
                </c:pt>
                <c:pt idx="47">
                  <c:v>5.251466871405122</c:v>
                </c:pt>
                <c:pt idx="48">
                  <c:v>6.0145017266429024</c:v>
                </c:pt>
                <c:pt idx="49">
                  <c:v>5.2493703804874432</c:v>
                </c:pt>
                <c:pt idx="50">
                  <c:v>4.110565988748613</c:v>
                </c:pt>
                <c:pt idx="51">
                  <c:v>4.7844189954627723</c:v>
                </c:pt>
                <c:pt idx="52">
                  <c:v>3.0094349335741777</c:v>
                </c:pt>
                <c:pt idx="53">
                  <c:v>2.7236992300845255</c:v>
                </c:pt>
                <c:pt idx="54">
                  <c:v>2.1585386742469113</c:v>
                </c:pt>
                <c:pt idx="55">
                  <c:v>2.4074765139407752</c:v>
                </c:pt>
                <c:pt idx="56">
                  <c:v>-0.13149531063572606</c:v>
                </c:pt>
                <c:pt idx="57">
                  <c:v>1.2169433437866852</c:v>
                </c:pt>
                <c:pt idx="58">
                  <c:v>1.3675408806540572</c:v>
                </c:pt>
                <c:pt idx="59">
                  <c:v>2.3607293129875062</c:v>
                </c:pt>
                <c:pt idx="60">
                  <c:v>2.9190284198110006</c:v>
                </c:pt>
                <c:pt idx="61">
                  <c:v>2.5251836269908465</c:v>
                </c:pt>
                <c:pt idx="62">
                  <c:v>2.6461466796327247</c:v>
                </c:pt>
                <c:pt idx="63">
                  <c:v>2.8567914494618951</c:v>
                </c:pt>
                <c:pt idx="64">
                  <c:v>2.1614470180202781</c:v>
                </c:pt>
                <c:pt idx="65">
                  <c:v>2.0931985735438507</c:v>
                </c:pt>
                <c:pt idx="66">
                  <c:v>2.3538868618463611</c:v>
                </c:pt>
                <c:pt idx="67">
                  <c:v>1.7593060638481355</c:v>
                </c:pt>
                <c:pt idx="68">
                  <c:v>1.2477350202690958</c:v>
                </c:pt>
                <c:pt idx="69">
                  <c:v>1.2822364677972398</c:v>
                </c:pt>
                <c:pt idx="70">
                  <c:v>1.7423546588383818</c:v>
                </c:pt>
                <c:pt idx="71">
                  <c:v>0.47187262458953017</c:v>
                </c:pt>
                <c:pt idx="72">
                  <c:v>0.5757405674847843</c:v>
                </c:pt>
                <c:pt idx="73">
                  <c:v>1.1209040897920142</c:v>
                </c:pt>
                <c:pt idx="74">
                  <c:v>0.47170681728790909</c:v>
                </c:pt>
                <c:pt idx="75">
                  <c:v>0.84045090494485508</c:v>
                </c:pt>
                <c:pt idx="76">
                  <c:v>0.69713079129365407</c:v>
                </c:pt>
                <c:pt idx="77">
                  <c:v>-8.5185454911868352E-2</c:v>
                </c:pt>
                <c:pt idx="78">
                  <c:v>0.67232859627007791</c:v>
                </c:pt>
                <c:pt idx="79">
                  <c:v>-0.40155814448386273</c:v>
                </c:pt>
                <c:pt idx="80">
                  <c:v>0.10430444277355264</c:v>
                </c:pt>
                <c:pt idx="81">
                  <c:v>-0.2187059829050346</c:v>
                </c:pt>
                <c:pt idx="82">
                  <c:v>-0.12569926750121241</c:v>
                </c:pt>
                <c:pt idx="83">
                  <c:v>-0.55165696638799311</c:v>
                </c:pt>
                <c:pt idx="84">
                  <c:v>-0.23433093365191429</c:v>
                </c:pt>
                <c:pt idx="85">
                  <c:v>0.41269685976022497</c:v>
                </c:pt>
                <c:pt idx="86">
                  <c:v>-0.23307048204884692</c:v>
                </c:pt>
                <c:pt idx="87">
                  <c:v>-0.51324187181713632</c:v>
                </c:pt>
                <c:pt idx="88">
                  <c:v>0.48942607353134832</c:v>
                </c:pt>
                <c:pt idx="89">
                  <c:v>0.36314738165275512</c:v>
                </c:pt>
                <c:pt idx="90">
                  <c:v>-0.45270355842375154</c:v>
                </c:pt>
                <c:pt idx="91">
                  <c:v>0.54438617632637465</c:v>
                </c:pt>
                <c:pt idx="92">
                  <c:v>-0.85107269357650672</c:v>
                </c:pt>
                <c:pt idx="93">
                  <c:v>0.17171408758820775</c:v>
                </c:pt>
                <c:pt idx="94">
                  <c:v>-0.41730271667303415</c:v>
                </c:pt>
                <c:pt idx="95">
                  <c:v>0.97014323671123326</c:v>
                </c:pt>
                <c:pt idx="96">
                  <c:v>-0.31493892723744282</c:v>
                </c:pt>
                <c:pt idx="97">
                  <c:v>-0.27340097122373946</c:v>
                </c:pt>
                <c:pt idx="98">
                  <c:v>0.16552512783757825</c:v>
                </c:pt>
                <c:pt idx="99">
                  <c:v>-2.7394164341731312E-2</c:v>
                </c:pt>
                <c:pt idx="100">
                  <c:v>0.59240851737744427</c:v>
                </c:pt>
                <c:pt idx="101">
                  <c:v>5.7283455010470816E-3</c:v>
                </c:pt>
                <c:pt idx="102">
                  <c:v>0.61942548523053342</c:v>
                </c:pt>
                <c:pt idx="103">
                  <c:v>-0.26623173576653653</c:v>
                </c:pt>
                <c:pt idx="104">
                  <c:v>0.67694541223720017</c:v>
                </c:pt>
                <c:pt idx="105">
                  <c:v>-0.87565496016001665</c:v>
                </c:pt>
                <c:pt idx="106">
                  <c:v>-0.15454763093310395</c:v>
                </c:pt>
                <c:pt idx="107">
                  <c:v>-0.88131659206485879</c:v>
                </c:pt>
                <c:pt idx="108">
                  <c:v>1.926530811933715E-2</c:v>
                </c:pt>
                <c:pt idx="109">
                  <c:v>-0.52415244712999942</c:v>
                </c:pt>
                <c:pt idx="110">
                  <c:v>0.30529068074389398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4.9048019523054345E-3</c:v>
                </c:pt>
                <c:pt idx="1">
                  <c:v>0.46337849118973495</c:v>
                </c:pt>
                <c:pt idx="2">
                  <c:v>-0.34007551068316311</c:v>
                </c:pt>
                <c:pt idx="3">
                  <c:v>-0.72754868500707648</c:v>
                </c:pt>
                <c:pt idx="4">
                  <c:v>-6.3244393778057587E-2</c:v>
                </c:pt>
                <c:pt idx="5">
                  <c:v>-1.1325263515703625</c:v>
                </c:pt>
                <c:pt idx="6">
                  <c:v>0.90073289661372968</c:v>
                </c:pt>
                <c:pt idx="7">
                  <c:v>-1.4896358896123235E-2</c:v>
                </c:pt>
                <c:pt idx="8">
                  <c:v>1.513589412855842</c:v>
                </c:pt>
                <c:pt idx="9">
                  <c:v>-0.13603100953473302</c:v>
                </c:pt>
                <c:pt idx="10">
                  <c:v>0.30081096396778539</c:v>
                </c:pt>
                <c:pt idx="11">
                  <c:v>0.63130850865350607</c:v>
                </c:pt>
                <c:pt idx="12">
                  <c:v>1.4833789583894139</c:v>
                </c:pt>
                <c:pt idx="13">
                  <c:v>3.007697892337692</c:v>
                </c:pt>
                <c:pt idx="14">
                  <c:v>5.7105754846536936</c:v>
                </c:pt>
                <c:pt idx="15">
                  <c:v>5.6241486757477848</c:v>
                </c:pt>
                <c:pt idx="16">
                  <c:v>6.1295028457343559</c:v>
                </c:pt>
                <c:pt idx="17">
                  <c:v>7.0948527909654118</c:v>
                </c:pt>
                <c:pt idx="18">
                  <c:v>8.0694218666308597</c:v>
                </c:pt>
                <c:pt idx="19">
                  <c:v>8.9863569790037694</c:v>
                </c:pt>
                <c:pt idx="20">
                  <c:v>9.1635836601785385</c:v>
                </c:pt>
                <c:pt idx="21">
                  <c:v>9.2640621266252214</c:v>
                </c:pt>
                <c:pt idx="22">
                  <c:v>9.1806999929348212</c:v>
                </c:pt>
                <c:pt idx="23">
                  <c:v>11.157234071181787</c:v>
                </c:pt>
                <c:pt idx="24">
                  <c:v>11.586414972331442</c:v>
                </c:pt>
                <c:pt idx="25">
                  <c:v>11.113006407855929</c:v>
                </c:pt>
                <c:pt idx="26">
                  <c:v>11.878210332192268</c:v>
                </c:pt>
                <c:pt idx="27">
                  <c:v>11.71324017307013</c:v>
                </c:pt>
                <c:pt idx="28">
                  <c:v>11.342055934695527</c:v>
                </c:pt>
                <c:pt idx="29">
                  <c:v>10.20541142276921</c:v>
                </c:pt>
                <c:pt idx="30">
                  <c:v>11.786854443478376</c:v>
                </c:pt>
                <c:pt idx="31">
                  <c:v>11.530802584826818</c:v>
                </c:pt>
                <c:pt idx="32">
                  <c:v>12.421840343880346</c:v>
                </c:pt>
                <c:pt idx="33">
                  <c:v>12.878807065969299</c:v>
                </c:pt>
                <c:pt idx="34">
                  <c:v>12.264388667087371</c:v>
                </c:pt>
                <c:pt idx="35">
                  <c:v>11.63600602695087</c:v>
                </c:pt>
                <c:pt idx="36">
                  <c:v>11.90479228933885</c:v>
                </c:pt>
                <c:pt idx="37">
                  <c:v>11.036159465838322</c:v>
                </c:pt>
                <c:pt idx="38">
                  <c:v>10.997032574500968</c:v>
                </c:pt>
                <c:pt idx="39">
                  <c:v>11.344450173517624</c:v>
                </c:pt>
                <c:pt idx="40">
                  <c:v>10.066671590081114</c:v>
                </c:pt>
                <c:pt idx="41">
                  <c:v>10.397269046758389</c:v>
                </c:pt>
                <c:pt idx="42">
                  <c:v>11.506499336088575</c:v>
                </c:pt>
                <c:pt idx="43">
                  <c:v>11.441051413921102</c:v>
                </c:pt>
                <c:pt idx="44">
                  <c:v>11.191007847084922</c:v>
                </c:pt>
                <c:pt idx="45">
                  <c:v>10.24934476347196</c:v>
                </c:pt>
                <c:pt idx="46">
                  <c:v>7.9893099168387174</c:v>
                </c:pt>
                <c:pt idx="47">
                  <c:v>7.3011476773848365</c:v>
                </c:pt>
                <c:pt idx="48">
                  <c:v>5.9324825316520968</c:v>
                </c:pt>
                <c:pt idx="49">
                  <c:v>5.3821587480135449</c:v>
                </c:pt>
                <c:pt idx="50">
                  <c:v>4.7853768007538333</c:v>
                </c:pt>
                <c:pt idx="51">
                  <c:v>2.8037350758717041</c:v>
                </c:pt>
                <c:pt idx="52">
                  <c:v>0.98471773427166176</c:v>
                </c:pt>
                <c:pt idx="53">
                  <c:v>1.500793779261216</c:v>
                </c:pt>
                <c:pt idx="54">
                  <c:v>-0.28072203586519756</c:v>
                </c:pt>
                <c:pt idx="55">
                  <c:v>0.20654565335195668</c:v>
                </c:pt>
                <c:pt idx="56">
                  <c:v>-0.14224181176391806</c:v>
                </c:pt>
                <c:pt idx="57">
                  <c:v>-1.2868221141130902</c:v>
                </c:pt>
                <c:pt idx="58">
                  <c:v>-1.9873065273136636</c:v>
                </c:pt>
                <c:pt idx="59">
                  <c:v>-1.8648749089889827</c:v>
                </c:pt>
                <c:pt idx="60">
                  <c:v>-2.9376242290299772</c:v>
                </c:pt>
                <c:pt idx="61">
                  <c:v>-2.8018426845323368</c:v>
                </c:pt>
                <c:pt idx="62">
                  <c:v>-1.2562746825376396</c:v>
                </c:pt>
                <c:pt idx="63">
                  <c:v>-2.0934276721429601</c:v>
                </c:pt>
                <c:pt idx="64">
                  <c:v>-0.81361627255652369</c:v>
                </c:pt>
                <c:pt idx="65">
                  <c:v>-1.2882163157213238</c:v>
                </c:pt>
                <c:pt idx="66">
                  <c:v>-1.6275235535737516</c:v>
                </c:pt>
                <c:pt idx="67">
                  <c:v>-2.2941731601283921</c:v>
                </c:pt>
                <c:pt idx="68">
                  <c:v>-2.0594989986964758</c:v>
                </c:pt>
                <c:pt idx="69">
                  <c:v>-3.5822456313737692</c:v>
                </c:pt>
                <c:pt idx="70">
                  <c:v>-4.237026784947</c:v>
                </c:pt>
                <c:pt idx="71">
                  <c:v>-3.6408618000481909</c:v>
                </c:pt>
                <c:pt idx="72">
                  <c:v>-3.5987579464940365</c:v>
                </c:pt>
                <c:pt idx="73">
                  <c:v>-4.9827044578281043</c:v>
                </c:pt>
                <c:pt idx="74">
                  <c:v>-3.989772025108937</c:v>
                </c:pt>
                <c:pt idx="75">
                  <c:v>-5.2004838460449907</c:v>
                </c:pt>
                <c:pt idx="76">
                  <c:v>-4.330697439648687</c:v>
                </c:pt>
                <c:pt idx="77">
                  <c:v>-4.7965594866959966</c:v>
                </c:pt>
                <c:pt idx="78">
                  <c:v>-4.3226364135989988</c:v>
                </c:pt>
                <c:pt idx="79">
                  <c:v>-5.8716793922149995</c:v>
                </c:pt>
                <c:pt idx="80">
                  <c:v>-5.1525393434846176</c:v>
                </c:pt>
                <c:pt idx="81">
                  <c:v>-3.6308536098949946</c:v>
                </c:pt>
                <c:pt idx="82">
                  <c:v>-5.5389171650368194</c:v>
                </c:pt>
                <c:pt idx="83">
                  <c:v>-5.1137055954505151</c:v>
                </c:pt>
                <c:pt idx="84">
                  <c:v>-4.9460043198809176</c:v>
                </c:pt>
                <c:pt idx="85">
                  <c:v>-5.4396311674860449</c:v>
                </c:pt>
                <c:pt idx="86">
                  <c:v>-5.2710178889047361</c:v>
                </c:pt>
                <c:pt idx="87">
                  <c:v>-3.9064212402452849</c:v>
                </c:pt>
                <c:pt idx="88">
                  <c:v>-4.6830534759656395</c:v>
                </c:pt>
                <c:pt idx="89">
                  <c:v>-5.0085322923211644</c:v>
                </c:pt>
                <c:pt idx="90">
                  <c:v>-3.6863712761173262</c:v>
                </c:pt>
                <c:pt idx="91">
                  <c:v>-3.7981274504630615</c:v>
                </c:pt>
                <c:pt idx="92">
                  <c:v>-4.6979887641900948</c:v>
                </c:pt>
                <c:pt idx="93">
                  <c:v>-4.7037245035439028</c:v>
                </c:pt>
                <c:pt idx="94">
                  <c:v>-3.6680852909590307</c:v>
                </c:pt>
                <c:pt idx="95">
                  <c:v>-4.5930133702125415</c:v>
                </c:pt>
                <c:pt idx="96">
                  <c:v>-3.1353385450998998</c:v>
                </c:pt>
                <c:pt idx="97">
                  <c:v>-3.5015522595439506</c:v>
                </c:pt>
                <c:pt idx="98">
                  <c:v>-3.355708776848445</c:v>
                </c:pt>
                <c:pt idx="99">
                  <c:v>-1.9711258676745427</c:v>
                </c:pt>
                <c:pt idx="100">
                  <c:v>-0.16506252830254861</c:v>
                </c:pt>
                <c:pt idx="101">
                  <c:v>0.26174455884703401</c:v>
                </c:pt>
                <c:pt idx="102">
                  <c:v>1.0552729184955809</c:v>
                </c:pt>
                <c:pt idx="103">
                  <c:v>1.2711452131630547</c:v>
                </c:pt>
                <c:pt idx="104">
                  <c:v>1.0107110248763478</c:v>
                </c:pt>
                <c:pt idx="105">
                  <c:v>1.3933118439965899</c:v>
                </c:pt>
                <c:pt idx="106">
                  <c:v>1.1553208126297574</c:v>
                </c:pt>
                <c:pt idx="107">
                  <c:v>0.64969771032154877</c:v>
                </c:pt>
                <c:pt idx="108">
                  <c:v>1.0320117991664264</c:v>
                </c:pt>
                <c:pt idx="109">
                  <c:v>0.87990775830453527</c:v>
                </c:pt>
                <c:pt idx="110">
                  <c:v>0.16676693670344009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-0.28353320317385183</c:v>
                </c:pt>
                <c:pt idx="1">
                  <c:v>1.0647321328611299</c:v>
                </c:pt>
                <c:pt idx="2">
                  <c:v>1.8925130316866827</c:v>
                </c:pt>
                <c:pt idx="3">
                  <c:v>-0.34392882777897887</c:v>
                </c:pt>
                <c:pt idx="4">
                  <c:v>0.53142133499843136</c:v>
                </c:pt>
                <c:pt idx="5">
                  <c:v>1.993425411299875</c:v>
                </c:pt>
                <c:pt idx="6">
                  <c:v>0.89948056789491848</c:v>
                </c:pt>
                <c:pt idx="7">
                  <c:v>-2.3703612910170984</c:v>
                </c:pt>
                <c:pt idx="8">
                  <c:v>-1.1698521321374205</c:v>
                </c:pt>
                <c:pt idx="9">
                  <c:v>-1.4326980949462804</c:v>
                </c:pt>
                <c:pt idx="10">
                  <c:v>-1.1357859542146966</c:v>
                </c:pt>
                <c:pt idx="11">
                  <c:v>-0.60236759497121461</c:v>
                </c:pt>
                <c:pt idx="12">
                  <c:v>-0.56183326881420215</c:v>
                </c:pt>
                <c:pt idx="13">
                  <c:v>0.79418427833773531</c:v>
                </c:pt>
                <c:pt idx="14">
                  <c:v>-4.9303928766485018E-2</c:v>
                </c:pt>
                <c:pt idx="15">
                  <c:v>0.66630016428367445</c:v>
                </c:pt>
                <c:pt idx="16">
                  <c:v>2.8974053574647982</c:v>
                </c:pt>
                <c:pt idx="17">
                  <c:v>2.6530537634377316</c:v>
                </c:pt>
                <c:pt idx="18">
                  <c:v>2.192137799938767</c:v>
                </c:pt>
                <c:pt idx="19">
                  <c:v>2.4778719646419445</c:v>
                </c:pt>
                <c:pt idx="20">
                  <c:v>4.2190601739625606</c:v>
                </c:pt>
                <c:pt idx="21">
                  <c:v>2.1439319150136513</c:v>
                </c:pt>
                <c:pt idx="22">
                  <c:v>4.1445347459975608</c:v>
                </c:pt>
                <c:pt idx="23">
                  <c:v>4.1315839668456267</c:v>
                </c:pt>
                <c:pt idx="24">
                  <c:v>3.323867584166889</c:v>
                </c:pt>
                <c:pt idx="25">
                  <c:v>2.4013861507479564</c:v>
                </c:pt>
                <c:pt idx="26">
                  <c:v>4.0001413981330645</c:v>
                </c:pt>
                <c:pt idx="27">
                  <c:v>2.8552682898653527</c:v>
                </c:pt>
                <c:pt idx="28">
                  <c:v>2.6317707603460185</c:v>
                </c:pt>
                <c:pt idx="29">
                  <c:v>3.5523386924776843</c:v>
                </c:pt>
                <c:pt idx="30">
                  <c:v>3.058411611227478</c:v>
                </c:pt>
                <c:pt idx="31">
                  <c:v>2.9780673152364412</c:v>
                </c:pt>
                <c:pt idx="32">
                  <c:v>3.4445699298893273</c:v>
                </c:pt>
                <c:pt idx="33">
                  <c:v>2.3825920162860168</c:v>
                </c:pt>
                <c:pt idx="34">
                  <c:v>1.7176807868841453</c:v>
                </c:pt>
                <c:pt idx="35">
                  <c:v>2.3225843862443996</c:v>
                </c:pt>
                <c:pt idx="36">
                  <c:v>1.3330843451132925</c:v>
                </c:pt>
                <c:pt idx="37">
                  <c:v>1.479017009781131</c:v>
                </c:pt>
                <c:pt idx="38">
                  <c:v>0.48885483564791155</c:v>
                </c:pt>
                <c:pt idx="39">
                  <c:v>1.5141595760698554</c:v>
                </c:pt>
                <c:pt idx="40">
                  <c:v>0.98535083429957115</c:v>
                </c:pt>
                <c:pt idx="41">
                  <c:v>0.43039874041194126</c:v>
                </c:pt>
                <c:pt idx="42">
                  <c:v>1.8692714005996085</c:v>
                </c:pt>
                <c:pt idx="43">
                  <c:v>-0.1464765597683447</c:v>
                </c:pt>
                <c:pt idx="44">
                  <c:v>1.7588720769711172</c:v>
                </c:pt>
                <c:pt idx="45">
                  <c:v>2.4639169488077766</c:v>
                </c:pt>
                <c:pt idx="46">
                  <c:v>0.28373022339522946</c:v>
                </c:pt>
                <c:pt idx="47">
                  <c:v>-0.13311738257152764</c:v>
                </c:pt>
                <c:pt idx="48">
                  <c:v>-1.6277809244199748</c:v>
                </c:pt>
                <c:pt idx="49">
                  <c:v>-4.3943985567817441</c:v>
                </c:pt>
                <c:pt idx="50">
                  <c:v>-1.5186551063332636</c:v>
                </c:pt>
                <c:pt idx="51">
                  <c:v>-1.6054663365776873</c:v>
                </c:pt>
                <c:pt idx="52">
                  <c:v>-3.8593502081837392</c:v>
                </c:pt>
                <c:pt idx="53">
                  <c:v>-2.5831006322248884</c:v>
                </c:pt>
                <c:pt idx="54">
                  <c:v>-5.8107781645950949</c:v>
                </c:pt>
                <c:pt idx="55">
                  <c:v>-2.9805827732050285</c:v>
                </c:pt>
                <c:pt idx="56">
                  <c:v>-3.374760211370162</c:v>
                </c:pt>
                <c:pt idx="57">
                  <c:v>-3.363468068904385</c:v>
                </c:pt>
                <c:pt idx="58">
                  <c:v>-2.5994338327335611</c:v>
                </c:pt>
                <c:pt idx="59">
                  <c:v>-4.5975538470424429</c:v>
                </c:pt>
                <c:pt idx="60">
                  <c:v>-3.4317661435050919</c:v>
                </c:pt>
                <c:pt idx="61">
                  <c:v>-3.9985387272284685</c:v>
                </c:pt>
                <c:pt idx="62">
                  <c:v>-2.7253730847949327</c:v>
                </c:pt>
                <c:pt idx="63">
                  <c:v>-2.3791947266878419</c:v>
                </c:pt>
                <c:pt idx="64">
                  <c:v>-3.076507710358273</c:v>
                </c:pt>
                <c:pt idx="65">
                  <c:v>-3.6267510699707359</c:v>
                </c:pt>
                <c:pt idx="66">
                  <c:v>-3.4035010763232405</c:v>
                </c:pt>
                <c:pt idx="67">
                  <c:v>-3.1819256618537866</c:v>
                </c:pt>
                <c:pt idx="68">
                  <c:v>-2.4242377954330827</c:v>
                </c:pt>
                <c:pt idx="69">
                  <c:v>-2.5253510610694261</c:v>
                </c:pt>
                <c:pt idx="70">
                  <c:v>-2.8955270893124569</c:v>
                </c:pt>
                <c:pt idx="71">
                  <c:v>-2.8378480688033183</c:v>
                </c:pt>
                <c:pt idx="72">
                  <c:v>-3.315348192446268</c:v>
                </c:pt>
                <c:pt idx="73">
                  <c:v>-4.3068262367482131</c:v>
                </c:pt>
                <c:pt idx="74">
                  <c:v>-2.7792903039586494</c:v>
                </c:pt>
                <c:pt idx="75">
                  <c:v>-3.8670024846471258</c:v>
                </c:pt>
                <c:pt idx="76">
                  <c:v>-4.7222846896002713</c:v>
                </c:pt>
                <c:pt idx="77">
                  <c:v>-5.2183653699221439</c:v>
                </c:pt>
                <c:pt idx="78">
                  <c:v>-4.844449984930975</c:v>
                </c:pt>
                <c:pt idx="79">
                  <c:v>-4.2088701349454842</c:v>
                </c:pt>
                <c:pt idx="80">
                  <c:v>-3.5046365565501398</c:v>
                </c:pt>
                <c:pt idx="81">
                  <c:v>-3.4451689017178508</c:v>
                </c:pt>
                <c:pt idx="82">
                  <c:v>-4.025184172189948</c:v>
                </c:pt>
                <c:pt idx="83">
                  <c:v>-3.5161567066271471</c:v>
                </c:pt>
                <c:pt idx="84">
                  <c:v>-3.643643705072753</c:v>
                </c:pt>
                <c:pt idx="85">
                  <c:v>-2.6250226976128848</c:v>
                </c:pt>
                <c:pt idx="86">
                  <c:v>-3.67772122847088</c:v>
                </c:pt>
                <c:pt idx="87">
                  <c:v>-2.1336351209028446</c:v>
                </c:pt>
                <c:pt idx="88">
                  <c:v>-3.0825856032382251</c:v>
                </c:pt>
                <c:pt idx="89">
                  <c:v>-2.2514263951457671</c:v>
                </c:pt>
                <c:pt idx="90">
                  <c:v>-2.3282483745506619</c:v>
                </c:pt>
                <c:pt idx="91">
                  <c:v>-2.0921558069231252</c:v>
                </c:pt>
                <c:pt idx="92">
                  <c:v>-1.2151804648206741</c:v>
                </c:pt>
                <c:pt idx="93">
                  <c:v>-1.3593673237598554</c:v>
                </c:pt>
                <c:pt idx="94">
                  <c:v>-1.3007270063115342</c:v>
                </c:pt>
                <c:pt idx="95">
                  <c:v>-1.7112743335783591</c:v>
                </c:pt>
                <c:pt idx="96">
                  <c:v>-0.1843220641529052</c:v>
                </c:pt>
                <c:pt idx="97">
                  <c:v>-1.9131218097844107</c:v>
                </c:pt>
                <c:pt idx="98">
                  <c:v>-0.76279272088525152</c:v>
                </c:pt>
                <c:pt idx="99">
                  <c:v>-2.2780369852878266</c:v>
                </c:pt>
                <c:pt idx="100">
                  <c:v>-1.0968954285064412</c:v>
                </c:pt>
                <c:pt idx="101">
                  <c:v>-0.82226471899491138</c:v>
                </c:pt>
                <c:pt idx="102">
                  <c:v>-1.6433933947987402</c:v>
                </c:pt>
                <c:pt idx="103">
                  <c:v>-3.0067521547127951</c:v>
                </c:pt>
                <c:pt idx="104">
                  <c:v>-1.8275201471627371</c:v>
                </c:pt>
                <c:pt idx="105">
                  <c:v>-2.0108242772944633</c:v>
                </c:pt>
                <c:pt idx="106">
                  <c:v>-2.5814230747602291</c:v>
                </c:pt>
                <c:pt idx="107">
                  <c:v>-1.5279009123196545</c:v>
                </c:pt>
                <c:pt idx="108">
                  <c:v>-1.9869094116148451</c:v>
                </c:pt>
                <c:pt idx="109">
                  <c:v>-0.51772706133704327</c:v>
                </c:pt>
                <c:pt idx="110">
                  <c:v>-1.6516588914405741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0.64582309978086128</c:v>
                </c:pt>
                <c:pt idx="1">
                  <c:v>0.51788417457316827</c:v>
                </c:pt>
                <c:pt idx="2">
                  <c:v>0.16998623602568561</c:v>
                </c:pt>
                <c:pt idx="3">
                  <c:v>0.47664878547201806</c:v>
                </c:pt>
                <c:pt idx="4">
                  <c:v>0.54024306050803295</c:v>
                </c:pt>
                <c:pt idx="5">
                  <c:v>1.3091198839505875</c:v>
                </c:pt>
                <c:pt idx="6">
                  <c:v>0.23758687014016319</c:v>
                </c:pt>
                <c:pt idx="7">
                  <c:v>-1.0219734809431658</c:v>
                </c:pt>
                <c:pt idx="8">
                  <c:v>-1.3486321871953533</c:v>
                </c:pt>
                <c:pt idx="9">
                  <c:v>-0.36297916795798219</c:v>
                </c:pt>
                <c:pt idx="10">
                  <c:v>-1.1842514133057642</c:v>
                </c:pt>
                <c:pt idx="11">
                  <c:v>-0.38409325298610675</c:v>
                </c:pt>
                <c:pt idx="12">
                  <c:v>-0.39710761160769048</c:v>
                </c:pt>
                <c:pt idx="13">
                  <c:v>0.634881069532654</c:v>
                </c:pt>
                <c:pt idx="14">
                  <c:v>1.2184607220190511</c:v>
                </c:pt>
                <c:pt idx="15">
                  <c:v>1.6070819120413395</c:v>
                </c:pt>
                <c:pt idx="16">
                  <c:v>1.8594747207238878</c:v>
                </c:pt>
                <c:pt idx="17">
                  <c:v>1.1966177888839642</c:v>
                </c:pt>
                <c:pt idx="18">
                  <c:v>2.6186966104275786</c:v>
                </c:pt>
                <c:pt idx="19">
                  <c:v>2.3737952895980543</c:v>
                </c:pt>
                <c:pt idx="20">
                  <c:v>2.4285807373195167</c:v>
                </c:pt>
                <c:pt idx="21">
                  <c:v>1.9184601442201663</c:v>
                </c:pt>
                <c:pt idx="22">
                  <c:v>2.4064211069409236</c:v>
                </c:pt>
                <c:pt idx="23">
                  <c:v>3.1718691002941064</c:v>
                </c:pt>
                <c:pt idx="24">
                  <c:v>2.6198566723820145</c:v>
                </c:pt>
                <c:pt idx="25">
                  <c:v>2.566177407391605</c:v>
                </c:pt>
                <c:pt idx="26">
                  <c:v>3.5169194433735993</c:v>
                </c:pt>
                <c:pt idx="27">
                  <c:v>2.8163568495612226</c:v>
                </c:pt>
                <c:pt idx="28">
                  <c:v>2.8403261412933327</c:v>
                </c:pt>
                <c:pt idx="29">
                  <c:v>2.9788794650210355</c:v>
                </c:pt>
                <c:pt idx="30">
                  <c:v>2.8465229676485309</c:v>
                </c:pt>
                <c:pt idx="31">
                  <c:v>2.5831118755496245</c:v>
                </c:pt>
                <c:pt idx="32">
                  <c:v>1.9055955627465204</c:v>
                </c:pt>
                <c:pt idx="33">
                  <c:v>1.9127637547734371</c:v>
                </c:pt>
                <c:pt idx="34">
                  <c:v>1.279713405415243</c:v>
                </c:pt>
                <c:pt idx="35">
                  <c:v>1.5257339217050563</c:v>
                </c:pt>
                <c:pt idx="36">
                  <c:v>1.1649369203326421</c:v>
                </c:pt>
                <c:pt idx="37">
                  <c:v>0.57102821729884456</c:v>
                </c:pt>
                <c:pt idx="38">
                  <c:v>0.37370704846296787</c:v>
                </c:pt>
                <c:pt idx="39">
                  <c:v>2.4075998658305608</c:v>
                </c:pt>
                <c:pt idx="40">
                  <c:v>0.81381330902367244</c:v>
                </c:pt>
                <c:pt idx="41">
                  <c:v>1.209705254532462</c:v>
                </c:pt>
                <c:pt idx="42">
                  <c:v>0.48117907967391421</c:v>
                </c:pt>
                <c:pt idx="43">
                  <c:v>-0.15899097847831811</c:v>
                </c:pt>
                <c:pt idx="44">
                  <c:v>-0.38582359246481857</c:v>
                </c:pt>
                <c:pt idx="45">
                  <c:v>-1.0856835995955125</c:v>
                </c:pt>
                <c:pt idx="46">
                  <c:v>-2.6812489753926143</c:v>
                </c:pt>
                <c:pt idx="47">
                  <c:v>-3.4001060899800728</c:v>
                </c:pt>
                <c:pt idx="48">
                  <c:v>-3.251481994510478</c:v>
                </c:pt>
                <c:pt idx="49">
                  <c:v>-3.9730323892938859</c:v>
                </c:pt>
                <c:pt idx="50">
                  <c:v>-4.4111807415097273</c:v>
                </c:pt>
                <c:pt idx="51">
                  <c:v>-4.0410501780044266</c:v>
                </c:pt>
                <c:pt idx="52">
                  <c:v>-3.9030531023887769</c:v>
                </c:pt>
                <c:pt idx="53">
                  <c:v>-3.7395307400358435</c:v>
                </c:pt>
                <c:pt idx="54">
                  <c:v>-4.8279486158633933</c:v>
                </c:pt>
                <c:pt idx="55">
                  <c:v>-4.6359344951491543</c:v>
                </c:pt>
                <c:pt idx="56">
                  <c:v>-3.2337181669896866</c:v>
                </c:pt>
                <c:pt idx="57">
                  <c:v>-4.1130595539119161</c:v>
                </c:pt>
                <c:pt idx="58">
                  <c:v>-5.0601396736002187</c:v>
                </c:pt>
                <c:pt idx="59">
                  <c:v>-4.531301631943129</c:v>
                </c:pt>
                <c:pt idx="60">
                  <c:v>-4.9564474753461711</c:v>
                </c:pt>
                <c:pt idx="61">
                  <c:v>-4.4214935810531024</c:v>
                </c:pt>
                <c:pt idx="62">
                  <c:v>-3.8794830225994463</c:v>
                </c:pt>
                <c:pt idx="63">
                  <c:v>-3.8240171561641301</c:v>
                </c:pt>
                <c:pt idx="64">
                  <c:v>-3.9184978429806701</c:v>
                </c:pt>
                <c:pt idx="65">
                  <c:v>-4.6482876168331186</c:v>
                </c:pt>
                <c:pt idx="66">
                  <c:v>-5.4338658485145324</c:v>
                </c:pt>
                <c:pt idx="67">
                  <c:v>-5.0392837316179202</c:v>
                </c:pt>
                <c:pt idx="68">
                  <c:v>-5.1664706291644809</c:v>
                </c:pt>
                <c:pt idx="69">
                  <c:v>-4.7499397065520501</c:v>
                </c:pt>
                <c:pt idx="70">
                  <c:v>-4.1088607255283867</c:v>
                </c:pt>
                <c:pt idx="71">
                  <c:v>-5.1925485406189065</c:v>
                </c:pt>
                <c:pt idx="72">
                  <c:v>-3.8145263153483349</c:v>
                </c:pt>
                <c:pt idx="73">
                  <c:v>-2.7654832345471236</c:v>
                </c:pt>
                <c:pt idx="74">
                  <c:v>-2.6728141609828096</c:v>
                </c:pt>
                <c:pt idx="75">
                  <c:v>-3.5573854952800463</c:v>
                </c:pt>
                <c:pt idx="76">
                  <c:v>-3.4561987104940113</c:v>
                </c:pt>
                <c:pt idx="77">
                  <c:v>-3.349953353639179</c:v>
                </c:pt>
                <c:pt idx="78">
                  <c:v>-3.8558661755577437</c:v>
                </c:pt>
                <c:pt idx="79">
                  <c:v>-4.0551943190275432</c:v>
                </c:pt>
                <c:pt idx="80">
                  <c:v>-3.9677093774989061</c:v>
                </c:pt>
                <c:pt idx="81">
                  <c:v>-3.7068087199904518</c:v>
                </c:pt>
                <c:pt idx="82">
                  <c:v>-3.003533912577725</c:v>
                </c:pt>
                <c:pt idx="83">
                  <c:v>-2.6225010749032762</c:v>
                </c:pt>
                <c:pt idx="84">
                  <c:v>-2.6255828127297614</c:v>
                </c:pt>
                <c:pt idx="85">
                  <c:v>-1.3639861135310702</c:v>
                </c:pt>
                <c:pt idx="86">
                  <c:v>-1.2831777054168643</c:v>
                </c:pt>
                <c:pt idx="87">
                  <c:v>-0.47500041239758251</c:v>
                </c:pt>
                <c:pt idx="88">
                  <c:v>-1.9297849169932884</c:v>
                </c:pt>
                <c:pt idx="89">
                  <c:v>-1.9629302620053006</c:v>
                </c:pt>
                <c:pt idx="90">
                  <c:v>-2.3906849587492482</c:v>
                </c:pt>
                <c:pt idx="91">
                  <c:v>-3.1373224401223121</c:v>
                </c:pt>
                <c:pt idx="92">
                  <c:v>-2.4606037027325103</c:v>
                </c:pt>
                <c:pt idx="93">
                  <c:v>-1.9513792889403365</c:v>
                </c:pt>
                <c:pt idx="94">
                  <c:v>-2.1125862088947169</c:v>
                </c:pt>
                <c:pt idx="95">
                  <c:v>-2.0606034862285032</c:v>
                </c:pt>
                <c:pt idx="96">
                  <c:v>-0.95786398089633196</c:v>
                </c:pt>
                <c:pt idx="97">
                  <c:v>-1.3771130549749311</c:v>
                </c:pt>
                <c:pt idx="98">
                  <c:v>-1.2168132670144534</c:v>
                </c:pt>
                <c:pt idx="99">
                  <c:v>0.30151150509938229</c:v>
                </c:pt>
                <c:pt idx="100">
                  <c:v>-0.52854135532046997</c:v>
                </c:pt>
                <c:pt idx="101">
                  <c:v>-0.44051872848014467</c:v>
                </c:pt>
                <c:pt idx="102">
                  <c:v>-1.1484705257058681</c:v>
                </c:pt>
                <c:pt idx="103">
                  <c:v>-0.54842308339557455</c:v>
                </c:pt>
                <c:pt idx="104">
                  <c:v>-0.27257369491324496</c:v>
                </c:pt>
                <c:pt idx="105">
                  <c:v>0.72729646206786469</c:v>
                </c:pt>
                <c:pt idx="106">
                  <c:v>0.48356992233687235</c:v>
                </c:pt>
                <c:pt idx="107">
                  <c:v>0.67961810859259508</c:v>
                </c:pt>
                <c:pt idx="108">
                  <c:v>1.1349530938397836</c:v>
                </c:pt>
                <c:pt idx="109">
                  <c:v>0.4687617258134622</c:v>
                </c:pt>
                <c:pt idx="110">
                  <c:v>9.7948059587779635E-2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0.28303840767778349</c:v>
                </c:pt>
                <c:pt idx="1">
                  <c:v>0.74141857720804072</c:v>
                </c:pt>
                <c:pt idx="2">
                  <c:v>0.29077570570094352</c:v>
                </c:pt>
                <c:pt idx="3">
                  <c:v>-0.24765643072958851</c:v>
                </c:pt>
                <c:pt idx="4">
                  <c:v>-3.4963821706249384E-2</c:v>
                </c:pt>
                <c:pt idx="5">
                  <c:v>0.45108407145153728</c:v>
                </c:pt>
                <c:pt idx="6">
                  <c:v>-4.4813464702643878E-2</c:v>
                </c:pt>
                <c:pt idx="7">
                  <c:v>-0.79634088904992806</c:v>
                </c:pt>
                <c:pt idx="8">
                  <c:v>8.5346606442704351E-2</c:v>
                </c:pt>
                <c:pt idx="9">
                  <c:v>0.29656822259329346</c:v>
                </c:pt>
                <c:pt idx="10">
                  <c:v>-0.21578328061804009</c:v>
                </c:pt>
                <c:pt idx="11">
                  <c:v>-0.17371212694122493</c:v>
                </c:pt>
                <c:pt idx="12">
                  <c:v>0.5791478948776021</c:v>
                </c:pt>
                <c:pt idx="13">
                  <c:v>0.1208436219739886</c:v>
                </c:pt>
                <c:pt idx="14">
                  <c:v>0.43588137190208054</c:v>
                </c:pt>
                <c:pt idx="15">
                  <c:v>0.57633795653931941</c:v>
                </c:pt>
                <c:pt idx="16">
                  <c:v>0.25347776912516423</c:v>
                </c:pt>
                <c:pt idx="17">
                  <c:v>1.0002517020730768</c:v>
                </c:pt>
                <c:pt idx="18">
                  <c:v>0.513802139915569</c:v>
                </c:pt>
                <c:pt idx="19">
                  <c:v>0.78734589815045841</c:v>
                </c:pt>
                <c:pt idx="20">
                  <c:v>1.6181080485633184</c:v>
                </c:pt>
                <c:pt idx="21">
                  <c:v>1.375137792977422</c:v>
                </c:pt>
                <c:pt idx="22">
                  <c:v>1.6847525394597824</c:v>
                </c:pt>
                <c:pt idx="23">
                  <c:v>2.127409919667</c:v>
                </c:pt>
                <c:pt idx="24">
                  <c:v>2.198531794801831</c:v>
                </c:pt>
                <c:pt idx="25">
                  <c:v>3.0370373298786291</c:v>
                </c:pt>
                <c:pt idx="26">
                  <c:v>2.9940652060386337</c:v>
                </c:pt>
                <c:pt idx="27">
                  <c:v>3.5808536513566089</c:v>
                </c:pt>
                <c:pt idx="28">
                  <c:v>3.6847489076763695</c:v>
                </c:pt>
                <c:pt idx="29">
                  <c:v>4.4535703084422495</c:v>
                </c:pt>
                <c:pt idx="30">
                  <c:v>5.2361588001289432</c:v>
                </c:pt>
                <c:pt idx="31">
                  <c:v>4.6641955819980101</c:v>
                </c:pt>
                <c:pt idx="32">
                  <c:v>5.0405152747173307</c:v>
                </c:pt>
                <c:pt idx="33">
                  <c:v>5.020277453733522</c:v>
                </c:pt>
                <c:pt idx="34">
                  <c:v>5.3463392980629854</c:v>
                </c:pt>
                <c:pt idx="35">
                  <c:v>4.872874218947838</c:v>
                </c:pt>
                <c:pt idx="36">
                  <c:v>5.0759269594022509</c:v>
                </c:pt>
                <c:pt idx="37">
                  <c:v>4.9977444079500826</c:v>
                </c:pt>
                <c:pt idx="38">
                  <c:v>4.8149520484853321</c:v>
                </c:pt>
                <c:pt idx="39">
                  <c:v>4.8096264909656528</c:v>
                </c:pt>
                <c:pt idx="40">
                  <c:v>5.3220107075625611</c:v>
                </c:pt>
                <c:pt idx="41">
                  <c:v>5.1293198974875196</c:v>
                </c:pt>
                <c:pt idx="42">
                  <c:v>3.8371694661616726</c:v>
                </c:pt>
                <c:pt idx="43">
                  <c:v>2.4579941052564154</c:v>
                </c:pt>
                <c:pt idx="44">
                  <c:v>3.0420953180642094</c:v>
                </c:pt>
                <c:pt idx="45">
                  <c:v>3.6223772586995606</c:v>
                </c:pt>
                <c:pt idx="46">
                  <c:v>2.6247317276692339</c:v>
                </c:pt>
                <c:pt idx="47">
                  <c:v>2.3556006641682226</c:v>
                </c:pt>
                <c:pt idx="48">
                  <c:v>2.3563829264831133</c:v>
                </c:pt>
                <c:pt idx="49">
                  <c:v>2.2963749267521067</c:v>
                </c:pt>
                <c:pt idx="50">
                  <c:v>2.4738570910440005</c:v>
                </c:pt>
                <c:pt idx="51">
                  <c:v>2.5327131276074235</c:v>
                </c:pt>
                <c:pt idx="52">
                  <c:v>3.3436472376294062</c:v>
                </c:pt>
                <c:pt idx="53">
                  <c:v>2.6766822525211471</c:v>
                </c:pt>
                <c:pt idx="54">
                  <c:v>2.9219726372525154</c:v>
                </c:pt>
                <c:pt idx="55">
                  <c:v>3.1957552748502107</c:v>
                </c:pt>
                <c:pt idx="56">
                  <c:v>3.0317769806284898</c:v>
                </c:pt>
                <c:pt idx="57">
                  <c:v>2.5060860466771357</c:v>
                </c:pt>
                <c:pt idx="58">
                  <c:v>2.3501457076783785</c:v>
                </c:pt>
                <c:pt idx="59">
                  <c:v>2.7480671345814072</c:v>
                </c:pt>
                <c:pt idx="60">
                  <c:v>2.3788481855242516</c:v>
                </c:pt>
                <c:pt idx="61">
                  <c:v>2.5233073640267314</c:v>
                </c:pt>
                <c:pt idx="62">
                  <c:v>2.1099932785172593</c:v>
                </c:pt>
                <c:pt idx="63">
                  <c:v>1.9869593235843586</c:v>
                </c:pt>
                <c:pt idx="64">
                  <c:v>1.6022711226746835</c:v>
                </c:pt>
                <c:pt idx="65">
                  <c:v>1.1056626705763253</c:v>
                </c:pt>
                <c:pt idx="66">
                  <c:v>1.2420700735598862</c:v>
                </c:pt>
                <c:pt idx="67">
                  <c:v>1.4765011011519127</c:v>
                </c:pt>
                <c:pt idx="68">
                  <c:v>0.97511571849049217</c:v>
                </c:pt>
                <c:pt idx="69">
                  <c:v>1.4553273882392075</c:v>
                </c:pt>
                <c:pt idx="70">
                  <c:v>1.2283439769015883</c:v>
                </c:pt>
                <c:pt idx="71">
                  <c:v>0.92812995730105152</c:v>
                </c:pt>
                <c:pt idx="72">
                  <c:v>0.78559155782574075</c:v>
                </c:pt>
                <c:pt idx="73">
                  <c:v>0.34089864062827085</c:v>
                </c:pt>
                <c:pt idx="74">
                  <c:v>0.41363080239480865</c:v>
                </c:pt>
                <c:pt idx="75">
                  <c:v>0.54197668145577971</c:v>
                </c:pt>
                <c:pt idx="76">
                  <c:v>0.39359965466677926</c:v>
                </c:pt>
                <c:pt idx="77">
                  <c:v>0.20948751010325725</c:v>
                </c:pt>
                <c:pt idx="78">
                  <c:v>-1.5666392207336077E-2</c:v>
                </c:pt>
                <c:pt idx="79">
                  <c:v>0.35206159951339883</c:v>
                </c:pt>
                <c:pt idx="80">
                  <c:v>-4.684115200753157E-2</c:v>
                </c:pt>
                <c:pt idx="81">
                  <c:v>-0.22576635759617669</c:v>
                </c:pt>
                <c:pt idx="82">
                  <c:v>9.7800362451709241E-2</c:v>
                </c:pt>
                <c:pt idx="83">
                  <c:v>-0.17820476179131026</c:v>
                </c:pt>
                <c:pt idx="84">
                  <c:v>-0.11861966247779911</c:v>
                </c:pt>
                <c:pt idx="85">
                  <c:v>-0.24230675714264829</c:v>
                </c:pt>
                <c:pt idx="86">
                  <c:v>-6.6886203161930932E-2</c:v>
                </c:pt>
                <c:pt idx="87">
                  <c:v>-0.12101946157817393</c:v>
                </c:pt>
                <c:pt idx="88">
                  <c:v>-0.17705164582196375</c:v>
                </c:pt>
                <c:pt idx="89">
                  <c:v>-0.65005058751265266</c:v>
                </c:pt>
                <c:pt idx="90">
                  <c:v>-8.7306691738181549E-2</c:v>
                </c:pt>
                <c:pt idx="91">
                  <c:v>-0.12977672304213789</c:v>
                </c:pt>
                <c:pt idx="92">
                  <c:v>-0.2265964147216899</c:v>
                </c:pt>
                <c:pt idx="93">
                  <c:v>-0.69121451996237371</c:v>
                </c:pt>
                <c:pt idx="94">
                  <c:v>-0.24320734881145864</c:v>
                </c:pt>
                <c:pt idx="95">
                  <c:v>-0.31628029564633264</c:v>
                </c:pt>
                <c:pt idx="96">
                  <c:v>-0.39589844510709554</c:v>
                </c:pt>
                <c:pt idx="97">
                  <c:v>-0.3181750046533699</c:v>
                </c:pt>
                <c:pt idx="98">
                  <c:v>-7.4173300340111686E-2</c:v>
                </c:pt>
                <c:pt idx="99">
                  <c:v>-0.11057592974210205</c:v>
                </c:pt>
                <c:pt idx="100">
                  <c:v>-0.17063537453420446</c:v>
                </c:pt>
                <c:pt idx="101">
                  <c:v>0.18103626149432064</c:v>
                </c:pt>
                <c:pt idx="102">
                  <c:v>-0.15556632773454107</c:v>
                </c:pt>
                <c:pt idx="103">
                  <c:v>0.1296776311087702</c:v>
                </c:pt>
                <c:pt idx="104">
                  <c:v>-0.15678636380288874</c:v>
                </c:pt>
                <c:pt idx="105">
                  <c:v>-3.2655486342502059E-2</c:v>
                </c:pt>
                <c:pt idx="106">
                  <c:v>-4.789935625631541E-2</c:v>
                </c:pt>
                <c:pt idx="107">
                  <c:v>-0.19891095748453871</c:v>
                </c:pt>
                <c:pt idx="108">
                  <c:v>0.48294012845568507</c:v>
                </c:pt>
                <c:pt idx="109">
                  <c:v>-6.5885363303321759E-2</c:v>
                </c:pt>
                <c:pt idx="110">
                  <c:v>-0.29697912533340409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-1.4773373702716177</c:v>
                </c:pt>
                <c:pt idx="1">
                  <c:v>-0.55346017717805107</c:v>
                </c:pt>
                <c:pt idx="2">
                  <c:v>-0.69689173647253289</c:v>
                </c:pt>
                <c:pt idx="3">
                  <c:v>0.3978267483300898</c:v>
                </c:pt>
                <c:pt idx="4">
                  <c:v>-0.51166361774512226</c:v>
                </c:pt>
                <c:pt idx="5">
                  <c:v>-0.13053046583967107</c:v>
                </c:pt>
                <c:pt idx="6">
                  <c:v>2.008000707571465E-2</c:v>
                </c:pt>
                <c:pt idx="7">
                  <c:v>0.61217854378057568</c:v>
                </c:pt>
                <c:pt idx="8">
                  <c:v>-0.12859107212612439</c:v>
                </c:pt>
                <c:pt idx="9">
                  <c:v>0.43759159299713352</c:v>
                </c:pt>
                <c:pt idx="10">
                  <c:v>1.4347805805093503</c:v>
                </c:pt>
                <c:pt idx="11">
                  <c:v>-0.25820132795749029</c:v>
                </c:pt>
                <c:pt idx="12">
                  <c:v>0.30691378332712205</c:v>
                </c:pt>
                <c:pt idx="13">
                  <c:v>-0.30677919340450893</c:v>
                </c:pt>
                <c:pt idx="14">
                  <c:v>-0.25972743866616771</c:v>
                </c:pt>
                <c:pt idx="15">
                  <c:v>0.3846995015162919</c:v>
                </c:pt>
                <c:pt idx="16">
                  <c:v>-0.69855343257066904</c:v>
                </c:pt>
                <c:pt idx="17">
                  <c:v>0.28416357759758193</c:v>
                </c:pt>
                <c:pt idx="18">
                  <c:v>-0.37788739475134675</c:v>
                </c:pt>
                <c:pt idx="19">
                  <c:v>-0.61509002912271815</c:v>
                </c:pt>
                <c:pt idx="20">
                  <c:v>-0.64631902279272857</c:v>
                </c:pt>
                <c:pt idx="21">
                  <c:v>-1.6536361813727605</c:v>
                </c:pt>
                <c:pt idx="22">
                  <c:v>-1.2925676253455409</c:v>
                </c:pt>
                <c:pt idx="23">
                  <c:v>-2.869818940698722</c:v>
                </c:pt>
                <c:pt idx="24">
                  <c:v>-2.9700488162329246</c:v>
                </c:pt>
                <c:pt idx="25">
                  <c:v>-2.8422969989532691</c:v>
                </c:pt>
                <c:pt idx="26">
                  <c:v>-3.5716275966221462</c:v>
                </c:pt>
                <c:pt idx="27">
                  <c:v>-3.2685573260600891</c:v>
                </c:pt>
                <c:pt idx="28">
                  <c:v>-2.4799582070837953</c:v>
                </c:pt>
                <c:pt idx="29">
                  <c:v>-3.2221785909217511</c:v>
                </c:pt>
                <c:pt idx="30">
                  <c:v>-2.1096702822749682</c:v>
                </c:pt>
                <c:pt idx="31">
                  <c:v>-1.4059353419596765</c:v>
                </c:pt>
                <c:pt idx="32">
                  <c:v>-1.5801320985965226</c:v>
                </c:pt>
                <c:pt idx="33">
                  <c:v>-2.3938345878659937</c:v>
                </c:pt>
                <c:pt idx="34">
                  <c:v>-2.4007368975584571</c:v>
                </c:pt>
                <c:pt idx="35">
                  <c:v>-2.3517946456927001</c:v>
                </c:pt>
                <c:pt idx="36">
                  <c:v>-1.9593289639663429</c:v>
                </c:pt>
                <c:pt idx="37">
                  <c:v>-0.80113980803938734</c:v>
                </c:pt>
                <c:pt idx="38">
                  <c:v>-0.46898299501674168</c:v>
                </c:pt>
                <c:pt idx="39">
                  <c:v>-0.75942552026595267</c:v>
                </c:pt>
                <c:pt idx="40">
                  <c:v>-1.1058096766812506</c:v>
                </c:pt>
                <c:pt idx="41">
                  <c:v>-0.80075525547939486</c:v>
                </c:pt>
                <c:pt idx="42">
                  <c:v>-0.85907424036154889</c:v>
                </c:pt>
                <c:pt idx="43">
                  <c:v>-1.6687141139088175</c:v>
                </c:pt>
                <c:pt idx="44">
                  <c:v>-1.2444313155188786</c:v>
                </c:pt>
                <c:pt idx="45">
                  <c:v>-0.85615442907169359</c:v>
                </c:pt>
                <c:pt idx="46">
                  <c:v>-1.4736114233669955</c:v>
                </c:pt>
                <c:pt idx="47">
                  <c:v>-2.3720707259855969</c:v>
                </c:pt>
                <c:pt idx="48">
                  <c:v>-1.7587412220164851</c:v>
                </c:pt>
                <c:pt idx="49">
                  <c:v>-2.6484020028720856</c:v>
                </c:pt>
                <c:pt idx="50">
                  <c:v>-1.6437203531631936</c:v>
                </c:pt>
                <c:pt idx="51">
                  <c:v>-2.8343314181298047</c:v>
                </c:pt>
                <c:pt idx="52">
                  <c:v>-1.4866890355001638</c:v>
                </c:pt>
                <c:pt idx="53">
                  <c:v>-2.6623805847822752</c:v>
                </c:pt>
                <c:pt idx="54">
                  <c:v>-2.6876934128225476</c:v>
                </c:pt>
                <c:pt idx="55">
                  <c:v>-2.6112729170112936</c:v>
                </c:pt>
                <c:pt idx="56">
                  <c:v>-3.0774606333122434</c:v>
                </c:pt>
                <c:pt idx="57">
                  <c:v>-2.9212185885143378</c:v>
                </c:pt>
                <c:pt idx="58">
                  <c:v>-2.7609959183848423</c:v>
                </c:pt>
                <c:pt idx="59">
                  <c:v>-3.0675244635910315</c:v>
                </c:pt>
                <c:pt idx="60">
                  <c:v>-3.4448454275541858</c:v>
                </c:pt>
                <c:pt idx="61">
                  <c:v>-3.3965390738533427</c:v>
                </c:pt>
                <c:pt idx="62">
                  <c:v>-2.8493037614272971</c:v>
                </c:pt>
                <c:pt idx="63">
                  <c:v>-3.2637831298636408</c:v>
                </c:pt>
                <c:pt idx="64">
                  <c:v>-3.1948998234252626</c:v>
                </c:pt>
                <c:pt idx="65">
                  <c:v>-3.9680216197006755</c:v>
                </c:pt>
                <c:pt idx="66">
                  <c:v>-3.6337636840546734</c:v>
                </c:pt>
                <c:pt idx="67">
                  <c:v>-3.5851652457998386</c:v>
                </c:pt>
                <c:pt idx="68">
                  <c:v>-4.6289390924097598</c:v>
                </c:pt>
                <c:pt idx="69">
                  <c:v>-4.5520120180874795</c:v>
                </c:pt>
                <c:pt idx="70">
                  <c:v>-3.6340459160816021</c:v>
                </c:pt>
                <c:pt idx="71">
                  <c:v>-4.3917116632235746</c:v>
                </c:pt>
                <c:pt idx="72">
                  <c:v>-4.5211316439841847</c:v>
                </c:pt>
                <c:pt idx="73">
                  <c:v>-4.623728379957444</c:v>
                </c:pt>
                <c:pt idx="74">
                  <c:v>-5.0677275102147323</c:v>
                </c:pt>
                <c:pt idx="75">
                  <c:v>-4.1486794015598747</c:v>
                </c:pt>
                <c:pt idx="76">
                  <c:v>-4.481477617979154</c:v>
                </c:pt>
                <c:pt idx="77">
                  <c:v>-5.0721588657467898</c:v>
                </c:pt>
                <c:pt idx="78">
                  <c:v>-4.7102768423304688</c:v>
                </c:pt>
                <c:pt idx="79">
                  <c:v>-4.5404391903087173</c:v>
                </c:pt>
                <c:pt idx="80">
                  <c:v>-4.2862821727157208</c:v>
                </c:pt>
                <c:pt idx="81">
                  <c:v>-4.9193992707793983</c:v>
                </c:pt>
                <c:pt idx="82">
                  <c:v>-4.4725087227805442</c:v>
                </c:pt>
                <c:pt idx="83">
                  <c:v>-4.563580625251543</c:v>
                </c:pt>
                <c:pt idx="84">
                  <c:v>-4.1912970401968144</c:v>
                </c:pt>
                <c:pt idx="85">
                  <c:v>-4.748178423268258</c:v>
                </c:pt>
                <c:pt idx="86">
                  <c:v>-3.1173299391545948</c:v>
                </c:pt>
                <c:pt idx="87">
                  <c:v>-2.3321925678407931</c:v>
                </c:pt>
                <c:pt idx="88">
                  <c:v>-1.960003139328506</c:v>
                </c:pt>
                <c:pt idx="89">
                  <c:v>-2.1219667207279871</c:v>
                </c:pt>
                <c:pt idx="90">
                  <c:v>-2.2479865099108274</c:v>
                </c:pt>
                <c:pt idx="91">
                  <c:v>-3.5144029943716979</c:v>
                </c:pt>
                <c:pt idx="92">
                  <c:v>-3.3803681187389687</c:v>
                </c:pt>
                <c:pt idx="93">
                  <c:v>-2.5769754147118706</c:v>
                </c:pt>
                <c:pt idx="94">
                  <c:v>-1.9194476691823563</c:v>
                </c:pt>
                <c:pt idx="95">
                  <c:v>-1.5352864051284421</c:v>
                </c:pt>
                <c:pt idx="96">
                  <c:v>-1.5596776071003675</c:v>
                </c:pt>
                <c:pt idx="97">
                  <c:v>-2.106006002547268</c:v>
                </c:pt>
                <c:pt idx="98">
                  <c:v>-3.1449416645174382</c:v>
                </c:pt>
                <c:pt idx="99">
                  <c:v>-2.7724838653154316</c:v>
                </c:pt>
                <c:pt idx="100">
                  <c:v>-1.4251880510296011</c:v>
                </c:pt>
                <c:pt idx="101">
                  <c:v>-1.3494200449361389</c:v>
                </c:pt>
                <c:pt idx="102">
                  <c:v>-1.1954679809233992</c:v>
                </c:pt>
                <c:pt idx="103">
                  <c:v>-1.3210278430694713</c:v>
                </c:pt>
                <c:pt idx="104">
                  <c:v>-2.0358199822501533</c:v>
                </c:pt>
                <c:pt idx="105">
                  <c:v>-1.3001834534689183</c:v>
                </c:pt>
                <c:pt idx="106">
                  <c:v>-1.3991419660139215</c:v>
                </c:pt>
                <c:pt idx="107">
                  <c:v>-0.83783203768029568</c:v>
                </c:pt>
                <c:pt idx="108">
                  <c:v>-1.5553290855950495</c:v>
                </c:pt>
                <c:pt idx="109">
                  <c:v>-0.98853060363439049</c:v>
                </c:pt>
                <c:pt idx="110">
                  <c:v>-0.28631059948287307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-0.39971139333830713</c:v>
                </c:pt>
                <c:pt idx="1">
                  <c:v>0.20745047398592034</c:v>
                </c:pt>
                <c:pt idx="2">
                  <c:v>0.36739744484056636</c:v>
                </c:pt>
                <c:pt idx="3">
                  <c:v>-0.23716064830468317</c:v>
                </c:pt>
                <c:pt idx="4">
                  <c:v>-0.9647354063003698</c:v>
                </c:pt>
                <c:pt idx="5">
                  <c:v>0.11672037730224591</c:v>
                </c:pt>
                <c:pt idx="6">
                  <c:v>-0.26906762161639458</c:v>
                </c:pt>
                <c:pt idx="7">
                  <c:v>5.2040631243051132E-2</c:v>
                </c:pt>
                <c:pt idx="8">
                  <c:v>0.76478219746551246</c:v>
                </c:pt>
                <c:pt idx="9">
                  <c:v>0.17002302537005828</c:v>
                </c:pt>
                <c:pt idx="10">
                  <c:v>0.38389546116041556</c:v>
                </c:pt>
                <c:pt idx="11">
                  <c:v>0.48412427279701925</c:v>
                </c:pt>
                <c:pt idx="12">
                  <c:v>0.22920900600471289</c:v>
                </c:pt>
                <c:pt idx="13">
                  <c:v>0.42602356382716711</c:v>
                </c:pt>
                <c:pt idx="14">
                  <c:v>1.006041355451019</c:v>
                </c:pt>
                <c:pt idx="15">
                  <c:v>0.22020600859170716</c:v>
                </c:pt>
                <c:pt idx="16">
                  <c:v>0.65523631240532787</c:v>
                </c:pt>
                <c:pt idx="17">
                  <c:v>-2.3951697625673226E-2</c:v>
                </c:pt>
                <c:pt idx="18">
                  <c:v>-0.15020330373353818</c:v>
                </c:pt>
                <c:pt idx="19">
                  <c:v>-0.12788435986930335</c:v>
                </c:pt>
                <c:pt idx="20">
                  <c:v>3.2023396597092524E-2</c:v>
                </c:pt>
                <c:pt idx="21">
                  <c:v>0.11507845839886136</c:v>
                </c:pt>
                <c:pt idx="22">
                  <c:v>0.47581692571718726</c:v>
                </c:pt>
                <c:pt idx="23">
                  <c:v>0.48767962790647496</c:v>
                </c:pt>
                <c:pt idx="24">
                  <c:v>0.49187244907675293</c:v>
                </c:pt>
                <c:pt idx="25">
                  <c:v>0.7062353039577226</c:v>
                </c:pt>
                <c:pt idx="26">
                  <c:v>1.2754952444879193</c:v>
                </c:pt>
                <c:pt idx="27">
                  <c:v>1.9048671011380913</c:v>
                </c:pt>
                <c:pt idx="28">
                  <c:v>1.3646880565306381</c:v>
                </c:pt>
                <c:pt idx="29">
                  <c:v>1.3518382432291365</c:v>
                </c:pt>
                <c:pt idx="30">
                  <c:v>1.3448584465707585</c:v>
                </c:pt>
                <c:pt idx="31">
                  <c:v>1.0474212881147738</c:v>
                </c:pt>
                <c:pt idx="32">
                  <c:v>2.3929994790956153</c:v>
                </c:pt>
                <c:pt idx="33">
                  <c:v>1.538872635511024</c:v>
                </c:pt>
                <c:pt idx="34">
                  <c:v>0.73405235418217807</c:v>
                </c:pt>
                <c:pt idx="35">
                  <c:v>1.6008685890609307</c:v>
                </c:pt>
                <c:pt idx="36">
                  <c:v>0.42886082443568441</c:v>
                </c:pt>
                <c:pt idx="37">
                  <c:v>0.70573775135614136</c:v>
                </c:pt>
                <c:pt idx="38">
                  <c:v>0.73390764882097026</c:v>
                </c:pt>
                <c:pt idx="39">
                  <c:v>0.37068632760938541</c:v>
                </c:pt>
                <c:pt idx="40">
                  <c:v>0.23217350629744349</c:v>
                </c:pt>
                <c:pt idx="41">
                  <c:v>0.37966225412142107</c:v>
                </c:pt>
                <c:pt idx="42">
                  <c:v>-0.18206600636084888</c:v>
                </c:pt>
                <c:pt idx="43">
                  <c:v>0.1550540081657355</c:v>
                </c:pt>
                <c:pt idx="44">
                  <c:v>3.6666351924647921E-2</c:v>
                </c:pt>
                <c:pt idx="45">
                  <c:v>0.38881163950355851</c:v>
                </c:pt>
                <c:pt idx="46">
                  <c:v>-0.12539760355406748</c:v>
                </c:pt>
                <c:pt idx="47">
                  <c:v>-5.2610692978620074E-2</c:v>
                </c:pt>
                <c:pt idx="48">
                  <c:v>0.16022373644357082</c:v>
                </c:pt>
                <c:pt idx="49">
                  <c:v>-0.33238333103274453</c:v>
                </c:pt>
                <c:pt idx="50">
                  <c:v>0.1060168829343148</c:v>
                </c:pt>
                <c:pt idx="51">
                  <c:v>-0.51552013904808025</c:v>
                </c:pt>
                <c:pt idx="52">
                  <c:v>0.53460800568461331</c:v>
                </c:pt>
                <c:pt idx="53">
                  <c:v>-0.41344591236612022</c:v>
                </c:pt>
                <c:pt idx="54">
                  <c:v>-0.41084219337542743</c:v>
                </c:pt>
                <c:pt idx="55">
                  <c:v>-0.53312733993489103</c:v>
                </c:pt>
                <c:pt idx="56">
                  <c:v>-1.2923169899121569</c:v>
                </c:pt>
                <c:pt idx="57">
                  <c:v>-1.236925917976242</c:v>
                </c:pt>
                <c:pt idx="58">
                  <c:v>-1.2822318647091164</c:v>
                </c:pt>
                <c:pt idx="59">
                  <c:v>-1.0089824974736628</c:v>
                </c:pt>
                <c:pt idx="60">
                  <c:v>-1.1064835040613437</c:v>
                </c:pt>
                <c:pt idx="61">
                  <c:v>-2.3091745777496611</c:v>
                </c:pt>
                <c:pt idx="62">
                  <c:v>-2.6357058516446212</c:v>
                </c:pt>
                <c:pt idx="63">
                  <c:v>-2.5735390405215326</c:v>
                </c:pt>
                <c:pt idx="64">
                  <c:v>-2.5356098506025346</c:v>
                </c:pt>
                <c:pt idx="65">
                  <c:v>-3.4896027846935378</c:v>
                </c:pt>
                <c:pt idx="66">
                  <c:v>-3.3612974555267519</c:v>
                </c:pt>
                <c:pt idx="67">
                  <c:v>-3.5409744582885927</c:v>
                </c:pt>
                <c:pt idx="68">
                  <c:v>-3.8302896827991399</c:v>
                </c:pt>
                <c:pt idx="69">
                  <c:v>-3.1494830535613811</c:v>
                </c:pt>
                <c:pt idx="70">
                  <c:v>-3.1172432218741344</c:v>
                </c:pt>
                <c:pt idx="71">
                  <c:v>-2.4212482492691754</c:v>
                </c:pt>
                <c:pt idx="72">
                  <c:v>-2.7861608927232799</c:v>
                </c:pt>
                <c:pt idx="73">
                  <c:v>-2.4049976691050623</c:v>
                </c:pt>
                <c:pt idx="74">
                  <c:v>-2.2961167679606382</c:v>
                </c:pt>
                <c:pt idx="75">
                  <c:v>-1.562538852921157</c:v>
                </c:pt>
                <c:pt idx="76">
                  <c:v>-1.6716361613222066</c:v>
                </c:pt>
                <c:pt idx="77">
                  <c:v>-1.4449786320545248</c:v>
                </c:pt>
                <c:pt idx="78">
                  <c:v>-1.3758481862929572</c:v>
                </c:pt>
                <c:pt idx="79">
                  <c:v>-1.7942730720742324</c:v>
                </c:pt>
                <c:pt idx="80">
                  <c:v>-1.6420852924342371</c:v>
                </c:pt>
                <c:pt idx="81">
                  <c:v>-1.2146400109794095</c:v>
                </c:pt>
                <c:pt idx="82">
                  <c:v>-1.7406995761338429</c:v>
                </c:pt>
                <c:pt idx="83">
                  <c:v>-1.8637090774191263</c:v>
                </c:pt>
                <c:pt idx="84">
                  <c:v>-1.3446142990734997</c:v>
                </c:pt>
                <c:pt idx="85">
                  <c:v>-1.4600441402043964</c:v>
                </c:pt>
                <c:pt idx="86">
                  <c:v>-1.2271370495230824</c:v>
                </c:pt>
                <c:pt idx="87">
                  <c:v>-0.92906030327834055</c:v>
                </c:pt>
                <c:pt idx="88">
                  <c:v>-1.2291808159946049</c:v>
                </c:pt>
                <c:pt idx="89">
                  <c:v>-1.1538682998402832</c:v>
                </c:pt>
                <c:pt idx="90">
                  <c:v>-1.3131798758214333</c:v>
                </c:pt>
                <c:pt idx="91">
                  <c:v>-0.55092430509865187</c:v>
                </c:pt>
                <c:pt idx="92">
                  <c:v>-0.65349417470796978</c:v>
                </c:pt>
                <c:pt idx="93">
                  <c:v>-0.43003405589684068</c:v>
                </c:pt>
                <c:pt idx="94">
                  <c:v>-0.747786543751496</c:v>
                </c:pt>
                <c:pt idx="95">
                  <c:v>-0.57589790037730604</c:v>
                </c:pt>
                <c:pt idx="96">
                  <c:v>-0.52803117440762404</c:v>
                </c:pt>
                <c:pt idx="97">
                  <c:v>-0.55711544724330597</c:v>
                </c:pt>
                <c:pt idx="98">
                  <c:v>-0.45873115356062055</c:v>
                </c:pt>
                <c:pt idx="99">
                  <c:v>-0.5480929978395086</c:v>
                </c:pt>
                <c:pt idx="100">
                  <c:v>-0.50924482803401017</c:v>
                </c:pt>
                <c:pt idx="101">
                  <c:v>-0.23631935429676157</c:v>
                </c:pt>
                <c:pt idx="102">
                  <c:v>-0.68768351031825281</c:v>
                </c:pt>
                <c:pt idx="103">
                  <c:v>-0.19410013458229855</c:v>
                </c:pt>
                <c:pt idx="104">
                  <c:v>0.22471118301956189</c:v>
                </c:pt>
                <c:pt idx="105">
                  <c:v>0.38650273042166278</c:v>
                </c:pt>
                <c:pt idx="106">
                  <c:v>-0.35276371898933628</c:v>
                </c:pt>
                <c:pt idx="107">
                  <c:v>0.51616399959690473</c:v>
                </c:pt>
                <c:pt idx="108">
                  <c:v>0.33299598936429003</c:v>
                </c:pt>
                <c:pt idx="109">
                  <c:v>0.6309871375967756</c:v>
                </c:pt>
                <c:pt idx="110">
                  <c:v>0.30174533114826352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-3.0455328508230255</c:v>
                </c:pt>
                <c:pt idx="1">
                  <c:v>-2.9816647509695002</c:v>
                </c:pt>
                <c:pt idx="2">
                  <c:v>-1.9765320219560345</c:v>
                </c:pt>
                <c:pt idx="3">
                  <c:v>-1.6752659839762973</c:v>
                </c:pt>
                <c:pt idx="4">
                  <c:v>-0.67843033052517765</c:v>
                </c:pt>
                <c:pt idx="5">
                  <c:v>-0.19326137924397294</c:v>
                </c:pt>
                <c:pt idx="6">
                  <c:v>0.44761966736650116</c:v>
                </c:pt>
                <c:pt idx="7">
                  <c:v>0.96683648996614202</c:v>
                </c:pt>
                <c:pt idx="8">
                  <c:v>1.3023208099594963</c:v>
                </c:pt>
                <c:pt idx="9">
                  <c:v>1.8067127484093808</c:v>
                </c:pt>
                <c:pt idx="10">
                  <c:v>1.3933080060274809</c:v>
                </c:pt>
                <c:pt idx="11">
                  <c:v>0.8337956656714367</c:v>
                </c:pt>
                <c:pt idx="12">
                  <c:v>0.70571277228260909</c:v>
                </c:pt>
                <c:pt idx="13">
                  <c:v>1.7091044901745567</c:v>
                </c:pt>
                <c:pt idx="14">
                  <c:v>1.1101812561542952</c:v>
                </c:pt>
                <c:pt idx="15">
                  <c:v>0.6892381953429223</c:v>
                </c:pt>
                <c:pt idx="16">
                  <c:v>0.38321426145342818</c:v>
                </c:pt>
                <c:pt idx="17">
                  <c:v>0.61623765946136533</c:v>
                </c:pt>
                <c:pt idx="18">
                  <c:v>1.0983599414989116</c:v>
                </c:pt>
                <c:pt idx="19">
                  <c:v>1.2422426167837017</c:v>
                </c:pt>
                <c:pt idx="20">
                  <c:v>0.3923436268349797</c:v>
                </c:pt>
                <c:pt idx="21">
                  <c:v>0.55121395779054783</c:v>
                </c:pt>
                <c:pt idx="22">
                  <c:v>0.52053684382068066</c:v>
                </c:pt>
                <c:pt idx="23">
                  <c:v>1.4492559129123972</c:v>
                </c:pt>
                <c:pt idx="24">
                  <c:v>1.7091004550286468</c:v>
                </c:pt>
                <c:pt idx="25">
                  <c:v>1.3991516255211944</c:v>
                </c:pt>
                <c:pt idx="26">
                  <c:v>1.3668177791263321</c:v>
                </c:pt>
                <c:pt idx="27">
                  <c:v>2.0181768218123541</c:v>
                </c:pt>
                <c:pt idx="28">
                  <c:v>2.6197391836548172</c:v>
                </c:pt>
                <c:pt idx="29">
                  <c:v>2.614791844443161</c:v>
                </c:pt>
                <c:pt idx="30">
                  <c:v>2.3470489935301004</c:v>
                </c:pt>
                <c:pt idx="31">
                  <c:v>2.328506387671688</c:v>
                </c:pt>
                <c:pt idx="32">
                  <c:v>1.3725511798154193</c:v>
                </c:pt>
                <c:pt idx="33">
                  <c:v>0.98878023746310517</c:v>
                </c:pt>
                <c:pt idx="34">
                  <c:v>1.6524606595267328</c:v>
                </c:pt>
                <c:pt idx="35">
                  <c:v>1.2304371381703987</c:v>
                </c:pt>
                <c:pt idx="36">
                  <c:v>0.45826500976533524</c:v>
                </c:pt>
                <c:pt idx="37">
                  <c:v>-6.0375141630609495E-2</c:v>
                </c:pt>
                <c:pt idx="38">
                  <c:v>-0.47288918645626721</c:v>
                </c:pt>
                <c:pt idx="39">
                  <c:v>-2.4673497974419954E-2</c:v>
                </c:pt>
                <c:pt idx="40">
                  <c:v>-0.67363677640019126</c:v>
                </c:pt>
                <c:pt idx="41">
                  <c:v>-0.8279442340958223</c:v>
                </c:pt>
                <c:pt idx="42">
                  <c:v>-1.1145297814992232</c:v>
                </c:pt>
                <c:pt idx="43">
                  <c:v>-1.657959190977804</c:v>
                </c:pt>
                <c:pt idx="44">
                  <c:v>-1.4478422614772197</c:v>
                </c:pt>
                <c:pt idx="45">
                  <c:v>-1.5241241013042213</c:v>
                </c:pt>
                <c:pt idx="46">
                  <c:v>-2.0207767027882575</c:v>
                </c:pt>
                <c:pt idx="47">
                  <c:v>-2.3663183101652869</c:v>
                </c:pt>
                <c:pt idx="48">
                  <c:v>-2.001891110569078</c:v>
                </c:pt>
                <c:pt idx="49">
                  <c:v>-2.4000302274940268</c:v>
                </c:pt>
                <c:pt idx="50">
                  <c:v>-2.0931707624751503</c:v>
                </c:pt>
                <c:pt idx="51">
                  <c:v>-1.2409362236952148</c:v>
                </c:pt>
                <c:pt idx="52">
                  <c:v>-0.10129600853077056</c:v>
                </c:pt>
                <c:pt idx="53">
                  <c:v>-0.2467593221830113</c:v>
                </c:pt>
                <c:pt idx="54">
                  <c:v>0.81059776316243715</c:v>
                </c:pt>
                <c:pt idx="55">
                  <c:v>1.1503600028166172</c:v>
                </c:pt>
                <c:pt idx="56">
                  <c:v>1.3219785448861741</c:v>
                </c:pt>
                <c:pt idx="57">
                  <c:v>1.2106574904889724</c:v>
                </c:pt>
                <c:pt idx="58">
                  <c:v>1.2815623240043585</c:v>
                </c:pt>
                <c:pt idx="59">
                  <c:v>2.4393088299202432</c:v>
                </c:pt>
                <c:pt idx="60">
                  <c:v>1.9676222142966815</c:v>
                </c:pt>
                <c:pt idx="61">
                  <c:v>2.1817062200647319</c:v>
                </c:pt>
                <c:pt idx="62">
                  <c:v>2.1115949781587235</c:v>
                </c:pt>
                <c:pt idx="63">
                  <c:v>2.0072596366603515</c:v>
                </c:pt>
                <c:pt idx="64">
                  <c:v>2.0476028615479267</c:v>
                </c:pt>
                <c:pt idx="65">
                  <c:v>1.7379774079238581</c:v>
                </c:pt>
                <c:pt idx="66">
                  <c:v>0.83569129538165654</c:v>
                </c:pt>
                <c:pt idx="67">
                  <c:v>0.81243800106865427</c:v>
                </c:pt>
                <c:pt idx="68">
                  <c:v>-0.34931073641003657</c:v>
                </c:pt>
                <c:pt idx="69">
                  <c:v>-0.55937013376555589</c:v>
                </c:pt>
                <c:pt idx="70">
                  <c:v>-0.43049581617431149</c:v>
                </c:pt>
                <c:pt idx="71">
                  <c:v>-0.34711429023874713</c:v>
                </c:pt>
                <c:pt idx="72">
                  <c:v>0.19802813818361956</c:v>
                </c:pt>
                <c:pt idx="73">
                  <c:v>-0.19334066547544126</c:v>
                </c:pt>
                <c:pt idx="74">
                  <c:v>0.43357515758885345</c:v>
                </c:pt>
                <c:pt idx="75">
                  <c:v>0.13586583282720024</c:v>
                </c:pt>
                <c:pt idx="76">
                  <c:v>0.38039268065808302</c:v>
                </c:pt>
                <c:pt idx="77">
                  <c:v>0.26616557965746113</c:v>
                </c:pt>
                <c:pt idx="78">
                  <c:v>0.81481783537092012</c:v>
                </c:pt>
                <c:pt idx="79">
                  <c:v>1.1129976028025508</c:v>
                </c:pt>
                <c:pt idx="80">
                  <c:v>1.3881223211195906</c:v>
                </c:pt>
                <c:pt idx="81">
                  <c:v>1.0035430402087755</c:v>
                </c:pt>
                <c:pt idx="82">
                  <c:v>3.6901011490456E-3</c:v>
                </c:pt>
                <c:pt idx="83">
                  <c:v>0.29723691156474491</c:v>
                </c:pt>
                <c:pt idx="84">
                  <c:v>0.70034279357696416</c:v>
                </c:pt>
                <c:pt idx="85">
                  <c:v>-0.31999251675606644</c:v>
                </c:pt>
                <c:pt idx="86">
                  <c:v>-0.60165788881866233</c:v>
                </c:pt>
                <c:pt idx="87">
                  <c:v>-1.0955926194682737</c:v>
                </c:pt>
                <c:pt idx="88">
                  <c:v>-1.7432928877013025</c:v>
                </c:pt>
                <c:pt idx="89">
                  <c:v>-0.95770894547631891</c:v>
                </c:pt>
                <c:pt idx="90">
                  <c:v>-1.0562120225489628</c:v>
                </c:pt>
                <c:pt idx="91">
                  <c:v>-1.1131972543600921</c:v>
                </c:pt>
                <c:pt idx="92">
                  <c:v>-0.74702438270639471</c:v>
                </c:pt>
                <c:pt idx="93">
                  <c:v>-0.82893408122458145</c:v>
                </c:pt>
                <c:pt idx="94">
                  <c:v>-1.1524414173608917</c:v>
                </c:pt>
                <c:pt idx="95">
                  <c:v>-0.9407234055836754</c:v>
                </c:pt>
                <c:pt idx="96">
                  <c:v>-0.71619476683719763</c:v>
                </c:pt>
                <c:pt idx="97">
                  <c:v>-1.2736507119881204</c:v>
                </c:pt>
                <c:pt idx="98">
                  <c:v>-0.85602627206588255</c:v>
                </c:pt>
                <c:pt idx="99">
                  <c:v>-1.5608951553858255</c:v>
                </c:pt>
                <c:pt idx="100">
                  <c:v>-1.3459438763107614</c:v>
                </c:pt>
                <c:pt idx="101">
                  <c:v>-1.2914128878852633</c:v>
                </c:pt>
                <c:pt idx="102">
                  <c:v>-1.7119555618625275</c:v>
                </c:pt>
                <c:pt idx="103">
                  <c:v>-1.9720369855575706</c:v>
                </c:pt>
                <c:pt idx="104">
                  <c:v>-1.7957668640074282</c:v>
                </c:pt>
                <c:pt idx="105">
                  <c:v>-1.7668884819877082</c:v>
                </c:pt>
                <c:pt idx="106">
                  <c:v>-1.6241514675073985</c:v>
                </c:pt>
                <c:pt idx="107">
                  <c:v>-1.4596644808130301</c:v>
                </c:pt>
                <c:pt idx="108">
                  <c:v>-1.3624851847826116</c:v>
                </c:pt>
                <c:pt idx="109">
                  <c:v>-0.98211546299371311</c:v>
                </c:pt>
                <c:pt idx="110">
                  <c:v>-0.92050761589026997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0.45574358877234022</c:v>
                </c:pt>
                <c:pt idx="1">
                  <c:v>-0.20477834837799774</c:v>
                </c:pt>
                <c:pt idx="2">
                  <c:v>0.37717967610152597</c:v>
                </c:pt>
                <c:pt idx="3">
                  <c:v>0.26019865798163672</c:v>
                </c:pt>
                <c:pt idx="4">
                  <c:v>-7.1014034452154234E-2</c:v>
                </c:pt>
                <c:pt idx="5">
                  <c:v>0.41885050499205795</c:v>
                </c:pt>
                <c:pt idx="6">
                  <c:v>-0.28806845679365534</c:v>
                </c:pt>
                <c:pt idx="7">
                  <c:v>0.36111825372552775</c:v>
                </c:pt>
                <c:pt idx="8">
                  <c:v>-0.45252337489389133</c:v>
                </c:pt>
                <c:pt idx="9">
                  <c:v>-0.60574122666115349</c:v>
                </c:pt>
                <c:pt idx="10">
                  <c:v>-0.75897657466939006</c:v>
                </c:pt>
                <c:pt idx="11">
                  <c:v>0.12257321098676807</c:v>
                </c:pt>
                <c:pt idx="12">
                  <c:v>0.54548999003987197</c:v>
                </c:pt>
                <c:pt idx="13">
                  <c:v>0.60130770475646345</c:v>
                </c:pt>
                <c:pt idx="14">
                  <c:v>-0.25483982709527686</c:v>
                </c:pt>
                <c:pt idx="15">
                  <c:v>-0.56839487038704584</c:v>
                </c:pt>
                <c:pt idx="16">
                  <c:v>0.48578527572865338</c:v>
                </c:pt>
                <c:pt idx="17">
                  <c:v>0.4152573764061655</c:v>
                </c:pt>
                <c:pt idx="18">
                  <c:v>0.50769860509159048</c:v>
                </c:pt>
                <c:pt idx="19">
                  <c:v>0.56744043859739535</c:v>
                </c:pt>
                <c:pt idx="20">
                  <c:v>0.99805697051866948</c:v>
                </c:pt>
                <c:pt idx="21">
                  <c:v>0.9852956631592743</c:v>
                </c:pt>
                <c:pt idx="22">
                  <c:v>0.82048170488350347</c:v>
                </c:pt>
                <c:pt idx="23">
                  <c:v>1.2180910728183343</c:v>
                </c:pt>
                <c:pt idx="24">
                  <c:v>1.1458750471682659</c:v>
                </c:pt>
                <c:pt idx="25">
                  <c:v>2.0168095284368732</c:v>
                </c:pt>
                <c:pt idx="26">
                  <c:v>1.3483373720972187</c:v>
                </c:pt>
                <c:pt idx="27">
                  <c:v>0.48097723700727213</c:v>
                </c:pt>
                <c:pt idx="28">
                  <c:v>0.83989228051424347</c:v>
                </c:pt>
                <c:pt idx="29">
                  <c:v>1.3618347058039775</c:v>
                </c:pt>
                <c:pt idx="30">
                  <c:v>0.95461799481866472</c:v>
                </c:pt>
                <c:pt idx="31">
                  <c:v>0.45250420333418889</c:v>
                </c:pt>
                <c:pt idx="32">
                  <c:v>0.88806189217514475</c:v>
                </c:pt>
                <c:pt idx="33">
                  <c:v>3.7283634254209073E-2</c:v>
                </c:pt>
                <c:pt idx="34">
                  <c:v>0.45112246913184462</c:v>
                </c:pt>
                <c:pt idx="35">
                  <c:v>1.2743364741325538</c:v>
                </c:pt>
                <c:pt idx="36">
                  <c:v>1.205946617244176</c:v>
                </c:pt>
                <c:pt idx="37">
                  <c:v>1.2231841293728511</c:v>
                </c:pt>
                <c:pt idx="38">
                  <c:v>1.1583622073053919</c:v>
                </c:pt>
                <c:pt idx="39">
                  <c:v>1.3621652224858345</c:v>
                </c:pt>
                <c:pt idx="40">
                  <c:v>0.53527863873815851</c:v>
                </c:pt>
                <c:pt idx="41">
                  <c:v>1.2583734774383402</c:v>
                </c:pt>
                <c:pt idx="42">
                  <c:v>1.3934795709354215</c:v>
                </c:pt>
                <c:pt idx="43">
                  <c:v>2.5007859994044503</c:v>
                </c:pt>
                <c:pt idx="44">
                  <c:v>3.7970675417516122</c:v>
                </c:pt>
                <c:pt idx="45">
                  <c:v>4.3418453495036129</c:v>
                </c:pt>
                <c:pt idx="46">
                  <c:v>4.4675133505869224</c:v>
                </c:pt>
                <c:pt idx="47">
                  <c:v>5.2619093399853423</c:v>
                </c:pt>
                <c:pt idx="48">
                  <c:v>5.2087080946574691</c:v>
                </c:pt>
                <c:pt idx="49">
                  <c:v>4.4570422557670364</c:v>
                </c:pt>
                <c:pt idx="50">
                  <c:v>2.9611956938732451</c:v>
                </c:pt>
                <c:pt idx="51">
                  <c:v>2.448554040374276</c:v>
                </c:pt>
                <c:pt idx="52">
                  <c:v>1.9312481117003226</c:v>
                </c:pt>
                <c:pt idx="53">
                  <c:v>1.4589105342454283</c:v>
                </c:pt>
                <c:pt idx="54">
                  <c:v>1.1604803593963793</c:v>
                </c:pt>
                <c:pt idx="55">
                  <c:v>1.082184748868749</c:v>
                </c:pt>
                <c:pt idx="56">
                  <c:v>0.41767058712858457</c:v>
                </c:pt>
                <c:pt idx="57">
                  <c:v>0.29907124473106605</c:v>
                </c:pt>
                <c:pt idx="58">
                  <c:v>1.5776531772436559</c:v>
                </c:pt>
                <c:pt idx="59">
                  <c:v>1.9186270772794243</c:v>
                </c:pt>
                <c:pt idx="60">
                  <c:v>2.3733402878824235</c:v>
                </c:pt>
                <c:pt idx="61">
                  <c:v>3.0596436752935068</c:v>
                </c:pt>
                <c:pt idx="62">
                  <c:v>2.8114133469806823</c:v>
                </c:pt>
                <c:pt idx="63">
                  <c:v>2.3725930413965046</c:v>
                </c:pt>
                <c:pt idx="64">
                  <c:v>2.1643151521393724</c:v>
                </c:pt>
                <c:pt idx="65">
                  <c:v>1.1840661533475076</c:v>
                </c:pt>
                <c:pt idx="66">
                  <c:v>1.4888961795555895</c:v>
                </c:pt>
                <c:pt idx="67">
                  <c:v>1.1969690266699879</c:v>
                </c:pt>
                <c:pt idx="68">
                  <c:v>1.890054093282056</c:v>
                </c:pt>
                <c:pt idx="69">
                  <c:v>1.6681369256606464</c:v>
                </c:pt>
                <c:pt idx="70">
                  <c:v>1.6239201762116</c:v>
                </c:pt>
                <c:pt idx="71">
                  <c:v>1.1389514394278715</c:v>
                </c:pt>
                <c:pt idx="72">
                  <c:v>1.2732327191235948</c:v>
                </c:pt>
                <c:pt idx="73">
                  <c:v>0.8789519511220466</c:v>
                </c:pt>
                <c:pt idx="74">
                  <c:v>0.89433085554597691</c:v>
                </c:pt>
                <c:pt idx="75">
                  <c:v>0.40939556700785418</c:v>
                </c:pt>
                <c:pt idx="76">
                  <c:v>0.91972304334062582</c:v>
                </c:pt>
                <c:pt idx="77">
                  <c:v>0.8545453554461192</c:v>
                </c:pt>
                <c:pt idx="78">
                  <c:v>1.0230113832192198</c:v>
                </c:pt>
                <c:pt idx="79">
                  <c:v>1.3783232976265336</c:v>
                </c:pt>
                <c:pt idx="80">
                  <c:v>0.90578515963012385</c:v>
                </c:pt>
                <c:pt idx="81">
                  <c:v>1.5145702671071646</c:v>
                </c:pt>
                <c:pt idx="82">
                  <c:v>0.38159375849160948</c:v>
                </c:pt>
                <c:pt idx="83">
                  <c:v>0.72798945906633672</c:v>
                </c:pt>
                <c:pt idx="84">
                  <c:v>-0.3569581558092379</c:v>
                </c:pt>
                <c:pt idx="85">
                  <c:v>-0.35869192002176115</c:v>
                </c:pt>
                <c:pt idx="86">
                  <c:v>-0.17569307159530423</c:v>
                </c:pt>
                <c:pt idx="87">
                  <c:v>0.17762622677376194</c:v>
                </c:pt>
                <c:pt idx="88">
                  <c:v>-0.18796539543416721</c:v>
                </c:pt>
                <c:pt idx="89">
                  <c:v>-0.22935346913741778</c:v>
                </c:pt>
                <c:pt idx="90">
                  <c:v>0.56676444595785236</c:v>
                </c:pt>
                <c:pt idx="91">
                  <c:v>0.53611121845862586</c:v>
                </c:pt>
                <c:pt idx="92">
                  <c:v>0.51501965557765916</c:v>
                </c:pt>
                <c:pt idx="93">
                  <c:v>0.25976901678883785</c:v>
                </c:pt>
                <c:pt idx="94">
                  <c:v>0.4254698283109406</c:v>
                </c:pt>
                <c:pt idx="95">
                  <c:v>2.4545132544921053E-2</c:v>
                </c:pt>
                <c:pt idx="96">
                  <c:v>0.69637472526439392</c:v>
                </c:pt>
                <c:pt idx="97">
                  <c:v>-8.8243562153520777E-2</c:v>
                </c:pt>
                <c:pt idx="98">
                  <c:v>-0.26216337951367857</c:v>
                </c:pt>
                <c:pt idx="99">
                  <c:v>5.421442685930386E-2</c:v>
                </c:pt>
                <c:pt idx="100">
                  <c:v>-0.24934527589369279</c:v>
                </c:pt>
                <c:pt idx="101">
                  <c:v>-0.38014824809152242</c:v>
                </c:pt>
                <c:pt idx="102">
                  <c:v>-0.25415063990315095</c:v>
                </c:pt>
                <c:pt idx="103">
                  <c:v>3.7446095496449165E-2</c:v>
                </c:pt>
                <c:pt idx="104">
                  <c:v>0.26777876554885627</c:v>
                </c:pt>
                <c:pt idx="105">
                  <c:v>-0.10103567981967834</c:v>
                </c:pt>
                <c:pt idx="106">
                  <c:v>0.11178286388772217</c:v>
                </c:pt>
                <c:pt idx="107">
                  <c:v>-0.22533588855392137</c:v>
                </c:pt>
                <c:pt idx="108">
                  <c:v>0.31417264753517016</c:v>
                </c:pt>
                <c:pt idx="109">
                  <c:v>-0.16845169275720873</c:v>
                </c:pt>
                <c:pt idx="110">
                  <c:v>-0.43212165203214642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15"/>
          <c:order val="14"/>
          <c:tx>
            <c:v>trace 15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graph!$Q$6:$Q$116</c:f>
              <c:numCache>
                <c:formatCode>General</c:formatCode>
                <c:ptCount val="111"/>
                <c:pt idx="0">
                  <c:v>-0.36939264062182281</c:v>
                </c:pt>
                <c:pt idx="1">
                  <c:v>-0.65474056392594482</c:v>
                </c:pt>
                <c:pt idx="2">
                  <c:v>-0.80141577837445044</c:v>
                </c:pt>
                <c:pt idx="3">
                  <c:v>1.393305481300882E-2</c:v>
                </c:pt>
                <c:pt idx="4">
                  <c:v>-0.2679048092981105</c:v>
                </c:pt>
                <c:pt idx="5">
                  <c:v>-6.4984908564293675E-2</c:v>
                </c:pt>
                <c:pt idx="6">
                  <c:v>0.43843283867649369</c:v>
                </c:pt>
                <c:pt idx="7">
                  <c:v>2.4449959228792759E-2</c:v>
                </c:pt>
                <c:pt idx="8">
                  <c:v>0.12139180511291647</c:v>
                </c:pt>
                <c:pt idx="9">
                  <c:v>0.5360978384055759</c:v>
                </c:pt>
                <c:pt idx="10">
                  <c:v>-0.49710598731632016</c:v>
                </c:pt>
                <c:pt idx="11">
                  <c:v>0.11681418888593205</c:v>
                </c:pt>
                <c:pt idx="12">
                  <c:v>0.60645147496747376</c:v>
                </c:pt>
                <c:pt idx="13">
                  <c:v>0.66541113594366796</c:v>
                </c:pt>
                <c:pt idx="14">
                  <c:v>0.15649604737312831</c:v>
                </c:pt>
                <c:pt idx="15">
                  <c:v>0.21202092684389917</c:v>
                </c:pt>
                <c:pt idx="16">
                  <c:v>-0.52990119769275013</c:v>
                </c:pt>
                <c:pt idx="17">
                  <c:v>-0.20070347927726268</c:v>
                </c:pt>
                <c:pt idx="18">
                  <c:v>-0.15174938042308131</c:v>
                </c:pt>
                <c:pt idx="19">
                  <c:v>-0.92322199406946903</c:v>
                </c:pt>
                <c:pt idx="20">
                  <c:v>-1.3033349032635813</c:v>
                </c:pt>
                <c:pt idx="21">
                  <c:v>-1.5032094759146815</c:v>
                </c:pt>
                <c:pt idx="22">
                  <c:v>-0.3188679379242122</c:v>
                </c:pt>
                <c:pt idx="23">
                  <c:v>0.77780176933396494</c:v>
                </c:pt>
                <c:pt idx="24">
                  <c:v>-2.9059564930477986E-2</c:v>
                </c:pt>
                <c:pt idx="25">
                  <c:v>-2.8970032666739691E-2</c:v>
                </c:pt>
                <c:pt idx="26">
                  <c:v>0.63207043880884461</c:v>
                </c:pt>
                <c:pt idx="27">
                  <c:v>-4.9831682066403517E-2</c:v>
                </c:pt>
                <c:pt idx="28">
                  <c:v>0.17750857068110842</c:v>
                </c:pt>
                <c:pt idx="29">
                  <c:v>0.60795478822331805</c:v>
                </c:pt>
                <c:pt idx="30">
                  <c:v>1.7508419308569969</c:v>
                </c:pt>
                <c:pt idx="31">
                  <c:v>1.3253233107851112</c:v>
                </c:pt>
                <c:pt idx="32">
                  <c:v>1.4363345934560472</c:v>
                </c:pt>
                <c:pt idx="33">
                  <c:v>1.8452439498627269</c:v>
                </c:pt>
                <c:pt idx="34">
                  <c:v>2.0488742924525418</c:v>
                </c:pt>
                <c:pt idx="35">
                  <c:v>1.7764916994847102</c:v>
                </c:pt>
                <c:pt idx="36">
                  <c:v>2.2198900488183093</c:v>
                </c:pt>
                <c:pt idx="37">
                  <c:v>1.4490714657860759</c:v>
                </c:pt>
                <c:pt idx="38">
                  <c:v>0.83452562347369996</c:v>
                </c:pt>
                <c:pt idx="39">
                  <c:v>0.64059944952573555</c:v>
                </c:pt>
                <c:pt idx="40">
                  <c:v>1.1613529832189293</c:v>
                </c:pt>
                <c:pt idx="41">
                  <c:v>0.83578265494269477</c:v>
                </c:pt>
                <c:pt idx="42">
                  <c:v>-0.26977107510471138</c:v>
                </c:pt>
                <c:pt idx="43">
                  <c:v>-0.83122796112568187</c:v>
                </c:pt>
                <c:pt idx="44">
                  <c:v>-0.34315190124061601</c:v>
                </c:pt>
                <c:pt idx="45">
                  <c:v>-0.12156065464780752</c:v>
                </c:pt>
                <c:pt idx="46">
                  <c:v>-0.35682745155234757</c:v>
                </c:pt>
                <c:pt idx="47">
                  <c:v>-0.64658016643581118</c:v>
                </c:pt>
                <c:pt idx="48">
                  <c:v>-0.55208418239192081</c:v>
                </c:pt>
                <c:pt idx="49">
                  <c:v>-2.0777109315061342</c:v>
                </c:pt>
                <c:pt idx="50">
                  <c:v>-1.8915087683385876</c:v>
                </c:pt>
                <c:pt idx="51">
                  <c:v>-2.5866670190962573</c:v>
                </c:pt>
                <c:pt idx="52">
                  <c:v>-2.4527372226224453</c:v>
                </c:pt>
                <c:pt idx="53">
                  <c:v>-3.3269571850787667</c:v>
                </c:pt>
                <c:pt idx="54">
                  <c:v>-2.6955723833616574</c:v>
                </c:pt>
                <c:pt idx="55">
                  <c:v>-3.1488283325891828</c:v>
                </c:pt>
                <c:pt idx="56">
                  <c:v>-2.5270788038560124</c:v>
                </c:pt>
                <c:pt idx="57">
                  <c:v>-2.1977491319443874</c:v>
                </c:pt>
                <c:pt idx="58">
                  <c:v>-3.2711531907500655</c:v>
                </c:pt>
                <c:pt idx="59">
                  <c:v>-3.0272995446704449</c:v>
                </c:pt>
                <c:pt idx="60">
                  <c:v>-3.683174807247485</c:v>
                </c:pt>
                <c:pt idx="61">
                  <c:v>-4.0667741469831586</c:v>
                </c:pt>
                <c:pt idx="62">
                  <c:v>-3.9563371703766155</c:v>
                </c:pt>
                <c:pt idx="63">
                  <c:v>-4.0606865264152923</c:v>
                </c:pt>
                <c:pt idx="64">
                  <c:v>-3.6609873930435564</c:v>
                </c:pt>
                <c:pt idx="65">
                  <c:v>-3.5615373812711173</c:v>
                </c:pt>
                <c:pt idx="66">
                  <c:v>-4.092796791221823</c:v>
                </c:pt>
                <c:pt idx="67">
                  <c:v>-4.4779791275354688</c:v>
                </c:pt>
                <c:pt idx="68">
                  <c:v>-4.6068658754977614</c:v>
                </c:pt>
                <c:pt idx="69">
                  <c:v>-5.3325955381641563</c:v>
                </c:pt>
                <c:pt idx="70">
                  <c:v>-4.5997119032601628</c:v>
                </c:pt>
                <c:pt idx="71">
                  <c:v>-3.7827476653368648</c:v>
                </c:pt>
                <c:pt idx="72">
                  <c:v>-3.5715438719932053</c:v>
                </c:pt>
                <c:pt idx="73">
                  <c:v>-2.9068327699370351</c:v>
                </c:pt>
                <c:pt idx="74">
                  <c:v>-2.2335290992781984</c:v>
                </c:pt>
                <c:pt idx="75">
                  <c:v>-2.531080185932018</c:v>
                </c:pt>
                <c:pt idx="76">
                  <c:v>-2.2062433462061941</c:v>
                </c:pt>
                <c:pt idx="77">
                  <c:v>-2.201643386494216</c:v>
                </c:pt>
                <c:pt idx="78">
                  <c:v>-2.8058236986688332</c:v>
                </c:pt>
                <c:pt idx="79">
                  <c:v>-2.9145592077531979</c:v>
                </c:pt>
                <c:pt idx="80">
                  <c:v>-2.1768872783900659</c:v>
                </c:pt>
                <c:pt idx="81">
                  <c:v>-2.7026227418038173</c:v>
                </c:pt>
                <c:pt idx="82">
                  <c:v>-3.0362405837800277</c:v>
                </c:pt>
                <c:pt idx="83">
                  <c:v>-2.7173265119497332</c:v>
                </c:pt>
                <c:pt idx="84">
                  <c:v>-1.7724318792214044</c:v>
                </c:pt>
                <c:pt idx="85">
                  <c:v>-1.5567464294432078</c:v>
                </c:pt>
                <c:pt idx="86">
                  <c:v>-2.0065620433117157</c:v>
                </c:pt>
                <c:pt idx="87">
                  <c:v>-1.3918574243089614</c:v>
                </c:pt>
                <c:pt idx="88">
                  <c:v>-0.75718649376662273</c:v>
                </c:pt>
                <c:pt idx="89">
                  <c:v>-1.1466866486581693</c:v>
                </c:pt>
                <c:pt idx="90">
                  <c:v>-1.518468054888781</c:v>
                </c:pt>
                <c:pt idx="91">
                  <c:v>-1.6179542843408823</c:v>
                </c:pt>
                <c:pt idx="92">
                  <c:v>-1.8483924246221344</c:v>
                </c:pt>
                <c:pt idx="93">
                  <c:v>-2.933530022143263</c:v>
                </c:pt>
                <c:pt idx="94">
                  <c:v>-1.6156411542743276</c:v>
                </c:pt>
                <c:pt idx="95">
                  <c:v>-1.4946726865153068</c:v>
                </c:pt>
                <c:pt idx="96">
                  <c:v>-1.3647465646129131</c:v>
                </c:pt>
                <c:pt idx="97">
                  <c:v>-1.6380496780717193</c:v>
                </c:pt>
                <c:pt idx="98">
                  <c:v>-1.0922627629900579</c:v>
                </c:pt>
                <c:pt idx="99">
                  <c:v>-0.30257660612256521</c:v>
                </c:pt>
                <c:pt idx="100">
                  <c:v>-0.48985082852813439</c:v>
                </c:pt>
                <c:pt idx="101">
                  <c:v>-0.42530642394555596</c:v>
                </c:pt>
                <c:pt idx="102">
                  <c:v>-0.13394037831760253</c:v>
                </c:pt>
                <c:pt idx="103">
                  <c:v>-1.9102170187455334E-2</c:v>
                </c:pt>
                <c:pt idx="104">
                  <c:v>0.11365567509638089</c:v>
                </c:pt>
                <c:pt idx="105">
                  <c:v>3.5824572937027732E-2</c:v>
                </c:pt>
                <c:pt idx="106">
                  <c:v>9.9467824567053165E-2</c:v>
                </c:pt>
                <c:pt idx="107">
                  <c:v>0.97194263624169697</c:v>
                </c:pt>
                <c:pt idx="108">
                  <c:v>1.0653730953675993</c:v>
                </c:pt>
                <c:pt idx="109">
                  <c:v>0.42880705479643244</c:v>
                </c:pt>
                <c:pt idx="110">
                  <c:v>1.2609580970424157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0-9546-8C07-3402148F1224}"/>
            </c:ext>
          </c:extLst>
        </c:ser>
        <c:ser>
          <c:idx val="0"/>
          <c:order val="15"/>
          <c:tx>
            <c:v>median</c:v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graph!$X$6:$X$116</c:f>
              <c:numCache>
                <c:formatCode>General</c:formatCode>
                <c:ptCount val="111"/>
                <c:pt idx="0">
                  <c:v>-7.0047498349981349E-2</c:v>
                </c:pt>
                <c:pt idx="1">
                  <c:v>0.11702089035811579</c:v>
                </c:pt>
                <c:pt idx="2">
                  <c:v>-0.25187010706767399</c:v>
                </c:pt>
                <c:pt idx="3">
                  <c:v>0.26019865798163672</c:v>
                </c:pt>
                <c:pt idx="4">
                  <c:v>-6.3244393778057587E-2</c:v>
                </c:pt>
                <c:pt idx="5">
                  <c:v>-3.4902670043198765E-3</c:v>
                </c:pt>
                <c:pt idx="6">
                  <c:v>7.150958579509091E-2</c:v>
                </c:pt>
                <c:pt idx="7">
                  <c:v>-7.0451822336816378E-2</c:v>
                </c:pt>
                <c:pt idx="8">
                  <c:v>4.629829811348448E-2</c:v>
                </c:pt>
                <c:pt idx="9">
                  <c:v>-2.2474923959156828E-2</c:v>
                </c:pt>
                <c:pt idx="10">
                  <c:v>0.30081096396778539</c:v>
                </c:pt>
                <c:pt idx="11">
                  <c:v>0.22487898910482124</c:v>
                </c:pt>
                <c:pt idx="12">
                  <c:v>0.30691378332712205</c:v>
                </c:pt>
                <c:pt idx="13">
                  <c:v>0.50828315637077626</c:v>
                </c:pt>
                <c:pt idx="14">
                  <c:v>0.43588137190208054</c:v>
                </c:pt>
                <c:pt idx="15">
                  <c:v>0.57633795653931941</c:v>
                </c:pt>
                <c:pt idx="16">
                  <c:v>0.38321426145342818</c:v>
                </c:pt>
                <c:pt idx="17">
                  <c:v>0.4152573764061655</c:v>
                </c:pt>
                <c:pt idx="18">
                  <c:v>0.513802139915569</c:v>
                </c:pt>
                <c:pt idx="19">
                  <c:v>0.56744043859739535</c:v>
                </c:pt>
                <c:pt idx="20">
                  <c:v>0.66004922319731218</c:v>
                </c:pt>
                <c:pt idx="21">
                  <c:v>0.9852956631592743</c:v>
                </c:pt>
                <c:pt idx="22">
                  <c:v>1.3845796150830592</c:v>
                </c:pt>
                <c:pt idx="23">
                  <c:v>1.4492559129123972</c:v>
                </c:pt>
                <c:pt idx="24">
                  <c:v>1.5279873406162261</c:v>
                </c:pt>
                <c:pt idx="25">
                  <c:v>2.0168095284368732</c:v>
                </c:pt>
                <c:pt idx="26">
                  <c:v>2.2400477301511947</c:v>
                </c:pt>
                <c:pt idx="27">
                  <c:v>2.0181768218123541</c:v>
                </c:pt>
                <c:pt idx="28">
                  <c:v>2.6197391836548172</c:v>
                </c:pt>
                <c:pt idx="29">
                  <c:v>2.614791844443161</c:v>
                </c:pt>
                <c:pt idx="30">
                  <c:v>2.8465229676485309</c:v>
                </c:pt>
                <c:pt idx="31">
                  <c:v>2.5831118755496245</c:v>
                </c:pt>
                <c:pt idx="32">
                  <c:v>3.3095860766901541</c:v>
                </c:pt>
                <c:pt idx="33">
                  <c:v>2.3825920162860168</c:v>
                </c:pt>
                <c:pt idx="34">
                  <c:v>2.9981445655354646</c:v>
                </c:pt>
                <c:pt idx="35">
                  <c:v>2.7478114298834795</c:v>
                </c:pt>
                <c:pt idx="36">
                  <c:v>2.3007268430497692</c:v>
                </c:pt>
                <c:pt idx="37">
                  <c:v>2.4427774201675647</c:v>
                </c:pt>
                <c:pt idx="38">
                  <c:v>2.4087980579695332</c:v>
                </c:pt>
                <c:pt idx="39">
                  <c:v>2.4284463124157969</c:v>
                </c:pt>
                <c:pt idx="40">
                  <c:v>2.0193473960063608</c:v>
                </c:pt>
                <c:pt idx="41">
                  <c:v>1.6811955129459493</c:v>
                </c:pt>
                <c:pt idx="42">
                  <c:v>1.8692714005996085</c:v>
                </c:pt>
                <c:pt idx="43">
                  <c:v>2.4579941052564154</c:v>
                </c:pt>
                <c:pt idx="44">
                  <c:v>2.0726342239859297</c:v>
                </c:pt>
                <c:pt idx="45">
                  <c:v>2.6906828117771058</c:v>
                </c:pt>
                <c:pt idx="46">
                  <c:v>2.2138385614137119</c:v>
                </c:pt>
                <c:pt idx="47">
                  <c:v>1.7831446818525987</c:v>
                </c:pt>
                <c:pt idx="48">
                  <c:v>1.7670255304490661</c:v>
                </c:pt>
                <c:pt idx="49">
                  <c:v>1.2219105724265007</c:v>
                </c:pt>
                <c:pt idx="50">
                  <c:v>1.5150006655982933</c:v>
                </c:pt>
                <c:pt idx="51">
                  <c:v>1.1320341174336397</c:v>
                </c:pt>
                <c:pt idx="52">
                  <c:v>0.98471773427166176</c:v>
                </c:pt>
                <c:pt idx="53">
                  <c:v>1.4589105342454283</c:v>
                </c:pt>
                <c:pt idx="54">
                  <c:v>0.81059776316243715</c:v>
                </c:pt>
                <c:pt idx="55">
                  <c:v>0.47281706146813324</c:v>
                </c:pt>
                <c:pt idx="56">
                  <c:v>0.34355670936380356</c:v>
                </c:pt>
                <c:pt idx="57">
                  <c:v>0.29907124473106605</c:v>
                </c:pt>
                <c:pt idx="58">
                  <c:v>0.88607784849067373</c:v>
                </c:pt>
                <c:pt idx="59">
                  <c:v>2.8144126080234092E-2</c:v>
                </c:pt>
                <c:pt idx="60">
                  <c:v>-0.17786174603217517</c:v>
                </c:pt>
                <c:pt idx="61">
                  <c:v>-0.16168103618947563</c:v>
                </c:pt>
                <c:pt idx="62">
                  <c:v>-0.4537999064962957</c:v>
                </c:pt>
                <c:pt idx="63">
                  <c:v>0.14643321919351251</c:v>
                </c:pt>
                <c:pt idx="64">
                  <c:v>0.53586778232755483</c:v>
                </c:pt>
                <c:pt idx="65">
                  <c:v>-0.16995231734146282</c:v>
                </c:pt>
                <c:pt idx="66">
                  <c:v>-1.1136779757553883</c:v>
                </c:pt>
                <c:pt idx="67">
                  <c:v>-1.3329240352915894</c:v>
                </c:pt>
                <c:pt idx="68">
                  <c:v>-1.5061538029561794</c:v>
                </c:pt>
                <c:pt idx="69">
                  <c:v>-1.7041213051661053</c:v>
                </c:pt>
                <c:pt idx="70">
                  <c:v>-2.6526466524053269</c:v>
                </c:pt>
                <c:pt idx="71">
                  <c:v>-2.1338532013864091</c:v>
                </c:pt>
                <c:pt idx="72">
                  <c:v>-1.4549543622090286</c:v>
                </c:pt>
                <c:pt idx="73">
                  <c:v>-1.8243122272206127</c:v>
                </c:pt>
                <c:pt idx="74">
                  <c:v>-2.019881074301229</c:v>
                </c:pt>
                <c:pt idx="75">
                  <c:v>-2.0927461123492583</c:v>
                </c:pt>
                <c:pt idx="76">
                  <c:v>-1.6716361613222066</c:v>
                </c:pt>
                <c:pt idx="77">
                  <c:v>-1.4449786320545248</c:v>
                </c:pt>
                <c:pt idx="78">
                  <c:v>-1.3758481862929572</c:v>
                </c:pt>
                <c:pt idx="79">
                  <c:v>-1.7942730720742324</c:v>
                </c:pt>
                <c:pt idx="80">
                  <c:v>-1.6420852924342371</c:v>
                </c:pt>
                <c:pt idx="81">
                  <c:v>-1.2146400109794095</c:v>
                </c:pt>
                <c:pt idx="82">
                  <c:v>-1.7406995761338429</c:v>
                </c:pt>
                <c:pt idx="83">
                  <c:v>-1.8637090774191263</c:v>
                </c:pt>
                <c:pt idx="84">
                  <c:v>-1.3446142990734997</c:v>
                </c:pt>
                <c:pt idx="85">
                  <c:v>-1.3639861135310702</c:v>
                </c:pt>
                <c:pt idx="86">
                  <c:v>-1.2271370495230824</c:v>
                </c:pt>
                <c:pt idx="87">
                  <c:v>-1.0955926194682737</c:v>
                </c:pt>
                <c:pt idx="88">
                  <c:v>-1.2291808159946049</c:v>
                </c:pt>
                <c:pt idx="89">
                  <c:v>-1.1466866486581693</c:v>
                </c:pt>
                <c:pt idx="90">
                  <c:v>-1.3131798758214333</c:v>
                </c:pt>
                <c:pt idx="91">
                  <c:v>-1.1131972543600921</c:v>
                </c:pt>
                <c:pt idx="92">
                  <c:v>-1.046413355217638</c:v>
                </c:pt>
                <c:pt idx="93">
                  <c:v>-1.3593673237598554</c:v>
                </c:pt>
                <c:pt idx="94">
                  <c:v>-1.1524414173608917</c:v>
                </c:pt>
                <c:pt idx="95">
                  <c:v>-0.9407234055836754</c:v>
                </c:pt>
                <c:pt idx="96">
                  <c:v>-0.63178354744187659</c:v>
                </c:pt>
                <c:pt idx="97">
                  <c:v>-1.2031562438586474</c:v>
                </c:pt>
                <c:pt idx="98">
                  <c:v>-0.76279272088525152</c:v>
                </c:pt>
                <c:pt idx="99">
                  <c:v>-0.30257660612256521</c:v>
                </c:pt>
                <c:pt idx="100">
                  <c:v>-0.50924482803401017</c:v>
                </c:pt>
                <c:pt idx="101">
                  <c:v>-0.38014824809152242</c:v>
                </c:pt>
                <c:pt idx="102">
                  <c:v>-0.25415063990315095</c:v>
                </c:pt>
                <c:pt idx="103">
                  <c:v>-0.19410013458229855</c:v>
                </c:pt>
                <c:pt idx="104">
                  <c:v>0.11365567509638089</c:v>
                </c:pt>
                <c:pt idx="105">
                  <c:v>-0.10103567981967834</c:v>
                </c:pt>
                <c:pt idx="106">
                  <c:v>-0.15454763093310395</c:v>
                </c:pt>
                <c:pt idx="107">
                  <c:v>-0.22533588855392137</c:v>
                </c:pt>
                <c:pt idx="108">
                  <c:v>5.114634712103884E-2</c:v>
                </c:pt>
                <c:pt idx="109">
                  <c:v>-0.16845169275720873</c:v>
                </c:pt>
                <c:pt idx="110">
                  <c:v>-0.28631059948287307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6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graph!$V$16:$V$56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448880"/>
        <c:axId val="-447445760"/>
      </c:scatterChart>
      <c:valAx>
        <c:axId val="-447448880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7445760"/>
        <c:crossesAt val="-50"/>
        <c:crossBetween val="midCat"/>
        <c:majorUnit val="5"/>
      </c:valAx>
      <c:valAx>
        <c:axId val="-447445760"/>
        <c:scaling>
          <c:orientation val="minMax"/>
          <c:max val="10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744888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'6485'!$L$1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'6485'!$A$2:$A$141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'6485'!$M$2:$M$177</c:f>
              <c:numCache>
                <c:formatCode>0.00</c:formatCode>
                <c:ptCount val="176"/>
                <c:pt idx="4">
                  <c:v>1.420974272337634</c:v>
                </c:pt>
                <c:pt idx="5">
                  <c:v>1.4926473681124424</c:v>
                </c:pt>
                <c:pt idx="6">
                  <c:v>1.5415563002510664</c:v>
                </c:pt>
                <c:pt idx="7">
                  <c:v>1.573741769678175</c:v>
                </c:pt>
                <c:pt idx="8">
                  <c:v>1.5646111108986254</c:v>
                </c:pt>
                <c:pt idx="9">
                  <c:v>1.5380469322774233</c:v>
                </c:pt>
                <c:pt idx="10">
                  <c:v>1.618861311732877</c:v>
                </c:pt>
                <c:pt idx="11">
                  <c:v>1.6528899362007041</c:v>
                </c:pt>
                <c:pt idx="12">
                  <c:v>1.6298041704094797</c:v>
                </c:pt>
                <c:pt idx="13">
                  <c:v>1.6270320841196824</c:v>
                </c:pt>
                <c:pt idx="14">
                  <c:v>1.6324079319612448</c:v>
                </c:pt>
                <c:pt idx="15">
                  <c:v>1.6350406711412617</c:v>
                </c:pt>
                <c:pt idx="16">
                  <c:v>1.6144498385988966</c:v>
                </c:pt>
                <c:pt idx="17">
                  <c:v>1.6119812384542704</c:v>
                </c:pt>
                <c:pt idx="18">
                  <c:v>1.5965725694322142</c:v>
                </c:pt>
                <c:pt idx="19">
                  <c:v>1.5907450331622155</c:v>
                </c:pt>
                <c:pt idx="20">
                  <c:v>1.5804195289850833</c:v>
                </c:pt>
                <c:pt idx="21">
                  <c:v>1.5702686667813213</c:v>
                </c:pt>
                <c:pt idx="22">
                  <c:v>1.5531182663238379</c:v>
                </c:pt>
                <c:pt idx="23">
                  <c:v>1.5625581358192859</c:v>
                </c:pt>
                <c:pt idx="24">
                  <c:v>1.5503441889679468</c:v>
                </c:pt>
                <c:pt idx="25">
                  <c:v>1.5577417725357616</c:v>
                </c:pt>
                <c:pt idx="26">
                  <c:v>1.5554818413700369</c:v>
                </c:pt>
                <c:pt idx="27">
                  <c:v>1.5509130612811333</c:v>
                </c:pt>
                <c:pt idx="28">
                  <c:v>1.5514272011307451</c:v>
                </c:pt>
                <c:pt idx="29">
                  <c:v>1.5373938210653806</c:v>
                </c:pt>
                <c:pt idx="30">
                  <c:v>1.5468143970286872</c:v>
                </c:pt>
                <c:pt idx="31">
                  <c:v>1.5505306223021358</c:v>
                </c:pt>
                <c:pt idx="32">
                  <c:v>1.5483150459909207</c:v>
                </c:pt>
                <c:pt idx="33">
                  <c:v>1.5438153440769775</c:v>
                </c:pt>
                <c:pt idx="34">
                  <c:v>1.54261776462151</c:v>
                </c:pt>
                <c:pt idx="35">
                  <c:v>1.5375416362586811</c:v>
                </c:pt>
                <c:pt idx="36">
                  <c:v>1.5251904561199527</c:v>
                </c:pt>
                <c:pt idx="37">
                  <c:v>1.5389062357759411</c:v>
                </c:pt>
                <c:pt idx="38">
                  <c:v>1.5385527183995034</c:v>
                </c:pt>
                <c:pt idx="39">
                  <c:v>1.5330690133810532</c:v>
                </c:pt>
                <c:pt idx="40">
                  <c:v>1.5327406145926568</c:v>
                </c:pt>
                <c:pt idx="41">
                  <c:v>1.5225424157800698</c:v>
                </c:pt>
                <c:pt idx="42">
                  <c:v>1.522350839489033</c:v>
                </c:pt>
                <c:pt idx="43">
                  <c:v>1.528846336878505</c:v>
                </c:pt>
                <c:pt idx="44">
                  <c:v>1.5207388107668698</c:v>
                </c:pt>
                <c:pt idx="45">
                  <c:v>1.533716095367625</c:v>
                </c:pt>
                <c:pt idx="46">
                  <c:v>1.5253783502995735</c:v>
                </c:pt>
                <c:pt idx="47">
                  <c:v>1.5347544893958873</c:v>
                </c:pt>
                <c:pt idx="48">
                  <c:v>1.5132217218693205</c:v>
                </c:pt>
                <c:pt idx="49">
                  <c:v>1.5255806686222351</c:v>
                </c:pt>
                <c:pt idx="50">
                  <c:v>1.5143799773183799</c:v>
                </c:pt>
                <c:pt idx="51">
                  <c:v>1.5186262239409991</c:v>
                </c:pt>
                <c:pt idx="52">
                  <c:v>1.5140523490102977</c:v>
                </c:pt>
                <c:pt idx="53">
                  <c:v>1.52163993893635</c:v>
                </c:pt>
                <c:pt idx="54">
                  <c:v>1.5251502280832474</c:v>
                </c:pt>
                <c:pt idx="55">
                  <c:v>1.5334998263281334</c:v>
                </c:pt>
                <c:pt idx="56">
                  <c:v>1.5514627021364302</c:v>
                </c:pt>
                <c:pt idx="57">
                  <c:v>1.5442507031135917</c:v>
                </c:pt>
                <c:pt idx="58">
                  <c:v>1.5476456765768374</c:v>
                </c:pt>
                <c:pt idx="59">
                  <c:v>1.5511951810407121</c:v>
                </c:pt>
                <c:pt idx="60">
                  <c:v>1.5466558671446</c:v>
                </c:pt>
                <c:pt idx="61">
                  <c:v>1.550239167175735</c:v>
                </c:pt>
                <c:pt idx="62">
                  <c:v>1.5538143982660708</c:v>
                </c:pt>
                <c:pt idx="63">
                  <c:v>1.5690153120353423</c:v>
                </c:pt>
                <c:pt idx="64">
                  <c:v>1.5914622467712187</c:v>
                </c:pt>
                <c:pt idx="65">
                  <c:v>1.5944655244497032</c:v>
                </c:pt>
                <c:pt idx="66">
                  <c:v>1.5990515222944222</c:v>
                </c:pt>
                <c:pt idx="67">
                  <c:v>1.5823912908529563</c:v>
                </c:pt>
                <c:pt idx="68">
                  <c:v>1.5861167724162473</c:v>
                </c:pt>
                <c:pt idx="69">
                  <c:v>1.5857835445027832</c:v>
                </c:pt>
                <c:pt idx="70">
                  <c:v>1.5654822725607729</c:v>
                </c:pt>
                <c:pt idx="71">
                  <c:v>1.5676560367865746</c:v>
                </c:pt>
                <c:pt idx="72">
                  <c:v>1.5671360591598706</c:v>
                </c:pt>
                <c:pt idx="73">
                  <c:v>1.5693407821917287</c:v>
                </c:pt>
                <c:pt idx="74">
                  <c:v>1.5611763937092451</c:v>
                </c:pt>
                <c:pt idx="75">
                  <c:v>1.5560017405596513</c:v>
                </c:pt>
                <c:pt idx="76">
                  <c:v>1.5571631576482254</c:v>
                </c:pt>
                <c:pt idx="77">
                  <c:v>1.5569946928413798</c:v>
                </c:pt>
                <c:pt idx="78">
                  <c:v>1.5716810645007775</c:v>
                </c:pt>
                <c:pt idx="79">
                  <c:v>1.5791680950816849</c:v>
                </c:pt>
                <c:pt idx="80">
                  <c:v>1.5866025097204774</c:v>
                </c:pt>
                <c:pt idx="81">
                  <c:v>1.6002170220349807</c:v>
                </c:pt>
                <c:pt idx="82">
                  <c:v>1.6388609854142304</c:v>
                </c:pt>
                <c:pt idx="83">
                  <c:v>1.6534500661934701</c:v>
                </c:pt>
                <c:pt idx="84">
                  <c:v>1.6381449798304164</c:v>
                </c:pt>
                <c:pt idx="85">
                  <c:v>1.6435179545023482</c:v>
                </c:pt>
                <c:pt idx="86">
                  <c:v>1.6324043946198177</c:v>
                </c:pt>
                <c:pt idx="87">
                  <c:v>1.619266949705493</c:v>
                </c:pt>
                <c:pt idx="88">
                  <c:v>1.6110455607757463</c:v>
                </c:pt>
                <c:pt idx="89">
                  <c:v>1.6102716057302766</c:v>
                </c:pt>
                <c:pt idx="90">
                  <c:v>1.5995140917457926</c:v>
                </c:pt>
                <c:pt idx="91">
                  <c:v>1.5939305449444536</c:v>
                </c:pt>
                <c:pt idx="92">
                  <c:v>1.6085649903968551</c:v>
                </c:pt>
                <c:pt idx="93">
                  <c:v>1.5921184822686769</c:v>
                </c:pt>
                <c:pt idx="94">
                  <c:v>1.5940697802202834</c:v>
                </c:pt>
                <c:pt idx="95">
                  <c:v>1.6001888578926546</c:v>
                </c:pt>
                <c:pt idx="96">
                  <c:v>1.5804523569908411</c:v>
                </c:pt>
                <c:pt idx="97">
                  <c:v>1.5802640202777405</c:v>
                </c:pt>
                <c:pt idx="98">
                  <c:v>1.5676370894615965</c:v>
                </c:pt>
                <c:pt idx="99">
                  <c:v>1.5657616930358216</c:v>
                </c:pt>
                <c:pt idx="100">
                  <c:v>1.5599868216879342</c:v>
                </c:pt>
                <c:pt idx="101">
                  <c:v>1.5616498227568303</c:v>
                </c:pt>
                <c:pt idx="102">
                  <c:v>1.5718159378384644</c:v>
                </c:pt>
                <c:pt idx="103">
                  <c:v>1.5751239800396033</c:v>
                </c:pt>
                <c:pt idx="104">
                  <c:v>1.5721685059796893</c:v>
                </c:pt>
                <c:pt idx="105">
                  <c:v>1.5610109347152679</c:v>
                </c:pt>
                <c:pt idx="106">
                  <c:v>1.5638708662509142</c:v>
                </c:pt>
                <c:pt idx="107">
                  <c:v>1.5613689056606563</c:v>
                </c:pt>
                <c:pt idx="108">
                  <c:v>1.5740128048438622</c:v>
                </c:pt>
                <c:pt idx="109">
                  <c:v>1.5653290957960568</c:v>
                </c:pt>
                <c:pt idx="110">
                  <c:v>1.5730883475186697</c:v>
                </c:pt>
                <c:pt idx="111">
                  <c:v>1.5641231731285494</c:v>
                </c:pt>
                <c:pt idx="112">
                  <c:v>1.5653378739169268</c:v>
                </c:pt>
                <c:pt idx="113">
                  <c:v>1.5602716016861962</c:v>
                </c:pt>
                <c:pt idx="114">
                  <c:v>1.5583150377659043</c:v>
                </c:pt>
                <c:pt idx="115">
                  <c:v>1.5562254746068069</c:v>
                </c:pt>
                <c:pt idx="116">
                  <c:v>1.560724269655986</c:v>
                </c:pt>
                <c:pt idx="117">
                  <c:v>1.5571447488020218</c:v>
                </c:pt>
                <c:pt idx="118">
                  <c:v>1.5620615879947917</c:v>
                </c:pt>
                <c:pt idx="119">
                  <c:v>1.5566134182987548</c:v>
                </c:pt>
                <c:pt idx="120">
                  <c:v>1.5564757272248688</c:v>
                </c:pt>
                <c:pt idx="121">
                  <c:v>1.5669448638278243</c:v>
                </c:pt>
                <c:pt idx="122">
                  <c:v>1.5543681628131847</c:v>
                </c:pt>
                <c:pt idx="123">
                  <c:v>1.55444860657337</c:v>
                </c:pt>
                <c:pt idx="124">
                  <c:v>1.542385934170095</c:v>
                </c:pt>
                <c:pt idx="125">
                  <c:v>1.5256612481129119</c:v>
                </c:pt>
                <c:pt idx="126">
                  <c:v>1.5218623443060695</c:v>
                </c:pt>
                <c:pt idx="127">
                  <c:v>1.5200486450423805</c:v>
                </c:pt>
                <c:pt idx="128">
                  <c:v>1.5192141107027006</c:v>
                </c:pt>
                <c:pt idx="129">
                  <c:v>1.5412974702694173</c:v>
                </c:pt>
                <c:pt idx="130">
                  <c:v>1.5364386039163673</c:v>
                </c:pt>
                <c:pt idx="131">
                  <c:v>1.5478795481577503</c:v>
                </c:pt>
                <c:pt idx="132">
                  <c:v>1.5579694789755008</c:v>
                </c:pt>
                <c:pt idx="133">
                  <c:v>1.5588336190387764</c:v>
                </c:pt>
                <c:pt idx="134">
                  <c:v>1.5654525352774136</c:v>
                </c:pt>
                <c:pt idx="135">
                  <c:v>1.571845679099539</c:v>
                </c:pt>
                <c:pt idx="136">
                  <c:v>1.5517399253937132</c:v>
                </c:pt>
                <c:pt idx="137">
                  <c:v>1.5544563109219756</c:v>
                </c:pt>
                <c:pt idx="138">
                  <c:v>1.5521880079156984</c:v>
                </c:pt>
                <c:pt idx="139">
                  <c:v>1.5432924674335926</c:v>
                </c:pt>
                <c:pt idx="140">
                  <c:v>1.5282008713987933</c:v>
                </c:pt>
                <c:pt idx="141">
                  <c:v>1.5203817098338073</c:v>
                </c:pt>
                <c:pt idx="142">
                  <c:v>1.5310575084779343</c:v>
                </c:pt>
                <c:pt idx="143">
                  <c:v>1.5250086649296313</c:v>
                </c:pt>
                <c:pt idx="144">
                  <c:v>1.5196045183799691</c:v>
                </c:pt>
                <c:pt idx="145">
                  <c:v>1.5358190191810159</c:v>
                </c:pt>
                <c:pt idx="146">
                  <c:v>1.541164807825717</c:v>
                </c:pt>
                <c:pt idx="147">
                  <c:v>1.5344387043177674</c:v>
                </c:pt>
                <c:pt idx="148">
                  <c:v>1.53601497819322</c:v>
                </c:pt>
                <c:pt idx="149">
                  <c:v>1.5417982002509665</c:v>
                </c:pt>
                <c:pt idx="150">
                  <c:v>1.5286057819756151</c:v>
                </c:pt>
                <c:pt idx="151">
                  <c:v>1.5288221578261805</c:v>
                </c:pt>
                <c:pt idx="152">
                  <c:v>1.5301902286576108</c:v>
                </c:pt>
                <c:pt idx="153">
                  <c:v>1.5257724013004386</c:v>
                </c:pt>
                <c:pt idx="154">
                  <c:v>1.5324941679452222</c:v>
                </c:pt>
                <c:pt idx="155">
                  <c:v>1.5301753357575962</c:v>
                </c:pt>
                <c:pt idx="156">
                  <c:v>1.5257000581494955</c:v>
                </c:pt>
                <c:pt idx="157">
                  <c:v>1.5205734310549934</c:v>
                </c:pt>
                <c:pt idx="158">
                  <c:v>1.5267747064729167</c:v>
                </c:pt>
                <c:pt idx="159">
                  <c:v>1.5187366870924881</c:v>
                </c:pt>
                <c:pt idx="160">
                  <c:v>1.514894142598487</c:v>
                </c:pt>
                <c:pt idx="161">
                  <c:v>1.5138368318129878</c:v>
                </c:pt>
                <c:pt idx="162">
                  <c:v>1.5181971163196772</c:v>
                </c:pt>
                <c:pt idx="163">
                  <c:v>1.5204169485189589</c:v>
                </c:pt>
                <c:pt idx="164">
                  <c:v>1.5167474386005688</c:v>
                </c:pt>
                <c:pt idx="165">
                  <c:v>1.526253056066786</c:v>
                </c:pt>
                <c:pt idx="166">
                  <c:v>1.5204156803083761</c:v>
                </c:pt>
                <c:pt idx="167">
                  <c:v>1.5194273458222891</c:v>
                </c:pt>
                <c:pt idx="168">
                  <c:v>1.5237453493153343</c:v>
                </c:pt>
                <c:pt idx="169">
                  <c:v>1.5180043443954194</c:v>
                </c:pt>
                <c:pt idx="170">
                  <c:v>1.5208800987074738</c:v>
                </c:pt>
                <c:pt idx="171">
                  <c:v>1.5204859810672438</c:v>
                </c:pt>
                <c:pt idx="172">
                  <c:v>1.5260880392916869</c:v>
                </c:pt>
                <c:pt idx="173">
                  <c:v>1.5264279498062718</c:v>
                </c:pt>
                <c:pt idx="174">
                  <c:v>1.5278062509073944</c:v>
                </c:pt>
                <c:pt idx="175">
                  <c:v>1.5215691531456952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3510496"/>
        <c:axId val="-493513824"/>
      </c:scatterChart>
      <c:valAx>
        <c:axId val="-49351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3513824"/>
        <c:crossesAt val="0"/>
        <c:crossBetween val="midCat"/>
        <c:majorUnit val="10"/>
      </c:valAx>
      <c:valAx>
        <c:axId val="-4935138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3510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'6486'!$L$1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'6486'!$A$2:$A$141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'6486'!$L$2:$L$141</c:f>
              <c:numCache>
                <c:formatCode>0.00</c:formatCode>
                <c:ptCount val="140"/>
                <c:pt idx="0">
                  <c:v>1.6042281391570348</c:v>
                </c:pt>
                <c:pt idx="1">
                  <c:v>1.6272843927484211</c:v>
                </c:pt>
                <c:pt idx="2">
                  <c:v>1.6196043725710814</c:v>
                </c:pt>
                <c:pt idx="3">
                  <c:v>1.6268225185449467</c:v>
                </c:pt>
                <c:pt idx="4">
                  <c:v>1.6274824204693275</c:v>
                </c:pt>
                <c:pt idx="5">
                  <c:v>1.6130167001926528</c:v>
                </c:pt>
                <c:pt idx="6">
                  <c:v>1.6046597244318874</c:v>
                </c:pt>
                <c:pt idx="7">
                  <c:v>1.5850533787383922</c:v>
                </c:pt>
                <c:pt idx="8">
                  <c:v>1.5859543644311671</c:v>
                </c:pt>
                <c:pt idx="9">
                  <c:v>1.5965386370431163</c:v>
                </c:pt>
                <c:pt idx="10">
                  <c:v>1.6192552904651962</c:v>
                </c:pt>
                <c:pt idx="11">
                  <c:v>1.6356953567730226</c:v>
                </c:pt>
                <c:pt idx="12">
                  <c:v>1.6418508388304707</c:v>
                </c:pt>
                <c:pt idx="13">
                  <c:v>1.6468798361194605</c:v>
                </c:pt>
                <c:pt idx="14">
                  <c:v>1.6530223622375859</c:v>
                </c:pt>
                <c:pt idx="15">
                  <c:v>1.6442386537143963</c:v>
                </c:pt>
                <c:pt idx="16">
                  <c:v>1.6369983609115428</c:v>
                </c:pt>
                <c:pt idx="17">
                  <c:v>1.6453087999985438</c:v>
                </c:pt>
                <c:pt idx="18">
                  <c:v>1.6326984965497429</c:v>
                </c:pt>
                <c:pt idx="19">
                  <c:v>1.6467923190864679</c:v>
                </c:pt>
                <c:pt idx="20">
                  <c:v>1.646378570388048</c:v>
                </c:pt>
                <c:pt idx="21">
                  <c:v>1.6390443783347903</c:v>
                </c:pt>
                <c:pt idx="22">
                  <c:v>1.6451207635611937</c:v>
                </c:pt>
                <c:pt idx="23">
                  <c:v>1.632743579715132</c:v>
                </c:pt>
                <c:pt idx="24">
                  <c:v>1.6282709062427283</c:v>
                </c:pt>
                <c:pt idx="25">
                  <c:v>1.6396746840413892</c:v>
                </c:pt>
                <c:pt idx="26">
                  <c:v>1.644495671637048</c:v>
                </c:pt>
                <c:pt idx="27">
                  <c:v>1.6322491038428626</c:v>
                </c:pt>
                <c:pt idx="28">
                  <c:v>1.6193660954834979</c:v>
                </c:pt>
                <c:pt idx="29">
                  <c:v>1.6156962498126746</c:v>
                </c:pt>
                <c:pt idx="30">
                  <c:v>1.6311803467905601</c:v>
                </c:pt>
                <c:pt idx="31">
                  <c:v>1.631167268148106</c:v>
                </c:pt>
                <c:pt idx="32">
                  <c:v>1.6228567778735712</c:v>
                </c:pt>
                <c:pt idx="33">
                  <c:v>1.6003822169424493</c:v>
                </c:pt>
                <c:pt idx="34">
                  <c:v>1.6064087782954874</c:v>
                </c:pt>
                <c:pt idx="35">
                  <c:v>1.5831132035246167</c:v>
                </c:pt>
                <c:pt idx="36">
                  <c:v>1.594783720238286</c:v>
                </c:pt>
                <c:pt idx="37">
                  <c:v>1.6096954978516647</c:v>
                </c:pt>
                <c:pt idx="38">
                  <c:v>1.5889766790982922</c:v>
                </c:pt>
                <c:pt idx="39">
                  <c:v>1.5683040386894298</c:v>
                </c:pt>
                <c:pt idx="40">
                  <c:v>1.5863076404344487</c:v>
                </c:pt>
                <c:pt idx="41">
                  <c:v>1.5745789084783191</c:v>
                </c:pt>
                <c:pt idx="42">
                  <c:v>1.5748351429025831</c:v>
                </c:pt>
                <c:pt idx="43">
                  <c:v>1.5954214256342361</c:v>
                </c:pt>
                <c:pt idx="44">
                  <c:v>1.5812296331065658</c:v>
                </c:pt>
                <c:pt idx="45">
                  <c:v>1.5720259209055536</c:v>
                </c:pt>
                <c:pt idx="46">
                  <c:v>1.5670051031909866</c:v>
                </c:pt>
                <c:pt idx="47">
                  <c:v>1.5681195662928598</c:v>
                </c:pt>
                <c:pt idx="48">
                  <c:v>1.5640288987048623</c:v>
                </c:pt>
                <c:pt idx="49">
                  <c:v>1.5666775541183715</c:v>
                </c:pt>
                <c:pt idx="50">
                  <c:v>1.5537502868989472</c:v>
                </c:pt>
                <c:pt idx="51">
                  <c:v>1.5388070353018293</c:v>
                </c:pt>
                <c:pt idx="52">
                  <c:v>1.5748225038903625</c:v>
                </c:pt>
                <c:pt idx="53">
                  <c:v>1.563088234705408</c:v>
                </c:pt>
                <c:pt idx="54">
                  <c:v>1.5513843132463958</c:v>
                </c:pt>
                <c:pt idx="55">
                  <c:v>1.551835552626329</c:v>
                </c:pt>
                <c:pt idx="56">
                  <c:v>1.5496783103963929</c:v>
                </c:pt>
                <c:pt idx="57">
                  <c:v>1.5423203129247685</c:v>
                </c:pt>
                <c:pt idx="58">
                  <c:v>1.5468298269624059</c:v>
                </c:pt>
                <c:pt idx="59">
                  <c:v>1.5472960133944031</c:v>
                </c:pt>
                <c:pt idx="60">
                  <c:v>1.5519987626081433</c:v>
                </c:pt>
                <c:pt idx="61">
                  <c:v>1.5415643709516336</c:v>
                </c:pt>
                <c:pt idx="62">
                  <c:v>1.5332614155739539</c:v>
                </c:pt>
                <c:pt idx="63">
                  <c:v>1.5424290373783016</c:v>
                </c:pt>
                <c:pt idx="64">
                  <c:v>1.5390107019765484</c:v>
                </c:pt>
                <c:pt idx="65">
                  <c:v>1.5325214865784322</c:v>
                </c:pt>
                <c:pt idx="66">
                  <c:v>1.549035268376576</c:v>
                </c:pt>
                <c:pt idx="67">
                  <c:v>1.5409475916255053</c:v>
                </c:pt>
                <c:pt idx="68">
                  <c:v>1.5364809437504812</c:v>
                </c:pt>
                <c:pt idx="69">
                  <c:v>1.5285654456064299</c:v>
                </c:pt>
                <c:pt idx="70">
                  <c:v>1.5353336620482756</c:v>
                </c:pt>
                <c:pt idx="71">
                  <c:v>1.5274025608344473</c:v>
                </c:pt>
                <c:pt idx="72">
                  <c:v>1.519072045221731</c:v>
                </c:pt>
                <c:pt idx="73">
                  <c:v>1.5194084394962519</c:v>
                </c:pt>
                <c:pt idx="74">
                  <c:v>1.5087873265796241</c:v>
                </c:pt>
                <c:pt idx="75">
                  <c:v>1.5063163478681862</c:v>
                </c:pt>
                <c:pt idx="76">
                  <c:v>1.4987014006216595</c:v>
                </c:pt>
                <c:pt idx="77">
                  <c:v>1.5002658671073354</c:v>
                </c:pt>
                <c:pt idx="78">
                  <c:v>1.4846479755781832</c:v>
                </c:pt>
                <c:pt idx="79">
                  <c:v>1.4884674204564887</c:v>
                </c:pt>
                <c:pt idx="80">
                  <c:v>1.4769188034386014</c:v>
                </c:pt>
                <c:pt idx="81">
                  <c:v>1.4688931218520782</c:v>
                </c:pt>
                <c:pt idx="82">
                  <c:v>1.465033342021145</c:v>
                </c:pt>
                <c:pt idx="83">
                  <c:v>1.4496598928112672</c:v>
                </c:pt>
                <c:pt idx="84">
                  <c:v>1.4418235546595404</c:v>
                </c:pt>
                <c:pt idx="85">
                  <c:v>1.4353064085413265</c:v>
                </c:pt>
                <c:pt idx="86">
                  <c:v>1.4410493337808565</c:v>
                </c:pt>
                <c:pt idx="87">
                  <c:v>1.4247449968515484</c:v>
                </c:pt>
                <c:pt idx="88">
                  <c:v>1.4271621937082337</c:v>
                </c:pt>
                <c:pt idx="89">
                  <c:v>1.4175578560922553</c:v>
                </c:pt>
                <c:pt idx="90">
                  <c:v>1.4118620858385227</c:v>
                </c:pt>
                <c:pt idx="91">
                  <c:v>1.4158944192641871</c:v>
                </c:pt>
                <c:pt idx="92">
                  <c:v>1.414337505305632</c:v>
                </c:pt>
                <c:pt idx="93">
                  <c:v>1.3955351451773046</c:v>
                </c:pt>
                <c:pt idx="94">
                  <c:v>1.3883872309804066</c:v>
                </c:pt>
                <c:pt idx="95">
                  <c:v>1.3786787032723091</c:v>
                </c:pt>
                <c:pt idx="96">
                  <c:v>1.3753259431794422</c:v>
                </c:pt>
                <c:pt idx="97">
                  <c:v>1.383260850506195</c:v>
                </c:pt>
                <c:pt idx="98">
                  <c:v>1.3873010941774204</c:v>
                </c:pt>
                <c:pt idx="99">
                  <c:v>1.3706209136808982</c:v>
                </c:pt>
                <c:pt idx="100">
                  <c:v>1.3554280846529974</c:v>
                </c:pt>
                <c:pt idx="101">
                  <c:v>1.3433212412697202</c:v>
                </c:pt>
                <c:pt idx="102">
                  <c:v>1.3466891246261867</c:v>
                </c:pt>
                <c:pt idx="103">
                  <c:v>1.3297321683311711</c:v>
                </c:pt>
                <c:pt idx="104">
                  <c:v>1.3097265682758399</c:v>
                </c:pt>
                <c:pt idx="105">
                  <c:v>1.3151294925679065</c:v>
                </c:pt>
                <c:pt idx="106">
                  <c:v>1.3273554835584835</c:v>
                </c:pt>
                <c:pt idx="107">
                  <c:v>1.3205442761760324</c:v>
                </c:pt>
                <c:pt idx="108">
                  <c:v>1.312396984239244</c:v>
                </c:pt>
                <c:pt idx="109">
                  <c:v>1.3015186915887762</c:v>
                </c:pt>
                <c:pt idx="110">
                  <c:v>1.2883478016282879</c:v>
                </c:pt>
                <c:pt idx="111">
                  <c:v>1.2777963679632629</c:v>
                </c:pt>
                <c:pt idx="112">
                  <c:v>1.2753670376943571</c:v>
                </c:pt>
                <c:pt idx="113">
                  <c:v>1.2775274485876746</c:v>
                </c:pt>
                <c:pt idx="114">
                  <c:v>1.2670257588712903</c:v>
                </c:pt>
                <c:pt idx="115">
                  <c:v>1.2587748946417516</c:v>
                </c:pt>
                <c:pt idx="116">
                  <c:v>1.2618207203420655</c:v>
                </c:pt>
                <c:pt idx="117">
                  <c:v>1.2547671594035044</c:v>
                </c:pt>
                <c:pt idx="118">
                  <c:v>1.2566487324585467</c:v>
                </c:pt>
                <c:pt idx="119">
                  <c:v>1.259553702334351</c:v>
                </c:pt>
                <c:pt idx="120">
                  <c:v>1.2592126860005897</c:v>
                </c:pt>
                <c:pt idx="121">
                  <c:v>1.2623284704175439</c:v>
                </c:pt>
                <c:pt idx="122">
                  <c:v>1.2548860417600918</c:v>
                </c:pt>
                <c:pt idx="123">
                  <c:v>1.2533019973612092</c:v>
                </c:pt>
                <c:pt idx="124">
                  <c:v>1.2617406505721758</c:v>
                </c:pt>
                <c:pt idx="125">
                  <c:v>1.2630318439340722</c:v>
                </c:pt>
                <c:pt idx="126">
                  <c:v>1.2587661480881422</c:v>
                </c:pt>
                <c:pt idx="127">
                  <c:v>1.2495054095166465</c:v>
                </c:pt>
                <c:pt idx="128">
                  <c:v>1.2541466008994508</c:v>
                </c:pt>
                <c:pt idx="129">
                  <c:v>1.2532997929498972</c:v>
                </c:pt>
                <c:pt idx="130">
                  <c:v>1.2516233764865694</c:v>
                </c:pt>
                <c:pt idx="131">
                  <c:v>1.246029094196768</c:v>
                </c:pt>
                <c:pt idx="132">
                  <c:v>1.2469575500512955</c:v>
                </c:pt>
                <c:pt idx="133">
                  <c:v>1.2551117107065823</c:v>
                </c:pt>
                <c:pt idx="134">
                  <c:v>1.2384232857864093</c:v>
                </c:pt>
                <c:pt idx="135">
                  <c:v>1.2464736155870295</c:v>
                </c:pt>
                <c:pt idx="136">
                  <c:v>1.2461300421608874</c:v>
                </c:pt>
                <c:pt idx="137">
                  <c:v>1.2399004441562624</c:v>
                </c:pt>
                <c:pt idx="138">
                  <c:v>1.2507102059617539</c:v>
                </c:pt>
                <c:pt idx="139">
                  <c:v>1.2528210756893445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3057648"/>
        <c:axId val="-663338336"/>
      </c:scatterChart>
      <c:valAx>
        <c:axId val="-66305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338336"/>
        <c:crossesAt val="0"/>
        <c:crossBetween val="midCat"/>
        <c:majorUnit val="10"/>
      </c:valAx>
      <c:valAx>
        <c:axId val="-6633383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0576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'6486'!$A$2:$A$179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'6486'!$P$2:$P$177</c:f>
              <c:numCache>
                <c:formatCode>General</c:formatCode>
                <c:ptCount val="176"/>
                <c:pt idx="4">
                  <c:v>-4.9804965199638289</c:v>
                </c:pt>
                <c:pt idx="5">
                  <c:v>-5.6090989299961365</c:v>
                </c:pt>
                <c:pt idx="6">
                  <c:v>-5.8849269899954875</c:v>
                </c:pt>
                <c:pt idx="7">
                  <c:v>-6.8103957668334214</c:v>
                </c:pt>
                <c:pt idx="8">
                  <c:v>-6.5515851091883803</c:v>
                </c:pt>
                <c:pt idx="9">
                  <c:v>-5.7335735813485007</c:v>
                </c:pt>
                <c:pt idx="10">
                  <c:v>-4.2149282745873196</c:v>
                </c:pt>
                <c:pt idx="11">
                  <c:v>-3.0587500727917338</c:v>
                </c:pt>
                <c:pt idx="12">
                  <c:v>-2.4964971063432024</c:v>
                </c:pt>
                <c:pt idx="13">
                  <c:v>-1.9992975941650095</c:v>
                </c:pt>
                <c:pt idx="14">
                  <c:v>-1.4377928212383602</c:v>
                </c:pt>
                <c:pt idx="15">
                  <c:v>-1.7382643038771552</c:v>
                </c:pt>
                <c:pt idx="16">
                  <c:v>-1.9496049551062777</c:v>
                </c:pt>
                <c:pt idx="17">
                  <c:v>-1.2629052118332051</c:v>
                </c:pt>
                <c:pt idx="18">
                  <c:v>-1.7843590148499935</c:v>
                </c:pt>
                <c:pt idx="19">
                  <c:v>-0.76367422241430727</c:v>
                </c:pt>
                <c:pt idx="20">
                  <c:v>-0.58078826077051771</c:v>
                </c:pt>
                <c:pt idx="21">
                  <c:v>-0.79755150692790333</c:v>
                </c:pt>
                <c:pt idx="22">
                  <c:v>-0.23986630937014539</c:v>
                </c:pt>
                <c:pt idx="23">
                  <c:v>-0.74785767078013776</c:v>
                </c:pt>
                <c:pt idx="24">
                  <c:v>-0.79937086353635367</c:v>
                </c:pt>
                <c:pt idx="25">
                  <c:v>6.5966331441502601E-2</c:v>
                </c:pt>
                <c:pt idx="26">
                  <c:v>0.55115347607440124</c:v>
                </c:pt>
                <c:pt idx="27">
                  <c:v>5.0705070943649684E-2</c:v>
                </c:pt>
                <c:pt idx="28">
                  <c:v>-0.48649718862167751</c:v>
                </c:pt>
                <c:pt idx="29">
                  <c:v>-0.49164781781785066</c:v>
                </c:pt>
                <c:pt idx="30">
                  <c:v>0.60932403868975993</c:v>
                </c:pt>
                <c:pt idx="31">
                  <c:v>0.81534832576243021</c:v>
                </c:pt>
                <c:pt idx="32">
                  <c:v>0.54220475963056924</c:v>
                </c:pt>
                <c:pt idx="33">
                  <c:v>-0.54890079634802724</c:v>
                </c:pt>
                <c:pt idx="34">
                  <c:v>5.9071185705792196E-3</c:v>
                </c:pt>
                <c:pt idx="35">
                  <c:v>-1.1326112278645655</c:v>
                </c:pt>
                <c:pt idx="36">
                  <c:v>-0.25187010706767399</c:v>
                </c:pt>
                <c:pt idx="37">
                  <c:v>0.81605083508276066</c:v>
                </c:pt>
                <c:pt idx="38">
                  <c:v>-0.17366223280471738</c:v>
                </c:pt>
                <c:pt idx="39">
                  <c:v>-1.1607085439752136</c:v>
                </c:pt>
                <c:pt idx="40">
                  <c:v>8.5762384283661244E-2</c:v>
                </c:pt>
                <c:pt idx="41">
                  <c:v>-0.38478147978826294</c:v>
                </c:pt>
                <c:pt idx="42">
                  <c:v>-0.16320461201436029</c:v>
                </c:pt>
                <c:pt idx="43">
                  <c:v>1.2324137562838704</c:v>
                </c:pt>
                <c:pt idx="44">
                  <c:v>0.61963042058989481</c:v>
                </c:pt>
                <c:pt idx="45">
                  <c:v>0.29490411372830949</c:v>
                </c:pt>
                <c:pt idx="46">
                  <c:v>0.21173609758737522</c:v>
                </c:pt>
                <c:pt idx="47">
                  <c:v>0.48287487830995418</c:v>
                </c:pt>
                <c:pt idx="48">
                  <c:v>0.45342217232466003</c:v>
                </c:pt>
                <c:pt idx="49">
                  <c:v>0.81315914112882959</c:v>
                </c:pt>
                <c:pt idx="50">
                  <c:v>0.2734009732995305</c:v>
                </c:pt>
                <c:pt idx="51">
                  <c:v>-0.38277842914930776</c:v>
                </c:pt>
                <c:pt idx="52">
                  <c:v>1.903861162580877</c:v>
                </c:pt>
                <c:pt idx="53">
                  <c:v>1.4329975286618817</c:v>
                </c:pt>
                <c:pt idx="54">
                  <c:v>0.96388644786838829</c:v>
                </c:pt>
                <c:pt idx="55">
                  <c:v>1.1967246716067175</c:v>
                </c:pt>
                <c:pt idx="56">
                  <c:v>1.2789254931590432</c:v>
                </c:pt>
                <c:pt idx="57">
                  <c:v>1.0607875060921876</c:v>
                </c:pt>
                <c:pt idx="58">
                  <c:v>1.5279873406162261</c:v>
                </c:pt>
                <c:pt idx="59">
                  <c:v>1.7616887427970449</c:v>
                </c:pt>
                <c:pt idx="60">
                  <c:v>2.2400477301511947</c:v>
                </c:pt>
                <c:pt idx="61">
                  <c:v>1.8442508221404914</c:v>
                </c:pt>
                <c:pt idx="62">
                  <c:v>1.5715423893381892</c:v>
                </c:pt>
                <c:pt idx="63">
                  <c:v>2.3077436423214706</c:v>
                </c:pt>
                <c:pt idx="64">
                  <c:v>2.3171174987158589</c:v>
                </c:pt>
                <c:pt idx="65">
                  <c:v>2.1491508734573062</c:v>
                </c:pt>
                <c:pt idx="66">
                  <c:v>3.3095860766901541</c:v>
                </c:pt>
                <c:pt idx="67">
                  <c:v>3.0493097856119298</c:v>
                </c:pt>
                <c:pt idx="68">
                  <c:v>2.9981445655354646</c:v>
                </c:pt>
                <c:pt idx="69">
                  <c:v>2.7478114298834795</c:v>
                </c:pt>
                <c:pt idx="70">
                  <c:v>3.3454492407359231</c:v>
                </c:pt>
                <c:pt idx="71">
                  <c:v>3.094215042224818</c:v>
                </c:pt>
                <c:pt idx="72">
                  <c:v>2.8199150313205892</c:v>
                </c:pt>
                <c:pt idx="73">
                  <c:v>3.0461210563623178</c:v>
                </c:pt>
                <c:pt idx="74">
                  <c:v>2.6395411681493903</c:v>
                </c:pt>
                <c:pt idx="75">
                  <c:v>2.7036239978532799</c:v>
                </c:pt>
                <c:pt idx="76">
                  <c:v>2.4706473987612712</c:v>
                </c:pt>
                <c:pt idx="77">
                  <c:v>2.767773459000983</c:v>
                </c:pt>
                <c:pt idx="78">
                  <c:v>2.0726342239859297</c:v>
                </c:pt>
                <c:pt idx="79">
                  <c:v>2.4999832023271331</c:v>
                </c:pt>
                <c:pt idx="80">
                  <c:v>2.0398408094747347</c:v>
                </c:pt>
                <c:pt idx="81">
                  <c:v>1.7831446818525987</c:v>
                </c:pt>
                <c:pt idx="82">
                  <c:v>1.7670255304490661</c:v>
                </c:pt>
                <c:pt idx="83">
                  <c:v>1.0860026134561427</c:v>
                </c:pt>
                <c:pt idx="84">
                  <c:v>0.84024089420046288</c:v>
                </c:pt>
                <c:pt idx="85">
                  <c:v>0.6706612956701119</c:v>
                </c:pt>
                <c:pt idx="86">
                  <c:v>1.2090894871728779</c:v>
                </c:pt>
                <c:pt idx="87">
                  <c:v>0.47430866471829408</c:v>
                </c:pt>
                <c:pt idx="88">
                  <c:v>0.82067911578213215</c:v>
                </c:pt>
                <c:pt idx="89">
                  <c:v>0.47281706146813324</c:v>
                </c:pt>
                <c:pt idx="90">
                  <c:v>0.35067115998805348</c:v>
                </c:pt>
                <c:pt idx="91">
                  <c:v>0.79031425518559084</c:v>
                </c:pt>
                <c:pt idx="92">
                  <c:v>0.90718347958095302</c:v>
                </c:pt>
                <c:pt idx="93">
                  <c:v>2.8144126080234092E-2</c:v>
                </c:pt>
                <c:pt idx="94">
                  <c:v>-0.17786174603217517</c:v>
                </c:pt>
                <c:pt idx="95">
                  <c:v>-0.53174068187255707</c:v>
                </c:pt>
                <c:pt idx="96">
                  <c:v>-0.51857991199530784</c:v>
                </c:pt>
                <c:pt idx="97">
                  <c:v>0.14643321919351251</c:v>
                </c:pt>
                <c:pt idx="98">
                  <c:v>0.58653312376147315</c:v>
                </c:pt>
                <c:pt idx="99">
                  <c:v>-0.16995231734146282</c:v>
                </c:pt>
                <c:pt idx="100">
                  <c:v>-0.84054458575613733</c:v>
                </c:pt>
                <c:pt idx="101">
                  <c:v>-1.3329240352915894</c:v>
                </c:pt>
                <c:pt idx="102">
                  <c:v>-0.93165231749904742</c:v>
                </c:pt>
                <c:pt idx="103">
                  <c:v>-1.7041213051661053</c:v>
                </c:pt>
                <c:pt idx="104">
                  <c:v>-2.6526466524053269</c:v>
                </c:pt>
                <c:pt idx="105">
                  <c:v>-2.1338532013864091</c:v>
                </c:pt>
                <c:pt idx="106">
                  <c:v>-1.2210339544727797</c:v>
                </c:pt>
                <c:pt idx="107">
                  <c:v>-1.4075953192385662</c:v>
                </c:pt>
                <c:pt idx="108">
                  <c:v>-1.6713143321950705</c:v>
                </c:pt>
                <c:pt idx="109">
                  <c:v>-2.0927461123492583</c:v>
                </c:pt>
                <c:pt idx="110">
                  <c:v>-2.6465732683165109</c:v>
                </c:pt>
                <c:pt idx="111">
                  <c:v>-3.049129244147613</c:v>
                </c:pt>
                <c:pt idx="112">
                  <c:v>-2.9826412553793897</c:v>
                </c:pt>
                <c:pt idx="113">
                  <c:v>-2.6510999563759672</c:v>
                </c:pt>
                <c:pt idx="114">
                  <c:v>-3.0507832651469098</c:v>
                </c:pt>
                <c:pt idx="115">
                  <c:v>-3.320483482287214</c:v>
                </c:pt>
                <c:pt idx="116">
                  <c:v>-2.9378102964886863</c:v>
                </c:pt>
                <c:pt idx="117">
                  <c:v>-3.1383673551343243</c:v>
                </c:pt>
                <c:pt idx="118">
                  <c:v>-2.8229286835866665</c:v>
                </c:pt>
                <c:pt idx="119">
                  <c:v>-2.4483897914732471</c:v>
                </c:pt>
                <c:pt idx="120">
                  <c:v>-2.2613036029903948</c:v>
                </c:pt>
                <c:pt idx="121">
                  <c:v>-1.8745903659624072</c:v>
                </c:pt>
                <c:pt idx="122">
                  <c:v>-2.0976041759786925</c:v>
                </c:pt>
                <c:pt idx="123">
                  <c:v>-1.9823017094380109</c:v>
                </c:pt>
                <c:pt idx="124">
                  <c:v>-1.2881977190026608</c:v>
                </c:pt>
                <c:pt idx="125">
                  <c:v>-1.0068529290995534</c:v>
                </c:pt>
                <c:pt idx="126">
                  <c:v>-1.046413355217638</c:v>
                </c:pt>
                <c:pt idx="127">
                  <c:v>-1.3744328822703247</c:v>
                </c:pt>
                <c:pt idx="128">
                  <c:v>-0.89962880276037183</c:v>
                </c:pt>
                <c:pt idx="129">
                  <c:v>-0.74175161263200173</c:v>
                </c:pt>
                <c:pt idx="130">
                  <c:v>-0.63178354744187659</c:v>
                </c:pt>
                <c:pt idx="131">
                  <c:v>-0.74806861280108972</c:v>
                </c:pt>
                <c:pt idx="132">
                  <c:v>-0.48767157870302302</c:v>
                </c:pt>
                <c:pt idx="133">
                  <c:v>0.19000322957258181</c:v>
                </c:pt>
                <c:pt idx="134">
                  <c:v>-0.56695831937661645</c:v>
                </c:pt>
                <c:pt idx="135">
                  <c:v>0.10472035300349936</c:v>
                </c:pt>
                <c:pt idx="136">
                  <c:v>0.29165887176465433</c:v>
                </c:pt>
                <c:pt idx="137">
                  <c:v>0.13868491103931233</c:v>
                </c:pt>
                <c:pt idx="138">
                  <c:v>0.96971823140696267</c:v>
                </c:pt>
                <c:pt idx="139">
                  <c:v>1.2983985738760835</c:v>
                </c:pt>
                <c:pt idx="140">
                  <c:v>0.90246793595905728</c:v>
                </c:pt>
                <c:pt idx="141">
                  <c:v>1.0987138980813722</c:v>
                </c:pt>
                <c:pt idx="142">
                  <c:v>0.90442194892450933</c:v>
                </c:pt>
                <c:pt idx="143">
                  <c:v>0.20470632860082766</c:v>
                </c:pt>
                <c:pt idx="144">
                  <c:v>-3.048778581725433E-2</c:v>
                </c:pt>
                <c:pt idx="145">
                  <c:v>-0.66238696044206968</c:v>
                </c:pt>
                <c:pt idx="146">
                  <c:v>-0.49852645376456317</c:v>
                </c:pt>
                <c:pt idx="147">
                  <c:v>-0.6116351222434192</c:v>
                </c:pt>
                <c:pt idx="148">
                  <c:v>-0.8988232343529341</c:v>
                </c:pt>
                <c:pt idx="149">
                  <c:v>-1.1001499170374407</c:v>
                </c:pt>
                <c:pt idx="150">
                  <c:v>-0.59412328730057251</c:v>
                </c:pt>
                <c:pt idx="151">
                  <c:v>-0.48423380197608107</c:v>
                </c:pt>
                <c:pt idx="152">
                  <c:v>9.4114656701981089E-2</c:v>
                </c:pt>
                <c:pt idx="153">
                  <c:v>1.7790161818227578E-2</c:v>
                </c:pt>
                <c:pt idx="154">
                  <c:v>0.37696134362934813</c:v>
                </c:pt>
                <c:pt idx="155">
                  <c:v>0.12555061865471379</c:v>
                </c:pt>
                <c:pt idx="156">
                  <c:v>0.48032347124994301</c:v>
                </c:pt>
                <c:pt idx="157">
                  <c:v>0.2703888089449123</c:v>
                </c:pt>
                <c:pt idx="158">
                  <c:v>0.61285037597009384</c:v>
                </c:pt>
                <c:pt idx="159">
                  <c:v>1.0378454374773076</c:v>
                </c:pt>
                <c:pt idx="160">
                  <c:v>0.84409979486764208</c:v>
                </c:pt>
                <c:pt idx="161">
                  <c:v>1.1627991034772633</c:v>
                </c:pt>
                <c:pt idx="162">
                  <c:v>1.3355011592714083</c:v>
                </c:pt>
                <c:pt idx="163">
                  <c:v>1.0090416739935886</c:v>
                </c:pt>
                <c:pt idx="164">
                  <c:v>1.4795723439737893</c:v>
                </c:pt>
                <c:pt idx="165">
                  <c:v>1.4357027269724103</c:v>
                </c:pt>
                <c:pt idx="166">
                  <c:v>1.6851093050528023</c:v>
                </c:pt>
                <c:pt idx="167">
                  <c:v>2.0402028016448179</c:v>
                </c:pt>
                <c:pt idx="168">
                  <c:v>2.2156435816664146</c:v>
                </c:pt>
                <c:pt idx="169">
                  <c:v>1.7603451234768586</c:v>
                </c:pt>
                <c:pt idx="170">
                  <c:v>1.8642276970722613</c:v>
                </c:pt>
                <c:pt idx="171">
                  <c:v>2.0828988559507495</c:v>
                </c:pt>
                <c:pt idx="172">
                  <c:v>1.8592047462993693</c:v>
                </c:pt>
                <c:pt idx="173">
                  <c:v>2.2576523769724841</c:v>
                </c:pt>
                <c:pt idx="174">
                  <c:v>2.1809817512317222</c:v>
                </c:pt>
                <c:pt idx="175">
                  <c:v>2.2974737946477668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802864"/>
        <c:axId val="-788799472"/>
      </c:scatterChart>
      <c:valAx>
        <c:axId val="-7888028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799472"/>
        <c:crossesAt val="0"/>
        <c:crossBetween val="midCat"/>
        <c:majorUnit val="10"/>
      </c:valAx>
      <c:valAx>
        <c:axId val="-78879947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8028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'6486'!$L$1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'6486'!$A$2:$A$141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'6486'!$M$2:$M$177</c:f>
              <c:numCache>
                <c:formatCode>0.00</c:formatCode>
                <c:ptCount val="176"/>
                <c:pt idx="4">
                  <c:v>1.6453856997648932</c:v>
                </c:pt>
                <c:pt idx="5">
                  <c:v>1.6345006353473317</c:v>
                </c:pt>
                <c:pt idx="6">
                  <c:v>1.6297243154456793</c:v>
                </c:pt>
                <c:pt idx="7">
                  <c:v>1.6136986256112973</c:v>
                </c:pt>
                <c:pt idx="8">
                  <c:v>1.6181802671631853</c:v>
                </c:pt>
                <c:pt idx="9">
                  <c:v>1.6323451956342476</c:v>
                </c:pt>
                <c:pt idx="10">
                  <c:v>1.6586425049154407</c:v>
                </c:pt>
                <c:pt idx="11">
                  <c:v>1.6786632270823802</c:v>
                </c:pt>
                <c:pt idx="12">
                  <c:v>1.6883993649989415</c:v>
                </c:pt>
                <c:pt idx="13">
                  <c:v>1.6970090181470445</c:v>
                </c:pt>
                <c:pt idx="14">
                  <c:v>1.7067322001242831</c:v>
                </c:pt>
                <c:pt idx="15">
                  <c:v>1.7015291474602066</c:v>
                </c:pt>
                <c:pt idx="16">
                  <c:v>1.6978695105164663</c:v>
                </c:pt>
                <c:pt idx="17">
                  <c:v>1.7097606054625805</c:v>
                </c:pt>
                <c:pt idx="18">
                  <c:v>1.7007309578728926</c:v>
                </c:pt>
                <c:pt idx="19">
                  <c:v>1.7184054362687309</c:v>
                </c:pt>
                <c:pt idx="20">
                  <c:v>1.7215723434294241</c:v>
                </c:pt>
                <c:pt idx="21">
                  <c:v>1.7178188072352794</c:v>
                </c:pt>
                <c:pt idx="22">
                  <c:v>1.7274758483207959</c:v>
                </c:pt>
                <c:pt idx="23">
                  <c:v>1.7186793203338473</c:v>
                </c:pt>
                <c:pt idx="24">
                  <c:v>1.7177873027205568</c:v>
                </c:pt>
                <c:pt idx="25">
                  <c:v>1.7327717363783308</c:v>
                </c:pt>
                <c:pt idx="26">
                  <c:v>1.7411733798331028</c:v>
                </c:pt>
                <c:pt idx="27">
                  <c:v>1.7325074678980306</c:v>
                </c:pt>
                <c:pt idx="28">
                  <c:v>1.723205115397779</c:v>
                </c:pt>
                <c:pt idx="29">
                  <c:v>1.7231159255860689</c:v>
                </c:pt>
                <c:pt idx="30">
                  <c:v>1.7421806784230676</c:v>
                </c:pt>
                <c:pt idx="31">
                  <c:v>1.7457482556397266</c:v>
                </c:pt>
                <c:pt idx="32">
                  <c:v>1.7410184212243049</c:v>
                </c:pt>
                <c:pt idx="33">
                  <c:v>1.7221245161522962</c:v>
                </c:pt>
                <c:pt idx="34">
                  <c:v>1.7317317333644473</c:v>
                </c:pt>
                <c:pt idx="35">
                  <c:v>1.7120168144526899</c:v>
                </c:pt>
                <c:pt idx="36">
                  <c:v>1.7272679870254721</c:v>
                </c:pt>
                <c:pt idx="37">
                  <c:v>1.745760420497964</c:v>
                </c:pt>
                <c:pt idx="38">
                  <c:v>1.7286222576037047</c:v>
                </c:pt>
                <c:pt idx="39">
                  <c:v>1.7115302730539554</c:v>
                </c:pt>
                <c:pt idx="40">
                  <c:v>1.7331145306580875</c:v>
                </c:pt>
                <c:pt idx="41">
                  <c:v>1.724966454561071</c:v>
                </c:pt>
                <c:pt idx="42">
                  <c:v>1.7288033448444482</c:v>
                </c:pt>
                <c:pt idx="43">
                  <c:v>1.7529702834352143</c:v>
                </c:pt>
                <c:pt idx="44">
                  <c:v>1.7423591467666573</c:v>
                </c:pt>
                <c:pt idx="45">
                  <c:v>1.7367360904247582</c:v>
                </c:pt>
                <c:pt idx="46">
                  <c:v>1.7352959285693044</c:v>
                </c:pt>
                <c:pt idx="47">
                  <c:v>1.7399910475302907</c:v>
                </c:pt>
                <c:pt idx="48">
                  <c:v>1.7394810358014063</c:v>
                </c:pt>
                <c:pt idx="49">
                  <c:v>1.7457103470740285</c:v>
                </c:pt>
                <c:pt idx="50">
                  <c:v>1.7363637357137174</c:v>
                </c:pt>
                <c:pt idx="51">
                  <c:v>1.7250011399757126</c:v>
                </c:pt>
                <c:pt idx="52">
                  <c:v>1.764597264423359</c:v>
                </c:pt>
                <c:pt idx="53">
                  <c:v>1.7564436510975177</c:v>
                </c:pt>
                <c:pt idx="54">
                  <c:v>1.7483203854976186</c:v>
                </c:pt>
                <c:pt idx="55">
                  <c:v>1.7523522807366649</c:v>
                </c:pt>
                <c:pt idx="56">
                  <c:v>1.753775694365842</c:v>
                </c:pt>
                <c:pt idx="57">
                  <c:v>1.7499983527533307</c:v>
                </c:pt>
                <c:pt idx="58">
                  <c:v>1.7580885226500813</c:v>
                </c:pt>
                <c:pt idx="59">
                  <c:v>1.7621353649411917</c:v>
                </c:pt>
                <c:pt idx="60">
                  <c:v>1.770418770014045</c:v>
                </c:pt>
                <c:pt idx="61">
                  <c:v>1.7635650342166485</c:v>
                </c:pt>
                <c:pt idx="62">
                  <c:v>1.7588427346980819</c:v>
                </c:pt>
                <c:pt idx="63">
                  <c:v>1.7715910123615428</c:v>
                </c:pt>
                <c:pt idx="64">
                  <c:v>1.7717533328189026</c:v>
                </c:pt>
                <c:pt idx="65">
                  <c:v>1.7688447732798995</c:v>
                </c:pt>
                <c:pt idx="66">
                  <c:v>1.7889392109371565</c:v>
                </c:pt>
                <c:pt idx="67">
                  <c:v>1.7844321900451989</c:v>
                </c:pt>
                <c:pt idx="68">
                  <c:v>1.7835461980292879</c:v>
                </c:pt>
                <c:pt idx="69">
                  <c:v>1.7792113557443499</c:v>
                </c:pt>
                <c:pt idx="70">
                  <c:v>1.7895602280453087</c:v>
                </c:pt>
                <c:pt idx="71">
                  <c:v>1.7852097826905935</c:v>
                </c:pt>
                <c:pt idx="72">
                  <c:v>1.7804599229369904</c:v>
                </c:pt>
                <c:pt idx="73">
                  <c:v>1.7843769730706245</c:v>
                </c:pt>
                <c:pt idx="74">
                  <c:v>1.7773365160131098</c:v>
                </c:pt>
                <c:pt idx="75">
                  <c:v>1.7784461931607851</c:v>
                </c:pt>
                <c:pt idx="76">
                  <c:v>1.7744119017733713</c:v>
                </c:pt>
                <c:pt idx="77">
                  <c:v>1.7795570241181604</c:v>
                </c:pt>
                <c:pt idx="78">
                  <c:v>1.7675197884481215</c:v>
                </c:pt>
                <c:pt idx="79">
                  <c:v>1.77491988918554</c:v>
                </c:pt>
                <c:pt idx="80">
                  <c:v>1.7669519280267658</c:v>
                </c:pt>
                <c:pt idx="81">
                  <c:v>1.7625069022993558</c:v>
                </c:pt>
                <c:pt idx="82">
                  <c:v>1.7622277783275357</c:v>
                </c:pt>
                <c:pt idx="83">
                  <c:v>1.7504349849767711</c:v>
                </c:pt>
                <c:pt idx="84">
                  <c:v>1.7461793026841574</c:v>
                </c:pt>
                <c:pt idx="85">
                  <c:v>1.7432428124250567</c:v>
                </c:pt>
                <c:pt idx="86">
                  <c:v>1.7525663935236999</c:v>
                </c:pt>
                <c:pt idx="87">
                  <c:v>1.739842712453505</c:v>
                </c:pt>
                <c:pt idx="88">
                  <c:v>1.7458405651693034</c:v>
                </c:pt>
                <c:pt idx="89">
                  <c:v>1.7398168834124381</c:v>
                </c:pt>
                <c:pt idx="90">
                  <c:v>1.7377017690178187</c:v>
                </c:pt>
                <c:pt idx="91">
                  <c:v>1.7453147583025963</c:v>
                </c:pt>
                <c:pt idx="92">
                  <c:v>1.7473385002031541</c:v>
                </c:pt>
                <c:pt idx="93">
                  <c:v>1.7321167959339401</c:v>
                </c:pt>
                <c:pt idx="94">
                  <c:v>1.728549537596155</c:v>
                </c:pt>
                <c:pt idx="95">
                  <c:v>1.7224216657471707</c:v>
                </c:pt>
                <c:pt idx="96">
                  <c:v>1.722649561513417</c:v>
                </c:pt>
                <c:pt idx="97">
                  <c:v>1.7341651246992829</c:v>
                </c:pt>
                <c:pt idx="98">
                  <c:v>1.7417860242296215</c:v>
                </c:pt>
                <c:pt idx="99">
                  <c:v>1.7286864995922124</c:v>
                </c:pt>
                <c:pt idx="100">
                  <c:v>1.7170743264234247</c:v>
                </c:pt>
                <c:pt idx="101">
                  <c:v>1.7085481388992607</c:v>
                </c:pt>
                <c:pt idx="102">
                  <c:v>1.7154966781148404</c:v>
                </c:pt>
                <c:pt idx="103">
                  <c:v>1.702120377678938</c:v>
                </c:pt>
                <c:pt idx="104">
                  <c:v>1.6856954334827199</c:v>
                </c:pt>
                <c:pt idx="105">
                  <c:v>1.6946790136338996</c:v>
                </c:pt>
                <c:pt idx="106">
                  <c:v>1.7104856604835899</c:v>
                </c:pt>
                <c:pt idx="107">
                  <c:v>1.7072551089602519</c:v>
                </c:pt>
                <c:pt idx="108">
                  <c:v>1.7026884728825764</c:v>
                </c:pt>
                <c:pt idx="109">
                  <c:v>1.6953908360912218</c:v>
                </c:pt>
                <c:pt idx="110">
                  <c:v>1.6858006019898466</c:v>
                </c:pt>
                <c:pt idx="111">
                  <c:v>1.6788298241839348</c:v>
                </c:pt>
                <c:pt idx="112">
                  <c:v>1.6799811497741421</c:v>
                </c:pt>
                <c:pt idx="113">
                  <c:v>1.6857222165265728</c:v>
                </c:pt>
                <c:pt idx="114">
                  <c:v>1.6788011826693017</c:v>
                </c:pt>
                <c:pt idx="115">
                  <c:v>1.6741309742988761</c:v>
                </c:pt>
                <c:pt idx="116">
                  <c:v>1.6807574558583032</c:v>
                </c:pt>
                <c:pt idx="117">
                  <c:v>1.6772845507788552</c:v>
                </c:pt>
                <c:pt idx="118">
                  <c:v>1.6827467796930107</c:v>
                </c:pt>
                <c:pt idx="119">
                  <c:v>1.6892324054279282</c:v>
                </c:pt>
                <c:pt idx="120">
                  <c:v>1.6924720449532797</c:v>
                </c:pt>
                <c:pt idx="121">
                  <c:v>1.6991684852293472</c:v>
                </c:pt>
                <c:pt idx="122">
                  <c:v>1.6953067124310082</c:v>
                </c:pt>
                <c:pt idx="123">
                  <c:v>1.6973033238912387</c:v>
                </c:pt>
                <c:pt idx="124">
                  <c:v>1.7093226329613185</c:v>
                </c:pt>
                <c:pt idx="125">
                  <c:v>1.7141944821823281</c:v>
                </c:pt>
                <c:pt idx="126">
                  <c:v>1.7135094421955113</c:v>
                </c:pt>
                <c:pt idx="127">
                  <c:v>1.7078293594831286</c:v>
                </c:pt>
                <c:pt idx="128">
                  <c:v>1.7160512067250462</c:v>
                </c:pt>
                <c:pt idx="129">
                  <c:v>1.7187850546346057</c:v>
                </c:pt>
                <c:pt idx="130">
                  <c:v>1.7206892940303911</c:v>
                </c:pt>
                <c:pt idx="131">
                  <c:v>1.7186756675997028</c:v>
                </c:pt>
                <c:pt idx="132">
                  <c:v>1.7231847793133435</c:v>
                </c:pt>
                <c:pt idx="133">
                  <c:v>1.7349195958277432</c:v>
                </c:pt>
                <c:pt idx="134">
                  <c:v>1.7218118267666833</c:v>
                </c:pt>
                <c:pt idx="135">
                  <c:v>1.733442812426417</c:v>
                </c:pt>
                <c:pt idx="136">
                  <c:v>1.7366798948593878</c:v>
                </c:pt>
                <c:pt idx="137">
                  <c:v>1.734030952713876</c:v>
                </c:pt>
                <c:pt idx="138">
                  <c:v>1.7484213703784806</c:v>
                </c:pt>
                <c:pt idx="139">
                  <c:v>1.7541128959651844</c:v>
                </c:pt>
                <c:pt idx="140">
                  <c:v>1.7472568444613545</c:v>
                </c:pt>
                <c:pt idx="141">
                  <c:v>1.7506550973240471</c:v>
                </c:pt>
                <c:pt idx="142">
                  <c:v>1.7472906807252031</c:v>
                </c:pt>
                <c:pt idx="143">
                  <c:v>1.7351741990196909</c:v>
                </c:pt>
                <c:pt idx="144">
                  <c:v>1.7311015084839665</c:v>
                </c:pt>
                <c:pt idx="145">
                  <c:v>1.720159356320023</c:v>
                </c:pt>
                <c:pt idx="146">
                  <c:v>1.7229968131006728</c:v>
                </c:pt>
                <c:pt idx="147">
                  <c:v>1.7210381900936218</c:v>
                </c:pt>
                <c:pt idx="148">
                  <c:v>1.7160651561847806</c:v>
                </c:pt>
                <c:pt idx="149">
                  <c:v>1.7125789240688678</c:v>
                </c:pt>
                <c:pt idx="150">
                  <c:v>1.7213414301836698</c:v>
                </c:pt>
                <c:pt idx="151">
                  <c:v>1.7232443088673648</c:v>
                </c:pt>
                <c:pt idx="152">
                  <c:v>1.7332591610665229</c:v>
                </c:pt>
                <c:pt idx="153">
                  <c:v>1.7319375036401621</c:v>
                </c:pt>
                <c:pt idx="154">
                  <c:v>1.7381570175786225</c:v>
                </c:pt>
                <c:pt idx="155">
                  <c:v>1.7338035154396885</c:v>
                </c:pt>
                <c:pt idx="156">
                  <c:v>1.7399468666144042</c:v>
                </c:pt>
                <c:pt idx="157">
                  <c:v>1.7363115761888523</c:v>
                </c:pt>
                <c:pt idx="158">
                  <c:v>1.7422417415177072</c:v>
                </c:pt>
                <c:pt idx="159">
                  <c:v>1.7496010811381419</c:v>
                </c:pt>
                <c:pt idx="160">
                  <c:v>1.7462461245443235</c:v>
                </c:pt>
                <c:pt idx="161">
                  <c:v>1.7517648156099046</c:v>
                </c:pt>
                <c:pt idx="162">
                  <c:v>1.7547553752583602</c:v>
                </c:pt>
                <c:pt idx="163">
                  <c:v>1.7491023066886893</c:v>
                </c:pt>
                <c:pt idx="164">
                  <c:v>1.7572501543129286</c:v>
                </c:pt>
                <c:pt idx="165">
                  <c:v>1.7564904951079803</c:v>
                </c:pt>
                <c:pt idx="166">
                  <c:v>1.7608092928491934</c:v>
                </c:pt>
                <c:pt idx="167">
                  <c:v>1.7669581963897678</c:v>
                </c:pt>
                <c:pt idx="168">
                  <c:v>1.7699961805933349</c:v>
                </c:pt>
                <c:pt idx="169">
                  <c:v>1.7621120984334286</c:v>
                </c:pt>
                <c:pt idx="170">
                  <c:v>1.76391095966495</c:v>
                </c:pt>
                <c:pt idx="171">
                  <c:v>1.7676975338375385</c:v>
                </c:pt>
                <c:pt idx="172">
                  <c:v>1.763823980770411</c:v>
                </c:pt>
                <c:pt idx="173">
                  <c:v>1.7707236172619076</c:v>
                </c:pt>
                <c:pt idx="174">
                  <c:v>1.7693959661317122</c:v>
                </c:pt>
                <c:pt idx="175">
                  <c:v>1.7714131766553751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9019376"/>
        <c:axId val="-788847312"/>
      </c:scatterChart>
      <c:valAx>
        <c:axId val="-78901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847312"/>
        <c:crossesAt val="0"/>
        <c:crossBetween val="midCat"/>
        <c:majorUnit val="10"/>
      </c:valAx>
      <c:valAx>
        <c:axId val="-7888473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90193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550448</xdr:colOff>
      <xdr:row>4</xdr:row>
      <xdr:rowOff>31323</xdr:rowOff>
    </xdr:from>
    <xdr:to>
      <xdr:col>38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550448</xdr:colOff>
      <xdr:row>4</xdr:row>
      <xdr:rowOff>31323</xdr:rowOff>
    </xdr:from>
    <xdr:to>
      <xdr:col>34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77258</xdr:colOff>
      <xdr:row>19</xdr:row>
      <xdr:rowOff>44450</xdr:rowOff>
    </xdr:from>
    <xdr:to>
      <xdr:col>34</xdr:col>
      <xdr:colOff>188383</xdr:colOff>
      <xdr:row>19</xdr:row>
      <xdr:rowOff>44450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CxnSpPr/>
      </xdr:nvCxnSpPr>
      <xdr:spPr bwMode="auto">
        <a:xfrm>
          <a:off x="17721791" y="3515783"/>
          <a:ext cx="552979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14" sqref="D14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44" t="s">
        <v>39</v>
      </c>
    </row>
    <row r="3" spans="1:2" x14ac:dyDescent="0.15">
      <c r="A3" s="11" t="s">
        <v>23</v>
      </c>
      <c r="B3" s="44" t="s">
        <v>37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4" t="s">
        <v>38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G31" sqref="G31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812.97912597656295</v>
      </c>
      <c r="E2">
        <v>616.73474121093795</v>
      </c>
      <c r="F2">
        <v>468.05276489257801</v>
      </c>
      <c r="G2">
        <v>465.47048950195301</v>
      </c>
      <c r="I2" s="7">
        <f t="shared" ref="I2:J65" si="0">D2-F2</f>
        <v>344.92636108398494</v>
      </c>
      <c r="J2" s="7">
        <f t="shared" si="0"/>
        <v>151.26425170898494</v>
      </c>
      <c r="K2" s="7">
        <f t="shared" ref="K2:K65" si="1">I2-0.7*J2</f>
        <v>239.04138488769547</v>
      </c>
      <c r="L2" s="8">
        <f t="shared" ref="L2:L65" si="2">K2/J2</f>
        <v>1.5802900036657945</v>
      </c>
      <c r="M2" s="8"/>
      <c r="N2" s="18">
        <f>LINEST(V64:V104,U64:U104)</f>
        <v>-7.120088561788078E-3</v>
      </c>
      <c r="O2" s="9">
        <f>AVERAGE(M38:M45)</f>
        <v>1.6148902313469402</v>
      </c>
    </row>
    <row r="3" spans="1:16" x14ac:dyDescent="0.15">
      <c r="A3" s="6">
        <v>1</v>
      </c>
      <c r="B3" s="6">
        <v>1</v>
      </c>
      <c r="C3" s="6" t="s">
        <v>7</v>
      </c>
      <c r="D3">
        <v>849.181884765625</v>
      </c>
      <c r="E3">
        <v>630.75543212890602</v>
      </c>
      <c r="F3">
        <v>467.09307861328102</v>
      </c>
      <c r="G3">
        <v>465.06521606445301</v>
      </c>
      <c r="I3" s="7">
        <f t="shared" si="0"/>
        <v>382.08880615234398</v>
      </c>
      <c r="J3" s="7">
        <f t="shared" si="0"/>
        <v>165.69021606445301</v>
      </c>
      <c r="K3" s="7">
        <f t="shared" si="1"/>
        <v>266.10565490722689</v>
      </c>
      <c r="L3" s="8">
        <f t="shared" si="2"/>
        <v>1.6060432608990778</v>
      </c>
      <c r="M3" s="8"/>
      <c r="N3" s="18"/>
    </row>
    <row r="4" spans="1:16" ht="15" x14ac:dyDescent="0.15">
      <c r="A4" s="6">
        <v>1.5</v>
      </c>
      <c r="B4" s="6">
        <v>2</v>
      </c>
      <c r="D4">
        <v>841.84704589843795</v>
      </c>
      <c r="E4">
        <v>626.908203125</v>
      </c>
      <c r="F4">
        <v>466.59729003906301</v>
      </c>
      <c r="G4">
        <v>464.52658081054699</v>
      </c>
      <c r="I4" s="7">
        <f t="shared" si="0"/>
        <v>375.24975585937494</v>
      </c>
      <c r="J4" s="7">
        <f t="shared" si="0"/>
        <v>162.38162231445301</v>
      </c>
      <c r="K4" s="7">
        <f t="shared" si="1"/>
        <v>261.58262023925784</v>
      </c>
      <c r="L4" s="8">
        <f t="shared" si="2"/>
        <v>1.6109127160504746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780.12762451171898</v>
      </c>
      <c r="E5">
        <v>600.48333740234398</v>
      </c>
      <c r="F5">
        <v>466.384033203125</v>
      </c>
      <c r="G5">
        <v>463.74130249023398</v>
      </c>
      <c r="I5" s="7">
        <f t="shared" si="0"/>
        <v>313.74359130859398</v>
      </c>
      <c r="J5" s="7">
        <f t="shared" si="0"/>
        <v>136.74203491211</v>
      </c>
      <c r="K5" s="7">
        <f t="shared" si="1"/>
        <v>218.02416687011697</v>
      </c>
      <c r="L5" s="8">
        <f t="shared" si="2"/>
        <v>1.5944194995361192</v>
      </c>
      <c r="M5" s="8"/>
      <c r="N5" s="18">
        <f>RSQ(V64:V104,U64:U104)</f>
        <v>0.99575962764228354</v>
      </c>
    </row>
    <row r="6" spans="1:16" x14ac:dyDescent="0.15">
      <c r="A6" s="6">
        <v>2.5</v>
      </c>
      <c r="B6" s="6">
        <v>4</v>
      </c>
      <c r="C6" s="6" t="s">
        <v>5</v>
      </c>
      <c r="D6">
        <v>748.18811035156295</v>
      </c>
      <c r="E6">
        <v>587.44177246093795</v>
      </c>
      <c r="F6">
        <v>466.36166381835898</v>
      </c>
      <c r="G6">
        <v>464.68927001953102</v>
      </c>
      <c r="I6" s="7">
        <f t="shared" si="0"/>
        <v>281.82644653320398</v>
      </c>
      <c r="J6" s="7">
        <f t="shared" si="0"/>
        <v>122.75250244140693</v>
      </c>
      <c r="K6" s="7">
        <f t="shared" si="1"/>
        <v>195.89969482421913</v>
      </c>
      <c r="L6" s="8">
        <f t="shared" si="2"/>
        <v>1.5958916594610959</v>
      </c>
      <c r="M6" s="8">
        <f t="shared" ref="M6:M22" si="3">L6+ABS($N$2)*A6</f>
        <v>1.613691880865566</v>
      </c>
      <c r="P6" s="6">
        <f t="shared" ref="P6:P69" si="4">(M6-$O$2)/$O$2*100</f>
        <v>-7.4206311866451921E-2</v>
      </c>
    </row>
    <row r="7" spans="1:16" x14ac:dyDescent="0.15">
      <c r="A7" s="6">
        <v>3</v>
      </c>
      <c r="B7" s="6">
        <v>5</v>
      </c>
      <c r="C7" s="6" t="s">
        <v>8</v>
      </c>
      <c r="D7">
        <v>747.14227294921898</v>
      </c>
      <c r="E7">
        <v>588.44219970703102</v>
      </c>
      <c r="F7">
        <v>466.99853515625</v>
      </c>
      <c r="G7">
        <v>464.96261596679699</v>
      </c>
      <c r="I7" s="7">
        <f t="shared" si="0"/>
        <v>280.14373779296898</v>
      </c>
      <c r="J7" s="7">
        <f t="shared" si="0"/>
        <v>123.47958374023403</v>
      </c>
      <c r="K7" s="7">
        <f t="shared" si="1"/>
        <v>193.70802917480518</v>
      </c>
      <c r="L7" s="8">
        <f t="shared" si="2"/>
        <v>1.568745401525744</v>
      </c>
      <c r="M7" s="8">
        <f t="shared" si="3"/>
        <v>1.5901056672111082</v>
      </c>
      <c r="P7" s="6">
        <f t="shared" si="4"/>
        <v>-1.5347522484645766</v>
      </c>
    </row>
    <row r="8" spans="1:16" x14ac:dyDescent="0.15">
      <c r="A8" s="6">
        <v>3.5</v>
      </c>
      <c r="B8" s="6">
        <v>6</v>
      </c>
      <c r="D8">
        <v>714.164306640625</v>
      </c>
      <c r="E8">
        <v>575.07849121093795</v>
      </c>
      <c r="F8">
        <v>467.07254028320301</v>
      </c>
      <c r="G8">
        <v>464.76181030273398</v>
      </c>
      <c r="I8" s="7">
        <f t="shared" si="0"/>
        <v>247.09176635742199</v>
      </c>
      <c r="J8" s="7">
        <f t="shared" si="0"/>
        <v>110.31668090820398</v>
      </c>
      <c r="K8" s="7">
        <f t="shared" si="1"/>
        <v>169.87008972167922</v>
      </c>
      <c r="L8" s="8">
        <f t="shared" si="2"/>
        <v>1.5398404694846688</v>
      </c>
      <c r="M8" s="8">
        <f t="shared" si="3"/>
        <v>1.5647607794509271</v>
      </c>
      <c r="P8" s="6">
        <f t="shared" si="4"/>
        <v>-3.1042018165037386</v>
      </c>
    </row>
    <row r="9" spans="1:16" x14ac:dyDescent="0.15">
      <c r="A9" s="6">
        <v>4</v>
      </c>
      <c r="B9" s="6">
        <v>7</v>
      </c>
      <c r="D9">
        <v>686.63916015625</v>
      </c>
      <c r="E9">
        <v>563.258544921875</v>
      </c>
      <c r="F9">
        <v>467.30926513671898</v>
      </c>
      <c r="G9">
        <v>465.15280151367199</v>
      </c>
      <c r="I9" s="7">
        <f t="shared" si="0"/>
        <v>219.32989501953102</v>
      </c>
      <c r="J9" s="7">
        <f t="shared" si="0"/>
        <v>98.105743408203011</v>
      </c>
      <c r="K9" s="7">
        <f t="shared" si="1"/>
        <v>150.65587463378893</v>
      </c>
      <c r="L9" s="8">
        <f t="shared" si="2"/>
        <v>1.5356478570977525</v>
      </c>
      <c r="M9" s="8">
        <f t="shared" si="3"/>
        <v>1.5641282113449049</v>
      </c>
      <c r="P9" s="6">
        <f t="shared" si="4"/>
        <v>-3.1433727826625084</v>
      </c>
    </row>
    <row r="10" spans="1:16" x14ac:dyDescent="0.15">
      <c r="A10" s="6">
        <v>4.5</v>
      </c>
      <c r="B10" s="6">
        <v>8</v>
      </c>
      <c r="D10">
        <v>667.708740234375</v>
      </c>
      <c r="E10">
        <v>555.94329833984398</v>
      </c>
      <c r="F10">
        <v>466.808349609375</v>
      </c>
      <c r="G10">
        <v>463.96737670898398</v>
      </c>
      <c r="I10" s="7">
        <f t="shared" si="0"/>
        <v>200.900390625</v>
      </c>
      <c r="J10" s="7">
        <f t="shared" si="0"/>
        <v>91.97592163086</v>
      </c>
      <c r="K10" s="7">
        <f t="shared" si="1"/>
        <v>136.517245483398</v>
      </c>
      <c r="L10" s="8">
        <f t="shared" si="2"/>
        <v>1.4842715687188437</v>
      </c>
      <c r="M10" s="8">
        <f t="shared" si="3"/>
        <v>1.5163119672468901</v>
      </c>
      <c r="P10" s="6">
        <f t="shared" si="4"/>
        <v>-6.1043321822455017</v>
      </c>
    </row>
    <row r="11" spans="1:16" x14ac:dyDescent="0.15">
      <c r="A11" s="6">
        <v>5</v>
      </c>
      <c r="B11" s="6">
        <v>9</v>
      </c>
      <c r="D11">
        <v>846.11602783203102</v>
      </c>
      <c r="E11">
        <v>629.74053955078102</v>
      </c>
      <c r="F11">
        <v>466.44595336914102</v>
      </c>
      <c r="G11">
        <v>464.21875</v>
      </c>
      <c r="I11" s="7">
        <f t="shared" si="0"/>
        <v>379.67007446289</v>
      </c>
      <c r="J11" s="7">
        <f t="shared" si="0"/>
        <v>165.52178955078102</v>
      </c>
      <c r="K11" s="7">
        <f t="shared" si="1"/>
        <v>263.80482177734331</v>
      </c>
      <c r="L11" s="8">
        <f t="shared" si="2"/>
        <v>1.593777003579397</v>
      </c>
      <c r="M11" s="8">
        <f t="shared" si="3"/>
        <v>1.6293774463883375</v>
      </c>
      <c r="P11" s="6">
        <f t="shared" si="4"/>
        <v>0.89710215345806155</v>
      </c>
    </row>
    <row r="12" spans="1:16" x14ac:dyDescent="0.15">
      <c r="A12" s="6">
        <v>5.5</v>
      </c>
      <c r="B12" s="6">
        <v>10</v>
      </c>
      <c r="D12">
        <v>866.53845214843795</v>
      </c>
      <c r="E12">
        <v>639.35504150390602</v>
      </c>
      <c r="F12">
        <v>467.67056274414102</v>
      </c>
      <c r="G12">
        <v>465.32171630859398</v>
      </c>
      <c r="I12" s="7">
        <f t="shared" si="0"/>
        <v>398.86788940429693</v>
      </c>
      <c r="J12" s="7">
        <f t="shared" si="0"/>
        <v>174.03332519531205</v>
      </c>
      <c r="K12" s="7">
        <f t="shared" si="1"/>
        <v>277.0445617675785</v>
      </c>
      <c r="L12" s="8">
        <f t="shared" si="2"/>
        <v>1.5919052368657567</v>
      </c>
      <c r="M12" s="8">
        <f t="shared" si="3"/>
        <v>1.631065723955591</v>
      </c>
      <c r="P12" s="6">
        <f t="shared" si="4"/>
        <v>1.0016465698203667</v>
      </c>
    </row>
    <row r="13" spans="1:16" x14ac:dyDescent="0.15">
      <c r="A13" s="6">
        <v>6</v>
      </c>
      <c r="B13" s="6">
        <v>11</v>
      </c>
      <c r="D13">
        <v>832.68853759765602</v>
      </c>
      <c r="E13">
        <v>626.233642578125</v>
      </c>
      <c r="F13">
        <v>467.83181762695301</v>
      </c>
      <c r="G13">
        <v>465.66433715820301</v>
      </c>
      <c r="I13" s="7">
        <f t="shared" si="0"/>
        <v>364.85671997070301</v>
      </c>
      <c r="J13" s="7">
        <f t="shared" si="0"/>
        <v>160.56930541992199</v>
      </c>
      <c r="K13" s="7">
        <f t="shared" si="1"/>
        <v>252.45820617675764</v>
      </c>
      <c r="L13" s="8">
        <f t="shared" si="2"/>
        <v>1.5722694042708047</v>
      </c>
      <c r="M13" s="8">
        <f t="shared" si="3"/>
        <v>1.6149899356415331</v>
      </c>
      <c r="P13" s="6">
        <f t="shared" si="4"/>
        <v>6.174060171865582E-3</v>
      </c>
    </row>
    <row r="14" spans="1:16" x14ac:dyDescent="0.15">
      <c r="A14" s="6">
        <v>6.5</v>
      </c>
      <c r="B14" s="6">
        <v>12</v>
      </c>
      <c r="D14">
        <v>837.3779296875</v>
      </c>
      <c r="E14">
        <v>628.79522705078102</v>
      </c>
      <c r="F14">
        <v>467.20666503906301</v>
      </c>
      <c r="G14">
        <v>465.43093872070301</v>
      </c>
      <c r="I14" s="7">
        <f t="shared" si="0"/>
        <v>370.17126464843699</v>
      </c>
      <c r="J14" s="7">
        <f t="shared" si="0"/>
        <v>163.36428833007801</v>
      </c>
      <c r="K14" s="7">
        <f t="shared" si="1"/>
        <v>255.81626281738238</v>
      </c>
      <c r="L14" s="8">
        <f t="shared" si="2"/>
        <v>1.5659252424893799</v>
      </c>
      <c r="M14" s="8">
        <f t="shared" si="3"/>
        <v>1.6122058181410024</v>
      </c>
      <c r="P14" s="6">
        <f t="shared" si="4"/>
        <v>-0.1662288342470693</v>
      </c>
    </row>
    <row r="15" spans="1:16" x14ac:dyDescent="0.15">
      <c r="A15" s="6">
        <v>7</v>
      </c>
      <c r="B15" s="6">
        <v>13</v>
      </c>
      <c r="D15">
        <v>856.50646972656295</v>
      </c>
      <c r="E15">
        <v>637.35882568359398</v>
      </c>
      <c r="F15">
        <v>466.69769287109398</v>
      </c>
      <c r="G15">
        <v>465.08026123046898</v>
      </c>
      <c r="I15" s="7">
        <f t="shared" si="0"/>
        <v>389.80877685546898</v>
      </c>
      <c r="J15" s="7">
        <f t="shared" si="0"/>
        <v>172.278564453125</v>
      </c>
      <c r="K15" s="7">
        <f t="shared" si="1"/>
        <v>269.21378173828145</v>
      </c>
      <c r="L15" s="8">
        <f t="shared" si="2"/>
        <v>1.5626655735892865</v>
      </c>
      <c r="M15" s="8">
        <f t="shared" si="3"/>
        <v>1.612506193521803</v>
      </c>
      <c r="P15" s="6">
        <f t="shared" si="4"/>
        <v>-0.14762847522761463</v>
      </c>
    </row>
    <row r="16" spans="1:16" x14ac:dyDescent="0.15">
      <c r="A16" s="6">
        <v>7.5</v>
      </c>
      <c r="B16" s="6">
        <v>14</v>
      </c>
      <c r="D16">
        <v>838.91906738281295</v>
      </c>
      <c r="E16">
        <v>629.67254638671898</v>
      </c>
      <c r="F16">
        <v>466.05752563476602</v>
      </c>
      <c r="G16">
        <v>464.45730590820301</v>
      </c>
      <c r="I16" s="7">
        <f t="shared" si="0"/>
        <v>372.86154174804693</v>
      </c>
      <c r="J16" s="7">
        <f t="shared" si="0"/>
        <v>165.21524047851597</v>
      </c>
      <c r="K16" s="7">
        <f t="shared" si="1"/>
        <v>257.21087341308578</v>
      </c>
      <c r="L16" s="8">
        <f t="shared" si="2"/>
        <v>1.556822921832884</v>
      </c>
      <c r="M16" s="8">
        <f t="shared" si="3"/>
        <v>1.6102235860462946</v>
      </c>
      <c r="P16" s="6">
        <f t="shared" si="4"/>
        <v>-0.28897600654586347</v>
      </c>
    </row>
    <row r="17" spans="1:16" x14ac:dyDescent="0.15">
      <c r="A17" s="6">
        <v>8</v>
      </c>
      <c r="B17" s="6">
        <v>15</v>
      </c>
      <c r="D17">
        <v>851.51422119140602</v>
      </c>
      <c r="E17">
        <v>635.17987060546898</v>
      </c>
      <c r="F17">
        <v>466.37228393554699</v>
      </c>
      <c r="G17">
        <v>464.32318115234398</v>
      </c>
      <c r="I17" s="7">
        <f t="shared" si="0"/>
        <v>385.14193725585903</v>
      </c>
      <c r="J17" s="7">
        <f t="shared" si="0"/>
        <v>170.856689453125</v>
      </c>
      <c r="K17" s="7">
        <f t="shared" si="1"/>
        <v>265.54225463867152</v>
      </c>
      <c r="L17" s="8">
        <f t="shared" si="2"/>
        <v>1.55418119997885</v>
      </c>
      <c r="M17" s="8">
        <f t="shared" si="3"/>
        <v>1.6111419084731546</v>
      </c>
      <c r="P17" s="6">
        <f t="shared" si="4"/>
        <v>-0.23211007169565862</v>
      </c>
    </row>
    <row r="18" spans="1:16" x14ac:dyDescent="0.15">
      <c r="A18" s="6">
        <v>8.5</v>
      </c>
      <c r="B18" s="6">
        <v>16</v>
      </c>
      <c r="D18">
        <v>820.47619628906295</v>
      </c>
      <c r="E18">
        <v>623.03155517578102</v>
      </c>
      <c r="F18">
        <v>466.68048095703102</v>
      </c>
      <c r="G18">
        <v>464.82742309570301</v>
      </c>
      <c r="I18" s="7">
        <f t="shared" si="0"/>
        <v>353.79571533203193</v>
      </c>
      <c r="J18" s="7">
        <f t="shared" si="0"/>
        <v>158.20413208007801</v>
      </c>
      <c r="K18" s="7">
        <f t="shared" si="1"/>
        <v>243.05282287597731</v>
      </c>
      <c r="L18" s="8">
        <f t="shared" si="2"/>
        <v>1.5363241129059229</v>
      </c>
      <c r="M18" s="8">
        <f t="shared" si="3"/>
        <v>1.5968448656811216</v>
      </c>
      <c r="P18" s="6">
        <f t="shared" si="4"/>
        <v>-1.117436053270779</v>
      </c>
    </row>
    <row r="19" spans="1:16" x14ac:dyDescent="0.15">
      <c r="A19" s="6">
        <v>9</v>
      </c>
      <c r="B19" s="6">
        <v>17</v>
      </c>
      <c r="D19">
        <v>839.79925537109398</v>
      </c>
      <c r="E19">
        <v>631.29455566406295</v>
      </c>
      <c r="F19">
        <v>467.78125</v>
      </c>
      <c r="G19">
        <v>465.74386596679699</v>
      </c>
      <c r="I19" s="7">
        <f t="shared" si="0"/>
        <v>372.01800537109398</v>
      </c>
      <c r="J19" s="7">
        <f t="shared" si="0"/>
        <v>165.55068969726597</v>
      </c>
      <c r="K19" s="7">
        <f t="shared" si="1"/>
        <v>256.13252258300781</v>
      </c>
      <c r="L19" s="8">
        <f t="shared" si="2"/>
        <v>1.5471546693727716</v>
      </c>
      <c r="M19" s="8">
        <f t="shared" si="3"/>
        <v>1.6112354664288642</v>
      </c>
      <c r="P19" s="6">
        <f t="shared" si="4"/>
        <v>-0.22631661565180733</v>
      </c>
    </row>
    <row r="20" spans="1:16" x14ac:dyDescent="0.15">
      <c r="A20" s="6">
        <v>9.5</v>
      </c>
      <c r="B20" s="6">
        <v>18</v>
      </c>
      <c r="D20">
        <v>862.36126708984398</v>
      </c>
      <c r="E20">
        <v>640.47686767578102</v>
      </c>
      <c r="F20">
        <v>467.28216552734398</v>
      </c>
      <c r="G20">
        <v>465.16415405273398</v>
      </c>
      <c r="I20" s="7">
        <f t="shared" si="0"/>
        <v>395.0791015625</v>
      </c>
      <c r="J20" s="7">
        <f t="shared" si="0"/>
        <v>175.31271362304705</v>
      </c>
      <c r="K20" s="7">
        <f t="shared" si="1"/>
        <v>272.36020202636706</v>
      </c>
      <c r="L20" s="8">
        <f t="shared" si="2"/>
        <v>1.5535678867648417</v>
      </c>
      <c r="M20" s="8">
        <f t="shared" si="3"/>
        <v>1.6212087281018284</v>
      </c>
      <c r="P20" s="6">
        <f t="shared" si="4"/>
        <v>0.39126478272260379</v>
      </c>
    </row>
    <row r="21" spans="1:16" x14ac:dyDescent="0.15">
      <c r="A21" s="6">
        <v>10</v>
      </c>
      <c r="B21" s="6">
        <v>19</v>
      </c>
      <c r="D21">
        <v>912.31280517578102</v>
      </c>
      <c r="E21">
        <v>662.93664550781295</v>
      </c>
      <c r="F21">
        <v>468.10479736328102</v>
      </c>
      <c r="G21">
        <v>465.35031127929699</v>
      </c>
      <c r="I21" s="7">
        <f t="shared" si="0"/>
        <v>444.2080078125</v>
      </c>
      <c r="J21" s="7">
        <f t="shared" si="0"/>
        <v>197.58633422851597</v>
      </c>
      <c r="K21" s="7">
        <f t="shared" si="1"/>
        <v>305.89757385253881</v>
      </c>
      <c r="L21" s="8">
        <f t="shared" si="2"/>
        <v>1.5481717146427589</v>
      </c>
      <c r="M21" s="8">
        <f t="shared" si="3"/>
        <v>1.6193726002606397</v>
      </c>
      <c r="P21" s="6">
        <f t="shared" si="4"/>
        <v>0.27756492835806124</v>
      </c>
    </row>
    <row r="22" spans="1:16" x14ac:dyDescent="0.15">
      <c r="A22" s="6">
        <v>10.5</v>
      </c>
      <c r="B22" s="6">
        <v>20</v>
      </c>
      <c r="D22">
        <v>911.80657958984398</v>
      </c>
      <c r="E22">
        <v>663.681396484375</v>
      </c>
      <c r="F22">
        <v>467.34628295898398</v>
      </c>
      <c r="G22">
        <v>464.977294921875</v>
      </c>
      <c r="I22" s="7">
        <f t="shared" si="0"/>
        <v>444.46029663086</v>
      </c>
      <c r="J22" s="7">
        <f t="shared" si="0"/>
        <v>198.7041015625</v>
      </c>
      <c r="K22" s="7">
        <f t="shared" si="1"/>
        <v>305.36742553711002</v>
      </c>
      <c r="L22" s="8">
        <f t="shared" si="2"/>
        <v>1.5367947774397619</v>
      </c>
      <c r="M22" s="8">
        <f t="shared" si="3"/>
        <v>1.6115557073385367</v>
      </c>
      <c r="P22" s="6">
        <f t="shared" si="4"/>
        <v>-0.20648610931420777</v>
      </c>
    </row>
    <row r="23" spans="1:16" x14ac:dyDescent="0.15">
      <c r="A23" s="6">
        <v>11</v>
      </c>
      <c r="B23" s="6">
        <v>21</v>
      </c>
      <c r="D23">
        <v>843.226318359375</v>
      </c>
      <c r="E23">
        <v>633.17449951171898</v>
      </c>
      <c r="F23">
        <v>466.1923828125</v>
      </c>
      <c r="G23">
        <v>463.984619140625</v>
      </c>
      <c r="I23" s="7">
        <f t="shared" si="0"/>
        <v>377.033935546875</v>
      </c>
      <c r="J23" s="7">
        <f t="shared" si="0"/>
        <v>169.18988037109398</v>
      </c>
      <c r="K23" s="7">
        <f t="shared" si="1"/>
        <v>258.60101928710924</v>
      </c>
      <c r="L23" s="8">
        <f t="shared" si="2"/>
        <v>1.5284662340318738</v>
      </c>
      <c r="M23" s="8">
        <f>L23+ABS($N$2)*A23</f>
        <v>1.6067872082115426</v>
      </c>
      <c r="P23" s="6">
        <f t="shared" si="4"/>
        <v>-0.50176928302049584</v>
      </c>
    </row>
    <row r="24" spans="1:16" x14ac:dyDescent="0.15">
      <c r="A24" s="6">
        <v>11.5</v>
      </c>
      <c r="B24" s="6">
        <v>22</v>
      </c>
      <c r="D24">
        <v>872.72235107421898</v>
      </c>
      <c r="E24">
        <v>647.19232177734398</v>
      </c>
      <c r="F24">
        <v>466.83438110351602</v>
      </c>
      <c r="G24">
        <v>464.65481567382801</v>
      </c>
      <c r="I24" s="7">
        <f t="shared" si="0"/>
        <v>405.88796997070295</v>
      </c>
      <c r="J24" s="7">
        <f t="shared" si="0"/>
        <v>182.53750610351597</v>
      </c>
      <c r="K24" s="7">
        <f t="shared" si="1"/>
        <v>278.11171569824177</v>
      </c>
      <c r="L24" s="8">
        <f t="shared" si="2"/>
        <v>1.5235866953311294</v>
      </c>
      <c r="M24" s="8">
        <f t="shared" ref="M24:M87" si="5">L24+ABS($N$2)*A24</f>
        <v>1.6054677137916924</v>
      </c>
      <c r="P24" s="6">
        <f t="shared" si="4"/>
        <v>-0.5834772774239102</v>
      </c>
    </row>
    <row r="25" spans="1:16" x14ac:dyDescent="0.15">
      <c r="A25" s="6">
        <v>12</v>
      </c>
      <c r="B25" s="6">
        <v>23</v>
      </c>
      <c r="D25">
        <v>887.97442626953102</v>
      </c>
      <c r="E25">
        <v>653.92999267578102</v>
      </c>
      <c r="F25">
        <v>467.46755981445301</v>
      </c>
      <c r="G25">
        <v>465.18359375</v>
      </c>
      <c r="I25" s="7">
        <f t="shared" si="0"/>
        <v>420.50686645507801</v>
      </c>
      <c r="J25" s="7">
        <f t="shared" si="0"/>
        <v>188.74639892578102</v>
      </c>
      <c r="K25" s="7">
        <f t="shared" si="1"/>
        <v>288.3843872070313</v>
      </c>
      <c r="L25" s="8">
        <f t="shared" si="2"/>
        <v>1.5278934530583017</v>
      </c>
      <c r="M25" s="8">
        <f t="shared" si="5"/>
        <v>1.6133345157997587</v>
      </c>
      <c r="P25" s="6">
        <f t="shared" si="4"/>
        <v>-9.6335683812013392E-2</v>
      </c>
    </row>
    <row r="26" spans="1:16" x14ac:dyDescent="0.15">
      <c r="A26" s="6">
        <v>12.5</v>
      </c>
      <c r="B26" s="6">
        <v>24</v>
      </c>
      <c r="D26">
        <v>882.68719482421898</v>
      </c>
      <c r="E26">
        <v>651.290771484375</v>
      </c>
      <c r="F26">
        <v>466.74972534179699</v>
      </c>
      <c r="G26">
        <v>464.87246704101602</v>
      </c>
      <c r="I26" s="7">
        <f t="shared" si="0"/>
        <v>415.93746948242199</v>
      </c>
      <c r="J26" s="7">
        <f t="shared" si="0"/>
        <v>186.41830444335898</v>
      </c>
      <c r="K26" s="7">
        <f t="shared" si="1"/>
        <v>285.44465637207071</v>
      </c>
      <c r="L26" s="8">
        <f t="shared" si="2"/>
        <v>1.5312050886011557</v>
      </c>
      <c r="M26" s="8">
        <f t="shared" si="5"/>
        <v>1.6202061956235068</v>
      </c>
      <c r="P26" s="6">
        <f t="shared" si="4"/>
        <v>0.32918424877291125</v>
      </c>
    </row>
    <row r="27" spans="1:16" x14ac:dyDescent="0.15">
      <c r="A27" s="6">
        <v>13</v>
      </c>
      <c r="B27" s="6">
        <v>25</v>
      </c>
      <c r="D27">
        <v>854.62005615234398</v>
      </c>
      <c r="E27">
        <v>638.94952392578102</v>
      </c>
      <c r="F27">
        <v>466.54342651367199</v>
      </c>
      <c r="G27">
        <v>464.17404174804699</v>
      </c>
      <c r="I27" s="7">
        <f t="shared" si="0"/>
        <v>388.07662963867199</v>
      </c>
      <c r="J27" s="7">
        <f t="shared" si="0"/>
        <v>174.77548217773403</v>
      </c>
      <c r="K27" s="7">
        <f t="shared" si="1"/>
        <v>265.73379211425816</v>
      </c>
      <c r="L27" s="8">
        <f t="shared" si="2"/>
        <v>1.5204294607182152</v>
      </c>
      <c r="M27" s="8">
        <f t="shared" si="5"/>
        <v>1.6129906120214601</v>
      </c>
      <c r="P27" s="6">
        <f t="shared" si="4"/>
        <v>-0.11763148284671217</v>
      </c>
    </row>
    <row r="28" spans="1:16" x14ac:dyDescent="0.15">
      <c r="A28" s="6">
        <v>13.5</v>
      </c>
      <c r="B28" s="6">
        <v>26</v>
      </c>
      <c r="D28">
        <v>805.40441894531295</v>
      </c>
      <c r="E28">
        <v>617.20520019531295</v>
      </c>
      <c r="F28">
        <v>465.96151733398398</v>
      </c>
      <c r="G28">
        <v>463.91461181640602</v>
      </c>
      <c r="I28" s="7">
        <f t="shared" si="0"/>
        <v>339.44290161132898</v>
      </c>
      <c r="J28" s="7">
        <f t="shared" si="0"/>
        <v>153.29058837890693</v>
      </c>
      <c r="K28" s="7">
        <f t="shared" si="1"/>
        <v>232.13948974609411</v>
      </c>
      <c r="L28" s="8">
        <f t="shared" si="2"/>
        <v>1.5143753585985775</v>
      </c>
      <c r="M28" s="8">
        <f t="shared" si="5"/>
        <v>1.6104965541827165</v>
      </c>
      <c r="P28" s="6">
        <f t="shared" si="4"/>
        <v>-0.27207280587480032</v>
      </c>
    </row>
    <row r="29" spans="1:16" x14ac:dyDescent="0.15">
      <c r="A29" s="6">
        <v>14</v>
      </c>
      <c r="B29" s="6">
        <v>27</v>
      </c>
      <c r="D29">
        <v>765.29504394531295</v>
      </c>
      <c r="E29">
        <v>600.38861083984398</v>
      </c>
      <c r="F29">
        <v>465.86514282226602</v>
      </c>
      <c r="G29">
        <v>463.92266845703102</v>
      </c>
      <c r="I29" s="7">
        <f t="shared" si="0"/>
        <v>299.42990112304693</v>
      </c>
      <c r="J29" s="7">
        <f t="shared" si="0"/>
        <v>136.46594238281295</v>
      </c>
      <c r="K29" s="7">
        <f t="shared" si="1"/>
        <v>203.90374145507786</v>
      </c>
      <c r="L29" s="8">
        <f t="shared" si="2"/>
        <v>1.4941731093835049</v>
      </c>
      <c r="M29" s="8">
        <f t="shared" si="5"/>
        <v>1.593854349248538</v>
      </c>
      <c r="P29" s="6">
        <f t="shared" si="4"/>
        <v>-1.3026199360223218</v>
      </c>
    </row>
    <row r="30" spans="1:16" x14ac:dyDescent="0.15">
      <c r="A30" s="6">
        <v>14.5</v>
      </c>
      <c r="B30" s="6">
        <v>28</v>
      </c>
      <c r="D30">
        <v>808.72296142578102</v>
      </c>
      <c r="E30">
        <v>620.56805419921898</v>
      </c>
      <c r="F30">
        <v>465.66397094726602</v>
      </c>
      <c r="G30">
        <v>464.52142333984398</v>
      </c>
      <c r="I30" s="7">
        <f t="shared" si="0"/>
        <v>343.058990478515</v>
      </c>
      <c r="J30" s="7">
        <f t="shared" si="0"/>
        <v>156.046630859375</v>
      </c>
      <c r="K30" s="7">
        <f t="shared" si="1"/>
        <v>233.82634887695252</v>
      </c>
      <c r="L30" s="8">
        <f t="shared" si="2"/>
        <v>1.4984389447515243</v>
      </c>
      <c r="M30" s="8">
        <f t="shared" si="5"/>
        <v>1.6016802288974514</v>
      </c>
      <c r="P30" s="6">
        <f t="shared" si="4"/>
        <v>-0.81801240685384791</v>
      </c>
    </row>
    <row r="31" spans="1:16" x14ac:dyDescent="0.15">
      <c r="A31" s="6">
        <v>15</v>
      </c>
      <c r="B31" s="6">
        <v>29</v>
      </c>
      <c r="D31">
        <v>802.8359375</v>
      </c>
      <c r="E31">
        <v>617.08581542968795</v>
      </c>
      <c r="F31">
        <v>465.85708618164102</v>
      </c>
      <c r="G31">
        <v>464.50640869140602</v>
      </c>
      <c r="I31" s="7">
        <f t="shared" si="0"/>
        <v>336.97885131835898</v>
      </c>
      <c r="J31" s="7">
        <f t="shared" si="0"/>
        <v>152.57940673828193</v>
      </c>
      <c r="K31" s="7">
        <f t="shared" si="1"/>
        <v>230.17326660156164</v>
      </c>
      <c r="L31" s="8">
        <f t="shared" si="2"/>
        <v>1.5085473952351627</v>
      </c>
      <c r="M31" s="8">
        <f t="shared" si="5"/>
        <v>1.6153487236619839</v>
      </c>
      <c r="P31" s="6">
        <f t="shared" si="4"/>
        <v>2.8391546753073937E-2</v>
      </c>
    </row>
    <row r="32" spans="1:16" x14ac:dyDescent="0.15">
      <c r="A32" s="6">
        <v>15.5</v>
      </c>
      <c r="B32" s="6">
        <v>30</v>
      </c>
      <c r="D32">
        <v>822.032470703125</v>
      </c>
      <c r="E32">
        <v>625.22454833984398</v>
      </c>
      <c r="F32">
        <v>466.23965454101602</v>
      </c>
      <c r="G32">
        <v>464.55661010742199</v>
      </c>
      <c r="I32" s="7">
        <f t="shared" si="0"/>
        <v>355.79281616210898</v>
      </c>
      <c r="J32" s="7">
        <f t="shared" si="0"/>
        <v>160.66793823242199</v>
      </c>
      <c r="K32" s="7">
        <f t="shared" si="1"/>
        <v>243.3252593994136</v>
      </c>
      <c r="L32" s="8">
        <f t="shared" si="2"/>
        <v>1.5144605829659659</v>
      </c>
      <c r="M32" s="8">
        <f t="shared" si="5"/>
        <v>1.6248219556736812</v>
      </c>
      <c r="P32" s="6">
        <f t="shared" si="4"/>
        <v>0.61500925164784337</v>
      </c>
    </row>
    <row r="33" spans="1:16" x14ac:dyDescent="0.15">
      <c r="A33" s="6">
        <v>16</v>
      </c>
      <c r="B33" s="6">
        <v>31</v>
      </c>
      <c r="D33">
        <v>827.19873046875</v>
      </c>
      <c r="E33">
        <v>628.35772705078102</v>
      </c>
      <c r="F33">
        <v>465.85708618164102</v>
      </c>
      <c r="G33">
        <v>464.26895141601602</v>
      </c>
      <c r="I33" s="7">
        <f t="shared" si="0"/>
        <v>361.34164428710898</v>
      </c>
      <c r="J33" s="7">
        <f t="shared" si="0"/>
        <v>164.088775634765</v>
      </c>
      <c r="K33" s="7">
        <f t="shared" si="1"/>
        <v>246.47950134277349</v>
      </c>
      <c r="L33" s="8">
        <f t="shared" si="2"/>
        <v>1.5021106738671564</v>
      </c>
      <c r="M33" s="8">
        <f t="shared" si="5"/>
        <v>1.6160320908557657</v>
      </c>
      <c r="P33" s="6">
        <f t="shared" si="4"/>
        <v>7.0708181067706863E-2</v>
      </c>
    </row>
    <row r="34" spans="1:16" x14ac:dyDescent="0.15">
      <c r="A34" s="6">
        <v>16.5</v>
      </c>
      <c r="B34" s="6">
        <v>32</v>
      </c>
      <c r="D34">
        <v>842.16473388671898</v>
      </c>
      <c r="E34">
        <v>635.96820068359398</v>
      </c>
      <c r="F34">
        <v>465.99230957031301</v>
      </c>
      <c r="G34">
        <v>464.29608154296898</v>
      </c>
      <c r="I34" s="7">
        <f t="shared" si="0"/>
        <v>376.17242431640597</v>
      </c>
      <c r="J34" s="7">
        <f t="shared" si="0"/>
        <v>171.672119140625</v>
      </c>
      <c r="K34" s="7">
        <f t="shared" si="1"/>
        <v>256.00194091796845</v>
      </c>
      <c r="L34" s="8">
        <f t="shared" si="2"/>
        <v>1.4912260779414319</v>
      </c>
      <c r="M34" s="8">
        <f t="shared" si="5"/>
        <v>1.6087075392109351</v>
      </c>
      <c r="P34" s="6">
        <f t="shared" si="4"/>
        <v>-0.38285525641258317</v>
      </c>
    </row>
    <row r="35" spans="1:16" x14ac:dyDescent="0.15">
      <c r="A35" s="6">
        <v>17</v>
      </c>
      <c r="B35" s="6">
        <v>33</v>
      </c>
      <c r="D35">
        <v>822.62469482421898</v>
      </c>
      <c r="E35">
        <v>626.87725830078102</v>
      </c>
      <c r="F35">
        <v>466.28802490234398</v>
      </c>
      <c r="G35">
        <v>464.66213989257801</v>
      </c>
      <c r="I35" s="7">
        <f t="shared" si="0"/>
        <v>356.336669921875</v>
      </c>
      <c r="J35" s="7">
        <f t="shared" si="0"/>
        <v>162.21511840820301</v>
      </c>
      <c r="K35" s="7">
        <f t="shared" si="1"/>
        <v>242.7860870361329</v>
      </c>
      <c r="L35" s="8">
        <f t="shared" si="2"/>
        <v>1.496692105018095</v>
      </c>
      <c r="M35" s="8">
        <f t="shared" si="5"/>
        <v>1.6177336105684923</v>
      </c>
      <c r="P35" s="6">
        <f t="shared" si="4"/>
        <v>0.17607260025224727</v>
      </c>
    </row>
    <row r="36" spans="1:16" x14ac:dyDescent="0.15">
      <c r="A36" s="6">
        <v>17.5</v>
      </c>
      <c r="B36" s="6">
        <v>34</v>
      </c>
      <c r="D36">
        <v>835.58673095703102</v>
      </c>
      <c r="E36">
        <v>632.67254638671898</v>
      </c>
      <c r="F36">
        <v>466.41735839843801</v>
      </c>
      <c r="G36">
        <v>464.92303466796898</v>
      </c>
      <c r="I36" s="7">
        <f t="shared" si="0"/>
        <v>369.16937255859301</v>
      </c>
      <c r="J36" s="7">
        <f t="shared" si="0"/>
        <v>167.74951171875</v>
      </c>
      <c r="K36" s="7">
        <f t="shared" si="1"/>
        <v>251.74471435546803</v>
      </c>
      <c r="L36" s="8">
        <f t="shared" si="2"/>
        <v>1.500718015665792</v>
      </c>
      <c r="M36" s="8">
        <f t="shared" si="5"/>
        <v>1.6253195654970833</v>
      </c>
      <c r="P36" s="6">
        <f t="shared" si="4"/>
        <v>0.64582309978086128</v>
      </c>
    </row>
    <row r="37" spans="1:16" x14ac:dyDescent="0.15">
      <c r="A37" s="6">
        <v>18</v>
      </c>
      <c r="B37" s="6">
        <v>35</v>
      </c>
      <c r="D37">
        <v>854.25653076171898</v>
      </c>
      <c r="E37">
        <v>641.156494140625</v>
      </c>
      <c r="F37">
        <v>466.56979370117199</v>
      </c>
      <c r="G37">
        <v>464.54122924804699</v>
      </c>
      <c r="I37" s="7">
        <f t="shared" si="0"/>
        <v>387.68673706054699</v>
      </c>
      <c r="J37" s="7">
        <f t="shared" si="0"/>
        <v>176.61526489257801</v>
      </c>
      <c r="K37" s="7">
        <f t="shared" si="1"/>
        <v>264.05605163574239</v>
      </c>
      <c r="L37" s="8">
        <f t="shared" si="2"/>
        <v>1.4950918981796286</v>
      </c>
      <c r="M37" s="8">
        <f t="shared" si="5"/>
        <v>1.623253492291814</v>
      </c>
      <c r="P37" s="6">
        <f t="shared" si="4"/>
        <v>0.51788417457316827</v>
      </c>
    </row>
    <row r="38" spans="1:16" x14ac:dyDescent="0.15">
      <c r="A38" s="6">
        <v>18.5</v>
      </c>
      <c r="B38" s="6">
        <v>36</v>
      </c>
      <c r="D38">
        <v>845.71343994140602</v>
      </c>
      <c r="E38">
        <v>638.08447265625</v>
      </c>
      <c r="F38">
        <v>465.91754150390602</v>
      </c>
      <c r="G38">
        <v>464.33749389648398</v>
      </c>
      <c r="I38" s="7">
        <f t="shared" si="0"/>
        <v>379.7958984375</v>
      </c>
      <c r="J38" s="7">
        <f t="shared" si="0"/>
        <v>173.74697875976602</v>
      </c>
      <c r="K38" s="7">
        <f t="shared" si="1"/>
        <v>258.1730133056638</v>
      </c>
      <c r="L38" s="8">
        <f t="shared" si="2"/>
        <v>1.4859136840740739</v>
      </c>
      <c r="M38" s="8">
        <f t="shared" si="5"/>
        <v>1.6176353224671534</v>
      </c>
      <c r="P38" s="6">
        <f t="shared" si="4"/>
        <v>0.16998623602568561</v>
      </c>
    </row>
    <row r="39" spans="1:16" x14ac:dyDescent="0.15">
      <c r="A39" s="6">
        <v>19</v>
      </c>
      <c r="B39" s="6">
        <v>37</v>
      </c>
      <c r="D39">
        <v>837.00579833984398</v>
      </c>
      <c r="E39">
        <v>633.66387939453102</v>
      </c>
      <c r="F39">
        <v>466.31658935546898</v>
      </c>
      <c r="G39">
        <v>464.19091796875</v>
      </c>
      <c r="I39" s="7">
        <f t="shared" si="0"/>
        <v>370.689208984375</v>
      </c>
      <c r="J39" s="7">
        <f t="shared" si="0"/>
        <v>169.47296142578102</v>
      </c>
      <c r="K39" s="7">
        <f t="shared" si="1"/>
        <v>252.0581359863283</v>
      </c>
      <c r="L39" s="8">
        <f t="shared" si="2"/>
        <v>1.4873059033473881</v>
      </c>
      <c r="M39" s="8">
        <f t="shared" si="5"/>
        <v>1.6225875860213617</v>
      </c>
      <c r="P39" s="6">
        <f t="shared" si="4"/>
        <v>0.47664878547201806</v>
      </c>
    </row>
    <row r="40" spans="1:16" x14ac:dyDescent="0.15">
      <c r="A40" s="6">
        <v>19.5</v>
      </c>
      <c r="B40" s="6">
        <v>38</v>
      </c>
      <c r="D40">
        <v>847.18206787109398</v>
      </c>
      <c r="E40">
        <v>639.03137207031295</v>
      </c>
      <c r="F40">
        <v>466.72369384765602</v>
      </c>
      <c r="G40">
        <v>464.89044189453102</v>
      </c>
      <c r="I40" s="7">
        <f t="shared" si="0"/>
        <v>380.45837402343795</v>
      </c>
      <c r="J40" s="7">
        <f t="shared" si="0"/>
        <v>174.14093017578193</v>
      </c>
      <c r="K40" s="7">
        <f t="shared" si="1"/>
        <v>258.55972290039062</v>
      </c>
      <c r="L40" s="8">
        <f t="shared" si="2"/>
        <v>1.4847728368017465</v>
      </c>
      <c r="M40" s="8">
        <f t="shared" si="5"/>
        <v>1.6236145637566142</v>
      </c>
      <c r="P40" s="6">
        <f t="shared" si="4"/>
        <v>0.54024306050803295</v>
      </c>
    </row>
    <row r="41" spans="1:16" x14ac:dyDescent="0.15">
      <c r="A41" s="6">
        <v>20</v>
      </c>
      <c r="B41" s="6">
        <v>39</v>
      </c>
      <c r="D41">
        <v>819.83770751953102</v>
      </c>
      <c r="E41">
        <v>625.80993652343795</v>
      </c>
      <c r="F41">
        <v>466.64785766601602</v>
      </c>
      <c r="G41">
        <v>464.80285644531301</v>
      </c>
      <c r="I41" s="7">
        <f t="shared" si="0"/>
        <v>353.189849853515</v>
      </c>
      <c r="J41" s="7">
        <f t="shared" si="0"/>
        <v>161.00708007812494</v>
      </c>
      <c r="K41" s="7">
        <f t="shared" si="1"/>
        <v>240.48489379882756</v>
      </c>
      <c r="L41" s="8">
        <f t="shared" si="2"/>
        <v>1.4936293092337172</v>
      </c>
      <c r="M41" s="8">
        <f t="shared" si="5"/>
        <v>1.6360310804694786</v>
      </c>
      <c r="P41" s="6">
        <f t="shared" si="4"/>
        <v>1.3091198839505875</v>
      </c>
    </row>
    <row r="42" spans="1:16" x14ac:dyDescent="0.15">
      <c r="A42" s="6">
        <v>20.5</v>
      </c>
      <c r="B42" s="6">
        <v>40</v>
      </c>
      <c r="D42">
        <v>801.20764160156295</v>
      </c>
      <c r="E42">
        <v>618.34149169921898</v>
      </c>
      <c r="F42">
        <v>466.02307128906301</v>
      </c>
      <c r="G42">
        <v>464.07513427734398</v>
      </c>
      <c r="I42" s="7">
        <f t="shared" si="0"/>
        <v>335.18457031249994</v>
      </c>
      <c r="J42" s="7">
        <f t="shared" si="0"/>
        <v>154.266357421875</v>
      </c>
      <c r="K42" s="7">
        <f t="shared" si="1"/>
        <v>227.19812011718744</v>
      </c>
      <c r="L42" s="8">
        <f t="shared" si="2"/>
        <v>1.4727651829871411</v>
      </c>
      <c r="M42" s="8">
        <f t="shared" si="5"/>
        <v>1.6187269985037966</v>
      </c>
      <c r="P42" s="6">
        <f t="shared" si="4"/>
        <v>0.23758687014016319</v>
      </c>
    </row>
    <row r="43" spans="1:16" x14ac:dyDescent="0.15">
      <c r="A43" s="6">
        <v>21</v>
      </c>
      <c r="B43" s="6">
        <v>41</v>
      </c>
      <c r="D43">
        <v>789.223876953125</v>
      </c>
      <c r="E43">
        <v>614.48065185546898</v>
      </c>
      <c r="F43">
        <v>466.26528930664102</v>
      </c>
      <c r="G43">
        <v>464.18798828125</v>
      </c>
      <c r="I43" s="7">
        <f t="shared" si="0"/>
        <v>322.95858764648398</v>
      </c>
      <c r="J43" s="7">
        <f t="shared" si="0"/>
        <v>150.29266357421898</v>
      </c>
      <c r="K43" s="7">
        <f t="shared" si="1"/>
        <v>217.75372314453068</v>
      </c>
      <c r="L43" s="8">
        <f t="shared" si="2"/>
        <v>1.4488646216386831</v>
      </c>
      <c r="M43" s="8">
        <f t="shared" si="5"/>
        <v>1.5983864814362327</v>
      </c>
      <c r="P43" s="6">
        <f t="shared" si="4"/>
        <v>-1.0219734809431658</v>
      </c>
    </row>
    <row r="44" spans="1:16" x14ac:dyDescent="0.15">
      <c r="A44" s="6">
        <v>21.5</v>
      </c>
      <c r="B44" s="6">
        <v>42</v>
      </c>
      <c r="D44">
        <v>808.33746337890602</v>
      </c>
      <c r="E44">
        <v>624.07916259765602</v>
      </c>
      <c r="F44">
        <v>465.33126831054699</v>
      </c>
      <c r="G44">
        <v>463.798095703125</v>
      </c>
      <c r="I44" s="7">
        <f t="shared" si="0"/>
        <v>343.00619506835903</v>
      </c>
      <c r="J44" s="7">
        <f t="shared" si="0"/>
        <v>160.28106689453102</v>
      </c>
      <c r="K44" s="7">
        <f t="shared" si="1"/>
        <v>230.80944824218733</v>
      </c>
      <c r="L44" s="8">
        <f t="shared" si="2"/>
        <v>1.4400293978206782</v>
      </c>
      <c r="M44" s="8">
        <f t="shared" si="5"/>
        <v>1.5931113018991219</v>
      </c>
      <c r="P44" s="6">
        <f t="shared" si="4"/>
        <v>-1.3486321871953533</v>
      </c>
    </row>
    <row r="45" spans="1:16" x14ac:dyDescent="0.15">
      <c r="A45" s="6">
        <v>22</v>
      </c>
      <c r="B45" s="6">
        <v>43</v>
      </c>
      <c r="D45">
        <v>811.11804199218795</v>
      </c>
      <c r="E45">
        <v>624.59783935546898</v>
      </c>
      <c r="F45">
        <v>465.43679809570301</v>
      </c>
      <c r="G45">
        <v>463.994140625</v>
      </c>
      <c r="I45" s="7">
        <f t="shared" si="0"/>
        <v>345.68124389648494</v>
      </c>
      <c r="J45" s="7">
        <f t="shared" si="0"/>
        <v>160.60369873046898</v>
      </c>
      <c r="K45" s="7">
        <f t="shared" si="1"/>
        <v>233.25865478515666</v>
      </c>
      <c r="L45" s="8">
        <f t="shared" si="2"/>
        <v>1.4523865678624246</v>
      </c>
      <c r="M45" s="8">
        <f t="shared" si="5"/>
        <v>1.6090285162217624</v>
      </c>
      <c r="P45" s="6">
        <f t="shared" si="4"/>
        <v>-0.36297916795798219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804.15252685546898</v>
      </c>
      <c r="E46">
        <v>622.86437988281295</v>
      </c>
      <c r="F46">
        <v>465.48773193359398</v>
      </c>
      <c r="G46">
        <v>464.28106689453102</v>
      </c>
      <c r="I46" s="7">
        <f t="shared" si="0"/>
        <v>338.664794921875</v>
      </c>
      <c r="J46" s="7">
        <f t="shared" si="0"/>
        <v>158.58331298828193</v>
      </c>
      <c r="K46" s="7">
        <f t="shared" si="1"/>
        <v>227.65647583007765</v>
      </c>
      <c r="L46" s="8">
        <f t="shared" si="2"/>
        <v>1.4355638783186455</v>
      </c>
      <c r="M46" s="8">
        <f t="shared" si="5"/>
        <v>1.5957658709588773</v>
      </c>
      <c r="P46" s="6">
        <f t="shared" si="4"/>
        <v>-1.1842514133057642</v>
      </c>
    </row>
    <row r="47" spans="1:16" x14ac:dyDescent="0.15">
      <c r="A47" s="6">
        <v>23</v>
      </c>
      <c r="B47" s="6">
        <v>45</v>
      </c>
      <c r="D47">
        <v>802.186279296875</v>
      </c>
      <c r="E47">
        <v>620.95129394531295</v>
      </c>
      <c r="F47">
        <v>465.55551147460898</v>
      </c>
      <c r="G47">
        <v>464.00842285156301</v>
      </c>
      <c r="I47" s="7">
        <f t="shared" si="0"/>
        <v>336.63076782226602</v>
      </c>
      <c r="J47" s="7">
        <f t="shared" si="0"/>
        <v>156.94287109374994</v>
      </c>
      <c r="K47" s="7">
        <f t="shared" si="1"/>
        <v>226.77075805664106</v>
      </c>
      <c r="L47" s="8">
        <f t="shared" si="2"/>
        <v>1.444925510004079</v>
      </c>
      <c r="M47" s="8">
        <f t="shared" si="5"/>
        <v>1.6086875469252049</v>
      </c>
      <c r="P47" s="6">
        <f t="shared" si="4"/>
        <v>-0.38409325298610675</v>
      </c>
    </row>
    <row r="48" spans="1:16" x14ac:dyDescent="0.15">
      <c r="A48" s="6">
        <v>23.5</v>
      </c>
      <c r="B48" s="6">
        <v>46</v>
      </c>
      <c r="D48">
        <v>795.24768066406295</v>
      </c>
      <c r="E48">
        <v>618.25921630859398</v>
      </c>
      <c r="F48">
        <v>465.53060913085898</v>
      </c>
      <c r="G48">
        <v>464.26895141601602</v>
      </c>
      <c r="I48" s="7">
        <f t="shared" si="0"/>
        <v>329.71707153320398</v>
      </c>
      <c r="J48" s="7">
        <f t="shared" si="0"/>
        <v>153.99026489257795</v>
      </c>
      <c r="K48" s="7">
        <f t="shared" si="1"/>
        <v>221.92388610839942</v>
      </c>
      <c r="L48" s="8">
        <f t="shared" si="2"/>
        <v>1.4411552981171327</v>
      </c>
      <c r="M48" s="8">
        <f t="shared" si="5"/>
        <v>1.6084773793191525</v>
      </c>
      <c r="P48" s="6">
        <f t="shared" si="4"/>
        <v>-0.39710761160769048</v>
      </c>
    </row>
    <row r="49" spans="1:22" x14ac:dyDescent="0.15">
      <c r="A49" s="6">
        <v>24</v>
      </c>
      <c r="B49" s="6">
        <v>47</v>
      </c>
      <c r="D49">
        <v>793.80169677734398</v>
      </c>
      <c r="E49">
        <v>616.4130859375</v>
      </c>
      <c r="F49">
        <v>465.14840698242199</v>
      </c>
      <c r="G49">
        <v>463.85342407226602</v>
      </c>
      <c r="I49" s="7">
        <f t="shared" si="0"/>
        <v>328.65328979492199</v>
      </c>
      <c r="J49" s="7">
        <f t="shared" si="0"/>
        <v>152.55966186523398</v>
      </c>
      <c r="K49" s="7">
        <f t="shared" si="1"/>
        <v>221.86152648925821</v>
      </c>
      <c r="L49" s="8">
        <f t="shared" si="2"/>
        <v>1.4542607382365802</v>
      </c>
      <c r="M49" s="8">
        <f t="shared" si="5"/>
        <v>1.625142863719494</v>
      </c>
      <c r="P49" s="6">
        <f t="shared" si="4"/>
        <v>0.634881069532654</v>
      </c>
    </row>
    <row r="50" spans="1:22" x14ac:dyDescent="0.15">
      <c r="A50" s="6">
        <v>24.5</v>
      </c>
      <c r="B50" s="6">
        <v>48</v>
      </c>
      <c r="D50">
        <v>791.42218017578102</v>
      </c>
      <c r="E50">
        <v>614.858154296875</v>
      </c>
      <c r="F50">
        <v>465.63760375976602</v>
      </c>
      <c r="G50">
        <v>464.04067993164102</v>
      </c>
      <c r="I50" s="7">
        <f t="shared" si="0"/>
        <v>325.784576416015</v>
      </c>
      <c r="J50" s="7">
        <f t="shared" si="0"/>
        <v>150.81747436523398</v>
      </c>
      <c r="K50" s="7">
        <f t="shared" si="1"/>
        <v>220.21234436035121</v>
      </c>
      <c r="L50" s="8">
        <f t="shared" si="2"/>
        <v>1.4601248647558174</v>
      </c>
      <c r="M50" s="8">
        <f t="shared" si="5"/>
        <v>1.6345670345196253</v>
      </c>
      <c r="P50" s="6">
        <f t="shared" si="4"/>
        <v>1.2184607220190511</v>
      </c>
    </row>
    <row r="51" spans="1:22" x14ac:dyDescent="0.15">
      <c r="A51" s="6">
        <v>25</v>
      </c>
      <c r="B51" s="6">
        <v>49</v>
      </c>
      <c r="D51">
        <v>791.34991455078102</v>
      </c>
      <c r="E51">
        <v>614.63586425781295</v>
      </c>
      <c r="F51">
        <v>465.28070068359398</v>
      </c>
      <c r="G51">
        <v>463.87615966796898</v>
      </c>
      <c r="I51" s="7">
        <f t="shared" si="0"/>
        <v>326.06921386718705</v>
      </c>
      <c r="J51" s="7">
        <f t="shared" si="0"/>
        <v>150.75970458984398</v>
      </c>
      <c r="K51" s="7">
        <f t="shared" si="1"/>
        <v>220.53742065429628</v>
      </c>
      <c r="L51" s="8">
        <f t="shared" si="2"/>
        <v>1.4628406261095375</v>
      </c>
      <c r="M51" s="8">
        <f t="shared" si="5"/>
        <v>1.6408428401542394</v>
      </c>
      <c r="P51" s="6">
        <f t="shared" si="4"/>
        <v>1.6070819120413395</v>
      </c>
    </row>
    <row r="52" spans="1:22" x14ac:dyDescent="0.15">
      <c r="A52" s="6">
        <v>25.5</v>
      </c>
      <c r="B52" s="6">
        <v>50</v>
      </c>
      <c r="D52">
        <v>795.076904296875</v>
      </c>
      <c r="E52">
        <v>617.07312011718795</v>
      </c>
      <c r="F52">
        <v>466.25979614257801</v>
      </c>
      <c r="G52">
        <v>465.07916259765602</v>
      </c>
      <c r="I52" s="7">
        <f t="shared" si="0"/>
        <v>328.81710815429699</v>
      </c>
      <c r="J52" s="7">
        <f t="shared" si="0"/>
        <v>151.99395751953193</v>
      </c>
      <c r="K52" s="7">
        <f t="shared" si="1"/>
        <v>222.42133789062464</v>
      </c>
      <c r="L52" s="8">
        <f t="shared" si="2"/>
        <v>1.46335644864068</v>
      </c>
      <c r="M52" s="8">
        <f t="shared" si="5"/>
        <v>1.6449187069662761</v>
      </c>
      <c r="P52" s="6">
        <f t="shared" si="4"/>
        <v>1.8594747207238878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794.03155517578102</v>
      </c>
      <c r="E53">
        <v>617.29522705078102</v>
      </c>
      <c r="F53">
        <v>465.38293457031301</v>
      </c>
      <c r="G53">
        <v>464.37081909179699</v>
      </c>
      <c r="I53" s="7">
        <f t="shared" si="0"/>
        <v>328.64862060546801</v>
      </c>
      <c r="J53" s="7">
        <f t="shared" si="0"/>
        <v>152.92440795898403</v>
      </c>
      <c r="K53" s="7">
        <f t="shared" si="1"/>
        <v>221.60153503417919</v>
      </c>
      <c r="L53" s="8">
        <f t="shared" si="2"/>
        <v>1.449091992519697</v>
      </c>
      <c r="M53" s="8">
        <f t="shared" si="5"/>
        <v>1.6342142951261871</v>
      </c>
      <c r="P53" s="6">
        <f t="shared" si="4"/>
        <v>1.1966177888839642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798.31213378906295</v>
      </c>
      <c r="E54">
        <v>617.71252441406295</v>
      </c>
      <c r="F54">
        <v>465.68304443359398</v>
      </c>
      <c r="G54">
        <v>464.32098388671898</v>
      </c>
      <c r="I54" s="7">
        <f t="shared" si="0"/>
        <v>332.62908935546898</v>
      </c>
      <c r="J54" s="7">
        <f t="shared" si="0"/>
        <v>153.39154052734398</v>
      </c>
      <c r="K54" s="7">
        <f t="shared" si="1"/>
        <v>225.25501098632822</v>
      </c>
      <c r="L54" s="8">
        <f t="shared" si="2"/>
        <v>1.4684969602099647</v>
      </c>
      <c r="M54" s="8">
        <f t="shared" si="5"/>
        <v>1.6571793070973486</v>
      </c>
      <c r="P54" s="6">
        <f t="shared" si="4"/>
        <v>2.6186966104275786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800.53802490234398</v>
      </c>
      <c r="E55">
        <v>619.50891113281295</v>
      </c>
      <c r="F55">
        <v>466.54489135742199</v>
      </c>
      <c r="G55">
        <v>464.95272827148398</v>
      </c>
      <c r="I55" s="7">
        <f t="shared" si="0"/>
        <v>333.99313354492199</v>
      </c>
      <c r="J55" s="7">
        <f t="shared" si="0"/>
        <v>154.55618286132898</v>
      </c>
      <c r="K55" s="7">
        <f t="shared" si="1"/>
        <v>225.80380554199172</v>
      </c>
      <c r="L55" s="8">
        <f t="shared" si="2"/>
        <v>1.460982028422555</v>
      </c>
      <c r="M55" s="8">
        <f t="shared" si="5"/>
        <v>1.653224419590833</v>
      </c>
      <c r="P55" s="6">
        <f t="shared" si="4"/>
        <v>2.3737952895980543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804.05157470703102</v>
      </c>
      <c r="E56">
        <v>620.898193359375</v>
      </c>
      <c r="F56">
        <v>465.92965698242199</v>
      </c>
      <c r="G56">
        <v>464.23745727539102</v>
      </c>
      <c r="I56" s="7">
        <f t="shared" si="0"/>
        <v>338.12191772460903</v>
      </c>
      <c r="J56" s="7">
        <f t="shared" si="0"/>
        <v>156.66073608398398</v>
      </c>
      <c r="K56" s="7">
        <f t="shared" si="1"/>
        <v>228.45940246582026</v>
      </c>
      <c r="L56" s="8">
        <f t="shared" si="2"/>
        <v>1.4583067089851145</v>
      </c>
      <c r="M56" s="8">
        <f t="shared" si="5"/>
        <v>1.6541091444342866</v>
      </c>
      <c r="P56" s="6">
        <f t="shared" si="4"/>
        <v>2.4285807373195167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807.59295654296898</v>
      </c>
      <c r="E57">
        <v>623.32904052734398</v>
      </c>
      <c r="F57">
        <v>465.16781616210898</v>
      </c>
      <c r="G57">
        <v>463.802490234375</v>
      </c>
      <c r="I57" s="7">
        <f t="shared" si="0"/>
        <v>342.42514038086</v>
      </c>
      <c r="J57" s="7">
        <f t="shared" si="0"/>
        <v>159.52655029296898</v>
      </c>
      <c r="K57" s="7">
        <f t="shared" si="1"/>
        <v>230.75655517578173</v>
      </c>
      <c r="L57" s="8">
        <f t="shared" si="2"/>
        <v>1.4465087770781699</v>
      </c>
      <c r="M57" s="8">
        <f t="shared" si="5"/>
        <v>1.6458712568082361</v>
      </c>
      <c r="P57" s="6">
        <f t="shared" si="4"/>
        <v>1.9184601442201663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806.51177978515602</v>
      </c>
      <c r="E58">
        <v>622.326171875</v>
      </c>
      <c r="F58">
        <v>464.55514526367199</v>
      </c>
      <c r="G58">
        <v>463.33786010742199</v>
      </c>
      <c r="I58" s="7">
        <f t="shared" si="0"/>
        <v>341.95663452148403</v>
      </c>
      <c r="J58" s="7">
        <f t="shared" si="0"/>
        <v>158.98831176757801</v>
      </c>
      <c r="K58" s="7">
        <f t="shared" si="1"/>
        <v>230.66481628417944</v>
      </c>
      <c r="L58" s="8">
        <f t="shared" si="2"/>
        <v>1.4508287667170399</v>
      </c>
      <c r="M58" s="8">
        <f t="shared" si="5"/>
        <v>1.6537512907280001</v>
      </c>
      <c r="P58" s="6">
        <f t="shared" si="4"/>
        <v>2.4064211069409236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802.69384765625</v>
      </c>
      <c r="E59">
        <v>620.47357177734398</v>
      </c>
      <c r="F59">
        <v>466.44815063476602</v>
      </c>
      <c r="G59">
        <v>464.777587890625</v>
      </c>
      <c r="I59" s="7">
        <f t="shared" si="0"/>
        <v>336.24569702148398</v>
      </c>
      <c r="J59" s="7">
        <f t="shared" si="0"/>
        <v>155.69598388671898</v>
      </c>
      <c r="K59" s="7">
        <f t="shared" si="1"/>
        <v>227.2585083007807</v>
      </c>
      <c r="L59" s="8">
        <f t="shared" si="2"/>
        <v>1.4596298673068475</v>
      </c>
      <c r="M59" s="8">
        <f t="shared" si="5"/>
        <v>1.6661124355987018</v>
      </c>
      <c r="P59" s="6">
        <f t="shared" si="4"/>
        <v>3.1718691002941064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799.609130859375</v>
      </c>
      <c r="E60">
        <v>619.59539794921898</v>
      </c>
      <c r="F60">
        <v>466.22976684570301</v>
      </c>
      <c r="G60">
        <v>464.32980346679699</v>
      </c>
      <c r="I60" s="7">
        <f t="shared" si="0"/>
        <v>333.37936401367199</v>
      </c>
      <c r="J60" s="7">
        <f t="shared" si="0"/>
        <v>155.26559448242199</v>
      </c>
      <c r="K60" s="7">
        <f t="shared" si="1"/>
        <v>224.6934478759766</v>
      </c>
      <c r="L60" s="8">
        <f t="shared" si="2"/>
        <v>1.44715542825178</v>
      </c>
      <c r="M60" s="8">
        <f t="shared" si="5"/>
        <v>1.6571980408245284</v>
      </c>
      <c r="P60" s="6">
        <f t="shared" si="4"/>
        <v>2.6198566723820145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798.46466064453102</v>
      </c>
      <c r="E61">
        <v>619.28723144531295</v>
      </c>
      <c r="F61">
        <v>465.24258422851602</v>
      </c>
      <c r="G61">
        <v>463.77426147460898</v>
      </c>
      <c r="I61" s="7">
        <f t="shared" si="0"/>
        <v>333.222076416015</v>
      </c>
      <c r="J61" s="7">
        <f t="shared" si="0"/>
        <v>155.51296997070398</v>
      </c>
      <c r="K61" s="7">
        <f t="shared" si="1"/>
        <v>224.36299743652222</v>
      </c>
      <c r="L61" s="8">
        <f t="shared" si="2"/>
        <v>1.442728522764297</v>
      </c>
      <c r="M61" s="8">
        <f t="shared" si="5"/>
        <v>1.6563311796179394</v>
      </c>
      <c r="P61" s="6">
        <f t="shared" si="4"/>
        <v>2.566177407391605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796.76275634765602</v>
      </c>
      <c r="E62">
        <v>617.74230957031295</v>
      </c>
      <c r="F62">
        <v>465.08026123046898</v>
      </c>
      <c r="G62">
        <v>463.795166015625</v>
      </c>
      <c r="I62" s="7">
        <f t="shared" si="0"/>
        <v>331.68249511718705</v>
      </c>
      <c r="J62" s="7">
        <f t="shared" si="0"/>
        <v>153.94714355468795</v>
      </c>
      <c r="K62" s="7">
        <f t="shared" si="1"/>
        <v>223.91949462890548</v>
      </c>
      <c r="L62" s="8">
        <f t="shared" si="2"/>
        <v>1.4545219187477854</v>
      </c>
      <c r="M62" s="8">
        <f t="shared" si="5"/>
        <v>1.6716846198823216</v>
      </c>
      <c r="P62" s="6">
        <f t="shared" si="4"/>
        <v>3.5169194433735993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795.42108154296898</v>
      </c>
      <c r="E63">
        <v>618.18829345703102</v>
      </c>
      <c r="F63">
        <v>465.63540649414102</v>
      </c>
      <c r="G63">
        <v>464.05752563476602</v>
      </c>
      <c r="I63" s="7">
        <f t="shared" si="0"/>
        <v>329.78567504882795</v>
      </c>
      <c r="J63" s="7">
        <f t="shared" si="0"/>
        <v>154.130767822265</v>
      </c>
      <c r="K63" s="7">
        <f t="shared" si="1"/>
        <v>221.89413757324246</v>
      </c>
      <c r="L63" s="8">
        <f t="shared" si="2"/>
        <v>1.4396485575749445</v>
      </c>
      <c r="M63" s="8">
        <f t="shared" si="5"/>
        <v>1.6603713029903748</v>
      </c>
      <c r="P63" s="6">
        <f t="shared" si="4"/>
        <v>2.8163568495612226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792.33947753906295</v>
      </c>
      <c r="E64">
        <v>617.19696044921898</v>
      </c>
      <c r="F64">
        <v>466.15426635742199</v>
      </c>
      <c r="G64">
        <v>464.52252197265602</v>
      </c>
      <c r="I64" s="7">
        <f t="shared" si="0"/>
        <v>326.18521118164097</v>
      </c>
      <c r="J64" s="7">
        <f t="shared" si="0"/>
        <v>152.67443847656295</v>
      </c>
      <c r="K64" s="7">
        <f t="shared" si="1"/>
        <v>219.3131042480469</v>
      </c>
      <c r="L64" s="8">
        <f t="shared" si="2"/>
        <v>1.4364755910447553</v>
      </c>
      <c r="M64" s="8">
        <f t="shared" si="5"/>
        <v>1.6607583807410797</v>
      </c>
      <c r="P64" s="6">
        <f t="shared" si="4"/>
        <v>2.8403261412933327</v>
      </c>
      <c r="R64" s="29"/>
      <c r="S64" s="29"/>
      <c r="T64" s="29"/>
      <c r="U64" s="18">
        <v>12.5</v>
      </c>
      <c r="V64" s="20">
        <f t="shared" ref="V64:V83" si="6">L26</f>
        <v>1.5312050886011557</v>
      </c>
    </row>
    <row r="65" spans="1:22" x14ac:dyDescent="0.15">
      <c r="A65" s="6">
        <v>32</v>
      </c>
      <c r="B65" s="6">
        <v>63</v>
      </c>
      <c r="D65">
        <v>789.661865234375</v>
      </c>
      <c r="E65">
        <v>616.24346923828102</v>
      </c>
      <c r="F65">
        <v>466.19641113281301</v>
      </c>
      <c r="G65">
        <v>464.74826049804699</v>
      </c>
      <c r="I65" s="7">
        <f t="shared" si="0"/>
        <v>323.46545410156199</v>
      </c>
      <c r="J65" s="7">
        <f t="shared" si="0"/>
        <v>151.49520874023403</v>
      </c>
      <c r="K65" s="7">
        <f t="shared" si="1"/>
        <v>217.41880798339815</v>
      </c>
      <c r="L65" s="8">
        <f t="shared" si="2"/>
        <v>1.4351530308539464</v>
      </c>
      <c r="M65" s="8">
        <f t="shared" si="5"/>
        <v>1.6629958648311649</v>
      </c>
      <c r="P65" s="6">
        <f t="shared" si="4"/>
        <v>2.9788794650210355</v>
      </c>
      <c r="R65" s="29"/>
      <c r="S65" s="29"/>
      <c r="T65" s="29"/>
      <c r="U65" s="18">
        <v>13</v>
      </c>
      <c r="V65" s="20">
        <f t="shared" si="6"/>
        <v>1.5204294607182152</v>
      </c>
    </row>
    <row r="66" spans="1:22" x14ac:dyDescent="0.15">
      <c r="A66" s="6">
        <v>32.5</v>
      </c>
      <c r="B66" s="6">
        <v>64</v>
      </c>
      <c r="D66">
        <v>782.27453613281295</v>
      </c>
      <c r="E66">
        <v>612.82434082031295</v>
      </c>
      <c r="F66">
        <v>465.75924682617199</v>
      </c>
      <c r="G66">
        <v>464.18762207031301</v>
      </c>
      <c r="I66" s="7">
        <f t="shared" ref="I66:J129" si="7">D66-F66</f>
        <v>316.51528930664097</v>
      </c>
      <c r="J66" s="7">
        <f t="shared" si="7"/>
        <v>148.63671874999994</v>
      </c>
      <c r="K66" s="7">
        <f t="shared" ref="K66:K129" si="8">I66-0.7*J66</f>
        <v>212.46958618164101</v>
      </c>
      <c r="L66" s="8">
        <f t="shared" ref="L66:L129" si="9">K66/J66</f>
        <v>1.4294555744264308</v>
      </c>
      <c r="M66" s="8">
        <f t="shared" si="5"/>
        <v>1.6608584526845434</v>
      </c>
      <c r="P66" s="6">
        <f t="shared" si="4"/>
        <v>2.8465229676485309</v>
      </c>
      <c r="U66" s="18">
        <v>13.5</v>
      </c>
      <c r="V66" s="20">
        <f t="shared" si="6"/>
        <v>1.5143753585985775</v>
      </c>
    </row>
    <row r="67" spans="1:22" x14ac:dyDescent="0.15">
      <c r="A67" s="6">
        <v>33</v>
      </c>
      <c r="B67" s="6">
        <v>65</v>
      </c>
      <c r="D67">
        <v>781.72253417968795</v>
      </c>
      <c r="E67">
        <v>613.05401611328102</v>
      </c>
      <c r="F67">
        <v>465.91168212890602</v>
      </c>
      <c r="G67">
        <v>464.201904296875</v>
      </c>
      <c r="I67" s="7">
        <f t="shared" si="7"/>
        <v>315.81085205078193</v>
      </c>
      <c r="J67" s="7">
        <f t="shared" si="7"/>
        <v>148.85211181640602</v>
      </c>
      <c r="K67" s="7">
        <f t="shared" si="8"/>
        <v>211.61437377929772</v>
      </c>
      <c r="L67" s="8">
        <f t="shared" si="9"/>
        <v>1.4216417301509472</v>
      </c>
      <c r="M67" s="8">
        <f t="shared" si="5"/>
        <v>1.6566046526899538</v>
      </c>
      <c r="P67" s="6">
        <f t="shared" si="4"/>
        <v>2.5831118755496245</v>
      </c>
      <c r="U67" s="18">
        <v>14</v>
      </c>
      <c r="V67" s="20">
        <f t="shared" si="6"/>
        <v>1.4941731093835049</v>
      </c>
    </row>
    <row r="68" spans="1:22" x14ac:dyDescent="0.15">
      <c r="A68" s="6">
        <v>33.5</v>
      </c>
      <c r="B68" s="6">
        <v>66</v>
      </c>
      <c r="D68">
        <v>777.624267578125</v>
      </c>
      <c r="E68">
        <v>612.37127685546898</v>
      </c>
      <c r="F68">
        <v>466.25759887695301</v>
      </c>
      <c r="G68">
        <v>464.60388183593801</v>
      </c>
      <c r="I68" s="7">
        <f t="shared" si="7"/>
        <v>311.36666870117199</v>
      </c>
      <c r="J68" s="7">
        <f t="shared" si="7"/>
        <v>147.76739501953097</v>
      </c>
      <c r="K68" s="7">
        <f t="shared" si="8"/>
        <v>207.92949218750033</v>
      </c>
      <c r="L68" s="8">
        <f t="shared" si="9"/>
        <v>1.4071405411188138</v>
      </c>
      <c r="M68" s="8">
        <f t="shared" si="5"/>
        <v>1.6456635079387145</v>
      </c>
      <c r="P68" s="6">
        <f t="shared" si="4"/>
        <v>1.9055955627465204</v>
      </c>
      <c r="U68" s="18">
        <v>14.5</v>
      </c>
      <c r="V68" s="20">
        <f t="shared" si="6"/>
        <v>1.4984389447515243</v>
      </c>
    </row>
    <row r="69" spans="1:22" x14ac:dyDescent="0.15">
      <c r="A69" s="6">
        <v>34</v>
      </c>
      <c r="B69" s="6">
        <v>67</v>
      </c>
      <c r="D69">
        <v>779.17272949218795</v>
      </c>
      <c r="E69">
        <v>613.18249511718795</v>
      </c>
      <c r="F69">
        <v>465.81604003906301</v>
      </c>
      <c r="G69">
        <v>464.22720336914102</v>
      </c>
      <c r="I69" s="7">
        <f t="shared" si="7"/>
        <v>313.35668945312494</v>
      </c>
      <c r="J69" s="7">
        <f t="shared" si="7"/>
        <v>148.95529174804693</v>
      </c>
      <c r="K69" s="7">
        <f t="shared" si="8"/>
        <v>209.08798522949209</v>
      </c>
      <c r="L69" s="8">
        <f t="shared" si="9"/>
        <v>1.4036962552707268</v>
      </c>
      <c r="M69" s="8">
        <f t="shared" si="5"/>
        <v>1.6457792663715214</v>
      </c>
      <c r="P69" s="6">
        <f t="shared" si="4"/>
        <v>1.9127637547734371</v>
      </c>
      <c r="U69" s="18">
        <v>15</v>
      </c>
      <c r="V69" s="20">
        <f t="shared" si="6"/>
        <v>1.5085473952351627</v>
      </c>
    </row>
    <row r="70" spans="1:22" x14ac:dyDescent="0.15">
      <c r="A70" s="6">
        <v>34.5</v>
      </c>
      <c r="B70" s="6">
        <v>68</v>
      </c>
      <c r="D70">
        <v>773.41351318359398</v>
      </c>
      <c r="E70">
        <v>611.35681152343795</v>
      </c>
      <c r="F70">
        <v>466.10992431640602</v>
      </c>
      <c r="G70">
        <v>464.31549072265602</v>
      </c>
      <c r="I70" s="7">
        <f t="shared" si="7"/>
        <v>307.30358886718795</v>
      </c>
      <c r="J70" s="7">
        <f t="shared" si="7"/>
        <v>147.04132080078193</v>
      </c>
      <c r="K70" s="7">
        <f t="shared" si="8"/>
        <v>204.37466430664062</v>
      </c>
      <c r="L70" s="8">
        <f t="shared" si="9"/>
        <v>1.3899131427385396</v>
      </c>
      <c r="M70" s="8">
        <f t="shared" si="5"/>
        <v>1.6355561981202282</v>
      </c>
      <c r="P70" s="6">
        <f t="shared" ref="P70:P133" si="10">(M70-$O$2)/$O$2*100</f>
        <v>1.279713405415243</v>
      </c>
      <c r="U70" s="18">
        <v>15.5</v>
      </c>
      <c r="V70" s="20">
        <f t="shared" si="6"/>
        <v>1.5144605829659659</v>
      </c>
    </row>
    <row r="71" spans="1:22" x14ac:dyDescent="0.15">
      <c r="A71" s="6">
        <v>35</v>
      </c>
      <c r="B71" s="6">
        <v>69</v>
      </c>
      <c r="D71">
        <v>780.67565917968795</v>
      </c>
      <c r="E71">
        <v>614.79010009765602</v>
      </c>
      <c r="F71">
        <v>466.01135253906301</v>
      </c>
      <c r="G71">
        <v>464.25650024414102</v>
      </c>
      <c r="I71" s="7">
        <f t="shared" si="7"/>
        <v>314.66430664062494</v>
      </c>
      <c r="J71" s="7">
        <f t="shared" si="7"/>
        <v>150.533599853515</v>
      </c>
      <c r="K71" s="7">
        <f t="shared" si="8"/>
        <v>209.29078674316446</v>
      </c>
      <c r="L71" s="8">
        <f t="shared" si="9"/>
        <v>1.390326059742319</v>
      </c>
      <c r="M71" s="8">
        <f t="shared" si="5"/>
        <v>1.6395291594049017</v>
      </c>
      <c r="P71" s="6">
        <f t="shared" si="10"/>
        <v>1.5257339217050563</v>
      </c>
      <c r="U71" s="18">
        <v>16</v>
      </c>
      <c r="V71" s="20">
        <f t="shared" si="6"/>
        <v>1.5021106738671564</v>
      </c>
    </row>
    <row r="72" spans="1:22" x14ac:dyDescent="0.15">
      <c r="A72" s="6">
        <v>35.5</v>
      </c>
      <c r="B72" s="6">
        <v>70</v>
      </c>
      <c r="D72">
        <v>775.591796875</v>
      </c>
      <c r="E72">
        <v>613.19610595703102</v>
      </c>
      <c r="F72">
        <v>466.615966796875</v>
      </c>
      <c r="G72">
        <v>464.71710205078102</v>
      </c>
      <c r="I72" s="7">
        <f t="shared" si="7"/>
        <v>308.975830078125</v>
      </c>
      <c r="J72" s="7">
        <f t="shared" si="7"/>
        <v>148.47900390625</v>
      </c>
      <c r="K72" s="7">
        <f t="shared" si="8"/>
        <v>205.04052734375</v>
      </c>
      <c r="L72" s="8">
        <f t="shared" si="9"/>
        <v>1.3809395399312692</v>
      </c>
      <c r="M72" s="8">
        <f t="shared" si="5"/>
        <v>1.6337026838747459</v>
      </c>
      <c r="P72" s="6">
        <f t="shared" si="10"/>
        <v>1.1649369203326421</v>
      </c>
      <c r="U72" s="18">
        <v>16.5</v>
      </c>
      <c r="V72" s="20">
        <f t="shared" si="6"/>
        <v>1.4912260779414319</v>
      </c>
    </row>
    <row r="73" spans="1:22" x14ac:dyDescent="0.15">
      <c r="A73" s="6">
        <v>36</v>
      </c>
      <c r="B73" s="6">
        <v>71</v>
      </c>
      <c r="D73">
        <v>789.39239501953102</v>
      </c>
      <c r="E73">
        <v>621.02069091796898</v>
      </c>
      <c r="F73">
        <v>466.86477661132801</v>
      </c>
      <c r="G73">
        <v>465.04360961914102</v>
      </c>
      <c r="I73" s="7">
        <f t="shared" si="7"/>
        <v>322.52761840820301</v>
      </c>
      <c r="J73" s="7">
        <f t="shared" si="7"/>
        <v>155.97708129882795</v>
      </c>
      <c r="K73" s="7">
        <f t="shared" si="8"/>
        <v>213.34366149902345</v>
      </c>
      <c r="L73" s="8">
        <f t="shared" si="9"/>
        <v>1.367788522021963</v>
      </c>
      <c r="M73" s="8">
        <f t="shared" si="5"/>
        <v>1.6241117102463338</v>
      </c>
      <c r="P73" s="6">
        <f t="shared" si="10"/>
        <v>0.57102821729884456</v>
      </c>
      <c r="U73" s="18">
        <v>17</v>
      </c>
      <c r="V73" s="20">
        <f t="shared" si="6"/>
        <v>1.496692105018095</v>
      </c>
    </row>
    <row r="74" spans="1:22" x14ac:dyDescent="0.15">
      <c r="A74" s="6">
        <v>36.5</v>
      </c>
      <c r="B74" s="6">
        <v>72</v>
      </c>
      <c r="D74">
        <v>787.12115478515602</v>
      </c>
      <c r="E74">
        <v>620.18316650390602</v>
      </c>
      <c r="F74">
        <v>466.776123046875</v>
      </c>
      <c r="G74">
        <v>464.75448608398398</v>
      </c>
      <c r="I74" s="7">
        <f t="shared" si="7"/>
        <v>320.34503173828102</v>
      </c>
      <c r="J74" s="7">
        <f t="shared" si="7"/>
        <v>155.42868041992205</v>
      </c>
      <c r="K74" s="7">
        <f t="shared" si="8"/>
        <v>211.54495544433559</v>
      </c>
      <c r="L74" s="8">
        <f t="shared" si="9"/>
        <v>1.3610419574611587</v>
      </c>
      <c r="M74" s="8">
        <f t="shared" si="5"/>
        <v>1.6209251899664237</v>
      </c>
      <c r="P74" s="6">
        <f t="shared" si="10"/>
        <v>0.37370704846296787</v>
      </c>
      <c r="U74" s="18">
        <v>17.5</v>
      </c>
      <c r="V74" s="20">
        <f t="shared" si="6"/>
        <v>1.500718015665792</v>
      </c>
    </row>
    <row r="75" spans="1:22" x14ac:dyDescent="0.15">
      <c r="A75" s="6">
        <v>37</v>
      </c>
      <c r="B75" s="6">
        <v>73</v>
      </c>
      <c r="D75">
        <v>803.93377685546898</v>
      </c>
      <c r="E75">
        <v>626.22296142578102</v>
      </c>
      <c r="F75">
        <v>466.50531005859398</v>
      </c>
      <c r="G75">
        <v>464.79919433593801</v>
      </c>
      <c r="I75" s="7">
        <f t="shared" si="7"/>
        <v>337.428466796875</v>
      </c>
      <c r="J75" s="7">
        <f t="shared" si="7"/>
        <v>161.42376708984301</v>
      </c>
      <c r="K75" s="7">
        <f t="shared" si="8"/>
        <v>224.43182983398492</v>
      </c>
      <c r="L75" s="8">
        <f t="shared" si="9"/>
        <v>1.3903270496040012</v>
      </c>
      <c r="M75" s="8">
        <f t="shared" si="5"/>
        <v>1.65377032639016</v>
      </c>
      <c r="P75" s="6">
        <f t="shared" si="10"/>
        <v>2.4075998658305608</v>
      </c>
      <c r="U75" s="18">
        <v>18</v>
      </c>
      <c r="V75" s="20">
        <f t="shared" si="6"/>
        <v>1.4950918981796286</v>
      </c>
    </row>
    <row r="76" spans="1:22" x14ac:dyDescent="0.15">
      <c r="A76" s="6">
        <v>37.5</v>
      </c>
      <c r="B76" s="6">
        <v>74</v>
      </c>
      <c r="D76">
        <v>797.89483642578102</v>
      </c>
      <c r="E76">
        <v>625.52380371093795</v>
      </c>
      <c r="F76">
        <v>466.09600830078102</v>
      </c>
      <c r="G76">
        <v>464.53683471679699</v>
      </c>
      <c r="I76" s="7">
        <f t="shared" si="7"/>
        <v>331.798828125</v>
      </c>
      <c r="J76" s="7">
        <f t="shared" si="7"/>
        <v>160.98696899414097</v>
      </c>
      <c r="K76" s="7">
        <f t="shared" si="8"/>
        <v>219.10794982910133</v>
      </c>
      <c r="L76" s="8">
        <f t="shared" si="9"/>
        <v>1.361029101908712</v>
      </c>
      <c r="M76" s="8">
        <f t="shared" si="5"/>
        <v>1.6280324229757648</v>
      </c>
      <c r="P76" s="6">
        <f t="shared" si="10"/>
        <v>0.81381330902367244</v>
      </c>
      <c r="U76" s="18">
        <v>18.5</v>
      </c>
      <c r="V76" s="20">
        <f t="shared" si="6"/>
        <v>1.4859136840740739</v>
      </c>
    </row>
    <row r="77" spans="1:22" x14ac:dyDescent="0.15">
      <c r="A77" s="6">
        <v>38</v>
      </c>
      <c r="B77" s="6">
        <v>75</v>
      </c>
      <c r="D77">
        <v>784.60339355468795</v>
      </c>
      <c r="E77">
        <v>618.96911621093795</v>
      </c>
      <c r="F77">
        <v>466.76803588867199</v>
      </c>
      <c r="G77">
        <v>464.96884155273398</v>
      </c>
      <c r="I77" s="7">
        <f t="shared" si="7"/>
        <v>317.83535766601597</v>
      </c>
      <c r="J77" s="7">
        <f t="shared" si="7"/>
        <v>154.00027465820398</v>
      </c>
      <c r="K77" s="7">
        <f t="shared" si="8"/>
        <v>210.03516540527318</v>
      </c>
      <c r="L77" s="8">
        <f t="shared" si="9"/>
        <v>1.3638622779825287</v>
      </c>
      <c r="M77" s="8">
        <f t="shared" si="5"/>
        <v>1.6344256433304756</v>
      </c>
      <c r="P77" s="6">
        <f t="shared" si="10"/>
        <v>1.209705254532462</v>
      </c>
      <c r="U77" s="18">
        <v>19</v>
      </c>
      <c r="V77" s="20">
        <f t="shared" si="6"/>
        <v>1.4873059033473881</v>
      </c>
    </row>
    <row r="78" spans="1:22" x14ac:dyDescent="0.15">
      <c r="A78" s="6">
        <v>38.5</v>
      </c>
      <c r="B78" s="6">
        <v>76</v>
      </c>
      <c r="D78">
        <v>758.69055175781295</v>
      </c>
      <c r="E78">
        <v>607.54669189453102</v>
      </c>
      <c r="F78">
        <v>466.65957641601602</v>
      </c>
      <c r="G78">
        <v>464.99084472656301</v>
      </c>
      <c r="I78" s="7">
        <f t="shared" si="7"/>
        <v>292.03097534179693</v>
      </c>
      <c r="J78" s="7">
        <f t="shared" si="7"/>
        <v>142.55584716796801</v>
      </c>
      <c r="K78" s="7">
        <f t="shared" si="8"/>
        <v>192.24188232421932</v>
      </c>
      <c r="L78" s="8">
        <f t="shared" si="9"/>
        <v>1.3485373356710384</v>
      </c>
      <c r="M78" s="8">
        <f t="shared" si="5"/>
        <v>1.6226607452998794</v>
      </c>
      <c r="P78" s="6">
        <f t="shared" si="10"/>
        <v>0.48117907967391421</v>
      </c>
      <c r="U78" s="18">
        <v>19.5</v>
      </c>
      <c r="V78" s="20">
        <f t="shared" si="6"/>
        <v>1.4847728368017465</v>
      </c>
    </row>
    <row r="79" spans="1:22" x14ac:dyDescent="0.15">
      <c r="A79" s="6">
        <v>39</v>
      </c>
      <c r="B79" s="6">
        <v>77</v>
      </c>
      <c r="D79">
        <v>741.86657714843795</v>
      </c>
      <c r="E79">
        <v>599.87902832031295</v>
      </c>
      <c r="F79">
        <v>466.36203002929699</v>
      </c>
      <c r="G79">
        <v>464.47195434570301</v>
      </c>
      <c r="I79" s="7">
        <f t="shared" si="7"/>
        <v>275.50454711914097</v>
      </c>
      <c r="J79" s="7">
        <f t="shared" si="7"/>
        <v>135.40707397460994</v>
      </c>
      <c r="K79" s="7">
        <f t="shared" si="8"/>
        <v>180.71959533691401</v>
      </c>
      <c r="L79" s="8">
        <f t="shared" si="9"/>
        <v>1.3346392476570359</v>
      </c>
      <c r="M79" s="8">
        <f t="shared" si="5"/>
        <v>1.6123227015667709</v>
      </c>
      <c r="P79" s="6">
        <f t="shared" si="10"/>
        <v>-0.15899097847831811</v>
      </c>
      <c r="U79" s="18">
        <v>20</v>
      </c>
      <c r="V79" s="20">
        <f t="shared" si="6"/>
        <v>1.4936293092337172</v>
      </c>
    </row>
    <row r="80" spans="1:22" x14ac:dyDescent="0.15">
      <c r="A80" s="6">
        <v>39.5</v>
      </c>
      <c r="B80" s="6">
        <v>78</v>
      </c>
      <c r="D80">
        <v>760.61828613281295</v>
      </c>
      <c r="E80">
        <v>609.90887451171898</v>
      </c>
      <c r="F80">
        <v>465.58630371093801</v>
      </c>
      <c r="G80">
        <v>464.3876953125</v>
      </c>
      <c r="I80" s="7">
        <f t="shared" si="7"/>
        <v>295.03198242187494</v>
      </c>
      <c r="J80" s="7">
        <f t="shared" si="7"/>
        <v>145.52117919921898</v>
      </c>
      <c r="K80" s="7">
        <f t="shared" si="8"/>
        <v>193.16715698242166</v>
      </c>
      <c r="L80" s="8">
        <f t="shared" si="9"/>
        <v>1.3274161056513649</v>
      </c>
      <c r="M80" s="8">
        <f t="shared" si="5"/>
        <v>1.608659603841994</v>
      </c>
      <c r="P80" s="6">
        <f t="shared" si="10"/>
        <v>-0.38582359246481857</v>
      </c>
      <c r="U80" s="18">
        <v>20.5</v>
      </c>
      <c r="V80" s="20">
        <f t="shared" si="6"/>
        <v>1.4727651829871411</v>
      </c>
    </row>
    <row r="81" spans="1:22" x14ac:dyDescent="0.15">
      <c r="A81" s="6">
        <v>40</v>
      </c>
      <c r="B81" s="6">
        <v>79</v>
      </c>
      <c r="D81">
        <v>764.1591796875</v>
      </c>
      <c r="E81">
        <v>612.6591796875</v>
      </c>
      <c r="F81">
        <v>465.416259765625</v>
      </c>
      <c r="G81">
        <v>464.219482421875</v>
      </c>
      <c r="I81" s="7">
        <f t="shared" si="7"/>
        <v>298.742919921875</v>
      </c>
      <c r="J81" s="7">
        <f t="shared" si="7"/>
        <v>148.439697265625</v>
      </c>
      <c r="K81" s="7">
        <f t="shared" si="8"/>
        <v>194.83513183593749</v>
      </c>
      <c r="L81" s="8">
        <f t="shared" si="9"/>
        <v>1.3125540904822133</v>
      </c>
      <c r="M81" s="8">
        <f t="shared" si="5"/>
        <v>1.5973576329537365</v>
      </c>
      <c r="P81" s="6">
        <f t="shared" si="10"/>
        <v>-1.0856835995955125</v>
      </c>
      <c r="U81" s="18">
        <v>21</v>
      </c>
      <c r="V81" s="20">
        <f t="shared" si="6"/>
        <v>1.4488646216386831</v>
      </c>
    </row>
    <row r="82" spans="1:22" x14ac:dyDescent="0.15">
      <c r="A82" s="6">
        <v>40.5</v>
      </c>
      <c r="B82" s="6">
        <v>80</v>
      </c>
      <c r="D82">
        <v>751.73297119140602</v>
      </c>
      <c r="E82">
        <v>608.477294921875</v>
      </c>
      <c r="F82">
        <v>465.56356811523398</v>
      </c>
      <c r="G82">
        <v>464.18249511718801</v>
      </c>
      <c r="I82" s="7">
        <f t="shared" si="7"/>
        <v>286.16940307617205</v>
      </c>
      <c r="J82" s="7">
        <f t="shared" si="7"/>
        <v>144.29479980468699</v>
      </c>
      <c r="K82" s="7">
        <f t="shared" si="8"/>
        <v>185.16304321289115</v>
      </c>
      <c r="L82" s="8">
        <f t="shared" si="9"/>
        <v>1.2832274168128177</v>
      </c>
      <c r="M82" s="8">
        <f t="shared" si="5"/>
        <v>1.571591003565235</v>
      </c>
      <c r="P82" s="6">
        <f t="shared" si="10"/>
        <v>-2.6812489753926143</v>
      </c>
      <c r="U82" s="18">
        <v>21.5</v>
      </c>
      <c r="V82" s="20">
        <f t="shared" si="6"/>
        <v>1.4400293978206782</v>
      </c>
    </row>
    <row r="83" spans="1:22" x14ac:dyDescent="0.15">
      <c r="A83" s="6">
        <v>41</v>
      </c>
      <c r="B83" s="6">
        <v>81</v>
      </c>
      <c r="D83">
        <v>740.7587890625</v>
      </c>
      <c r="E83">
        <v>603.61669921875</v>
      </c>
      <c r="F83">
        <v>465.37484741210898</v>
      </c>
      <c r="G83">
        <v>463.69000244140602</v>
      </c>
      <c r="I83" s="7">
        <f t="shared" si="7"/>
        <v>275.38394165039102</v>
      </c>
      <c r="J83" s="7">
        <f t="shared" si="7"/>
        <v>139.92669677734398</v>
      </c>
      <c r="K83" s="7">
        <f t="shared" si="8"/>
        <v>177.43525390625024</v>
      </c>
      <c r="L83" s="8">
        <f t="shared" si="9"/>
        <v>1.2680586192111083</v>
      </c>
      <c r="M83" s="8">
        <f t="shared" si="5"/>
        <v>1.5599822502444196</v>
      </c>
      <c r="P83" s="6">
        <f t="shared" si="10"/>
        <v>-3.4001060899800728</v>
      </c>
      <c r="U83" s="18">
        <v>22</v>
      </c>
      <c r="V83" s="20">
        <f t="shared" si="6"/>
        <v>1.4523865678624246</v>
      </c>
    </row>
    <row r="84" spans="1:22" x14ac:dyDescent="0.15">
      <c r="A84" s="6">
        <v>41.5</v>
      </c>
      <c r="B84" s="6">
        <v>82</v>
      </c>
      <c r="D84">
        <v>737.40417480468795</v>
      </c>
      <c r="E84">
        <v>602.28076171875</v>
      </c>
      <c r="F84">
        <v>465.44009399414102</v>
      </c>
      <c r="G84">
        <v>464.01025390625</v>
      </c>
      <c r="I84" s="7">
        <f t="shared" si="7"/>
        <v>271.96408081054693</v>
      </c>
      <c r="J84" s="7">
        <f t="shared" si="7"/>
        <v>138.2705078125</v>
      </c>
      <c r="K84" s="7">
        <f t="shared" si="8"/>
        <v>175.17472534179694</v>
      </c>
      <c r="L84" s="8">
        <f t="shared" si="9"/>
        <v>1.2668986909293807</v>
      </c>
      <c r="M84" s="8">
        <f t="shared" si="5"/>
        <v>1.5623823662435858</v>
      </c>
      <c r="P84" s="6">
        <f t="shared" si="10"/>
        <v>-3.251481994510478</v>
      </c>
      <c r="U84" s="18">
        <v>65</v>
      </c>
      <c r="V84" s="20">
        <f t="shared" ref="V84:V104" si="11">L131</f>
        <v>1.1188079904248165</v>
      </c>
    </row>
    <row r="85" spans="1:22" x14ac:dyDescent="0.15">
      <c r="A85" s="6">
        <v>42</v>
      </c>
      <c r="B85" s="6">
        <v>83</v>
      </c>
      <c r="D85">
        <v>745.00689697265602</v>
      </c>
      <c r="E85">
        <v>607.18273925781295</v>
      </c>
      <c r="F85">
        <v>465.76290893554699</v>
      </c>
      <c r="G85">
        <v>464.10443115234398</v>
      </c>
      <c r="I85" s="7">
        <f t="shared" si="7"/>
        <v>279.24398803710903</v>
      </c>
      <c r="J85" s="7">
        <f t="shared" si="7"/>
        <v>143.07830810546898</v>
      </c>
      <c r="K85" s="7">
        <f t="shared" si="8"/>
        <v>179.08917236328074</v>
      </c>
      <c r="L85" s="8">
        <f t="shared" si="9"/>
        <v>1.2516863998088841</v>
      </c>
      <c r="M85" s="8">
        <f t="shared" si="5"/>
        <v>1.5507301194039833</v>
      </c>
      <c r="P85" s="6">
        <f t="shared" si="10"/>
        <v>-3.9730323892938859</v>
      </c>
      <c r="U85" s="18">
        <v>65.5</v>
      </c>
      <c r="V85" s="20">
        <f t="shared" si="11"/>
        <v>1.1330559786927352</v>
      </c>
    </row>
    <row r="86" spans="1:22" x14ac:dyDescent="0.15">
      <c r="A86" s="6">
        <v>42.5</v>
      </c>
      <c r="B86" s="6">
        <v>84</v>
      </c>
      <c r="D86">
        <v>750.82928466796898</v>
      </c>
      <c r="E86">
        <v>611.43438720703102</v>
      </c>
      <c r="F86">
        <v>466.26199340820301</v>
      </c>
      <c r="G86">
        <v>464.82962036132801</v>
      </c>
      <c r="I86" s="7">
        <f t="shared" si="7"/>
        <v>284.56729125976597</v>
      </c>
      <c r="J86" s="7">
        <f t="shared" si="7"/>
        <v>146.60476684570301</v>
      </c>
      <c r="K86" s="7">
        <f t="shared" si="8"/>
        <v>181.94395446777386</v>
      </c>
      <c r="L86" s="8">
        <f t="shared" si="9"/>
        <v>1.2410507405892488</v>
      </c>
      <c r="M86" s="8">
        <f t="shared" si="5"/>
        <v>1.5436545044652421</v>
      </c>
      <c r="P86" s="6">
        <f t="shared" si="10"/>
        <v>-4.4111807415097273</v>
      </c>
      <c r="U86" s="18">
        <v>66</v>
      </c>
      <c r="V86" s="20">
        <f t="shared" si="11"/>
        <v>1.1227255220695336</v>
      </c>
    </row>
    <row r="87" spans="1:22" x14ac:dyDescent="0.15">
      <c r="A87" s="6">
        <v>43</v>
      </c>
      <c r="B87" s="6">
        <v>85</v>
      </c>
      <c r="C87" s="6" t="s">
        <v>10</v>
      </c>
      <c r="D87">
        <v>759.114501953125</v>
      </c>
      <c r="E87">
        <v>615.71453857421898</v>
      </c>
      <c r="F87">
        <v>466.61083984375</v>
      </c>
      <c r="G87">
        <v>465.20849609375</v>
      </c>
      <c r="I87" s="7">
        <f t="shared" si="7"/>
        <v>292.503662109375</v>
      </c>
      <c r="J87" s="7">
        <f t="shared" si="7"/>
        <v>150.50604248046898</v>
      </c>
      <c r="K87" s="7">
        <f t="shared" si="8"/>
        <v>187.14943237304672</v>
      </c>
      <c r="L87" s="8">
        <f t="shared" si="9"/>
        <v>1.2434678986216312</v>
      </c>
      <c r="M87" s="8">
        <f t="shared" si="5"/>
        <v>1.5496317067785186</v>
      </c>
      <c r="P87" s="6">
        <f t="shared" si="10"/>
        <v>-4.0410501780044266</v>
      </c>
      <c r="U87" s="18">
        <v>66.5</v>
      </c>
      <c r="V87" s="20">
        <f t="shared" si="11"/>
        <v>1.1217541434052831</v>
      </c>
    </row>
    <row r="88" spans="1:22" x14ac:dyDescent="0.15">
      <c r="A88" s="6">
        <v>43.5</v>
      </c>
      <c r="B88" s="6">
        <v>86</v>
      </c>
      <c r="D88">
        <v>756.052001953125</v>
      </c>
      <c r="E88">
        <v>614.308349609375</v>
      </c>
      <c r="F88">
        <v>466.17517089843801</v>
      </c>
      <c r="G88">
        <v>465.05166625976602</v>
      </c>
      <c r="I88" s="7">
        <f t="shared" si="7"/>
        <v>289.87683105468699</v>
      </c>
      <c r="J88" s="7">
        <f t="shared" si="7"/>
        <v>149.25668334960898</v>
      </c>
      <c r="K88" s="7">
        <f t="shared" si="8"/>
        <v>185.39715270996072</v>
      </c>
      <c r="L88" s="8">
        <f t="shared" si="9"/>
        <v>1.2421363556343987</v>
      </c>
      <c r="M88" s="8">
        <f t="shared" ref="M88:M151" si="12">L88+ABS($N$2)*A88</f>
        <v>1.5518602080721802</v>
      </c>
      <c r="P88" s="6">
        <f t="shared" si="10"/>
        <v>-3.9030531023887769</v>
      </c>
      <c r="U88" s="18">
        <v>67</v>
      </c>
      <c r="V88" s="20">
        <f t="shared" si="11"/>
        <v>1.1427133775493761</v>
      </c>
    </row>
    <row r="89" spans="1:22" x14ac:dyDescent="0.15">
      <c r="A89" s="6">
        <v>44</v>
      </c>
      <c r="B89" s="6">
        <v>87</v>
      </c>
      <c r="D89">
        <v>751.16607666015602</v>
      </c>
      <c r="E89">
        <v>611.30969238281295</v>
      </c>
      <c r="F89">
        <v>466.00622558593801</v>
      </c>
      <c r="G89">
        <v>464.41223144531301</v>
      </c>
      <c r="I89" s="7">
        <f t="shared" si="7"/>
        <v>285.15985107421801</v>
      </c>
      <c r="J89" s="7">
        <f t="shared" si="7"/>
        <v>146.89746093749994</v>
      </c>
      <c r="K89" s="7">
        <f t="shared" si="8"/>
        <v>182.33162841796806</v>
      </c>
      <c r="L89" s="8">
        <f t="shared" si="9"/>
        <v>1.2412170180092099</v>
      </c>
      <c r="M89" s="8">
        <f t="shared" si="12"/>
        <v>1.5545009147278854</v>
      </c>
      <c r="P89" s="6">
        <f t="shared" si="10"/>
        <v>-3.7395307400358435</v>
      </c>
      <c r="U89" s="18">
        <v>67.5</v>
      </c>
      <c r="V89" s="20">
        <f t="shared" si="11"/>
        <v>1.125748890710546</v>
      </c>
    </row>
    <row r="90" spans="1:22" x14ac:dyDescent="0.15">
      <c r="A90" s="6">
        <v>44.5</v>
      </c>
      <c r="B90" s="6">
        <v>88</v>
      </c>
      <c r="D90">
        <v>769.12030029296898</v>
      </c>
      <c r="E90">
        <v>622.03936767578102</v>
      </c>
      <c r="F90">
        <v>465.19641113281301</v>
      </c>
      <c r="G90">
        <v>463.75228881835898</v>
      </c>
      <c r="I90" s="7">
        <f t="shared" si="7"/>
        <v>303.92388916015597</v>
      </c>
      <c r="J90" s="7">
        <f t="shared" si="7"/>
        <v>158.28707885742205</v>
      </c>
      <c r="K90" s="7">
        <f t="shared" si="8"/>
        <v>193.12293395996053</v>
      </c>
      <c r="L90" s="8">
        <f t="shared" si="9"/>
        <v>1.2200802197753429</v>
      </c>
      <c r="M90" s="8">
        <f t="shared" si="12"/>
        <v>1.5369241607749125</v>
      </c>
      <c r="P90" s="6">
        <f t="shared" si="10"/>
        <v>-4.8279486158633933</v>
      </c>
      <c r="U90" s="18">
        <v>68</v>
      </c>
      <c r="V90" s="20">
        <f t="shared" si="11"/>
        <v>1.1236103152318713</v>
      </c>
    </row>
    <row r="91" spans="1:22" x14ac:dyDescent="0.15">
      <c r="A91" s="6">
        <v>45</v>
      </c>
      <c r="B91" s="6">
        <v>89</v>
      </c>
      <c r="D91">
        <v>812.41595458984398</v>
      </c>
      <c r="E91">
        <v>644.88482666015602</v>
      </c>
      <c r="F91">
        <v>466.11065673828102</v>
      </c>
      <c r="G91">
        <v>464.48187255859398</v>
      </c>
      <c r="I91" s="7">
        <f t="shared" si="7"/>
        <v>346.30529785156295</v>
      </c>
      <c r="J91" s="7">
        <f t="shared" si="7"/>
        <v>180.40295410156205</v>
      </c>
      <c r="K91" s="7">
        <f t="shared" si="8"/>
        <v>220.02322998046952</v>
      </c>
      <c r="L91" s="8">
        <f t="shared" si="9"/>
        <v>1.21962099277267</v>
      </c>
      <c r="M91" s="8">
        <f t="shared" si="12"/>
        <v>1.5400249780531334</v>
      </c>
      <c r="P91" s="6">
        <f t="shared" si="10"/>
        <v>-4.6359344951491543</v>
      </c>
      <c r="U91" s="18">
        <v>68.5</v>
      </c>
      <c r="V91" s="20">
        <f t="shared" si="11"/>
        <v>1.1086176265349339</v>
      </c>
    </row>
    <row r="92" spans="1:22" x14ac:dyDescent="0.15">
      <c r="A92" s="6">
        <v>45.5</v>
      </c>
      <c r="B92" s="6">
        <v>90</v>
      </c>
      <c r="D92">
        <v>808.20739746093795</v>
      </c>
      <c r="E92">
        <v>641.46862792968795</v>
      </c>
      <c r="F92">
        <v>466.93002319335898</v>
      </c>
      <c r="G92">
        <v>465.43496704101602</v>
      </c>
      <c r="I92" s="7">
        <f t="shared" si="7"/>
        <v>341.27737426757898</v>
      </c>
      <c r="J92" s="7">
        <f t="shared" si="7"/>
        <v>176.03366088867193</v>
      </c>
      <c r="K92" s="7">
        <f t="shared" si="8"/>
        <v>218.05381164550863</v>
      </c>
      <c r="L92" s="8">
        <f t="shared" si="9"/>
        <v>1.2387052029975749</v>
      </c>
      <c r="M92" s="8">
        <f t="shared" si="12"/>
        <v>1.5626692325589324</v>
      </c>
      <c r="P92" s="6">
        <f t="shared" si="10"/>
        <v>-3.2337181669896866</v>
      </c>
      <c r="U92" s="18">
        <v>69</v>
      </c>
      <c r="V92" s="20">
        <f t="shared" si="11"/>
        <v>1.1147476897833561</v>
      </c>
    </row>
    <row r="93" spans="1:22" x14ac:dyDescent="0.15">
      <c r="A93" s="6">
        <v>46</v>
      </c>
      <c r="B93" s="6">
        <v>91</v>
      </c>
      <c r="D93">
        <v>804.51422119140602</v>
      </c>
      <c r="E93">
        <v>640.63031005859398</v>
      </c>
      <c r="F93">
        <v>467.28875732421898</v>
      </c>
      <c r="G93">
        <v>465.07843017578102</v>
      </c>
      <c r="I93" s="7">
        <f t="shared" si="7"/>
        <v>337.22546386718705</v>
      </c>
      <c r="J93" s="7">
        <f t="shared" si="7"/>
        <v>175.55187988281295</v>
      </c>
      <c r="K93" s="7">
        <f t="shared" si="8"/>
        <v>214.33914794921799</v>
      </c>
      <c r="L93" s="8">
        <f t="shared" si="9"/>
        <v>1.2209447605590831</v>
      </c>
      <c r="M93" s="8">
        <f t="shared" si="12"/>
        <v>1.5484688344013346</v>
      </c>
      <c r="P93" s="6">
        <f t="shared" si="10"/>
        <v>-4.1130595539119161</v>
      </c>
      <c r="U93" s="18">
        <v>69.5</v>
      </c>
      <c r="V93" s="20">
        <f t="shared" si="11"/>
        <v>1.1156423103302933</v>
      </c>
    </row>
    <row r="94" spans="1:22" x14ac:dyDescent="0.15">
      <c r="A94" s="6">
        <v>46.5</v>
      </c>
      <c r="B94" s="6">
        <v>92</v>
      </c>
      <c r="D94">
        <v>811.11492919921898</v>
      </c>
      <c r="E94">
        <v>645.59826660156295</v>
      </c>
      <c r="F94">
        <v>467.46829223632801</v>
      </c>
      <c r="G94">
        <v>464.93038940429699</v>
      </c>
      <c r="I94" s="7">
        <f t="shared" si="7"/>
        <v>343.64663696289097</v>
      </c>
      <c r="J94" s="7">
        <f t="shared" si="7"/>
        <v>180.66787719726597</v>
      </c>
      <c r="K94" s="7">
        <f t="shared" si="8"/>
        <v>217.1791229248048</v>
      </c>
      <c r="L94" s="8">
        <f t="shared" si="9"/>
        <v>1.2020904119423137</v>
      </c>
      <c r="M94" s="8">
        <f t="shared" si="12"/>
        <v>1.5331745300654593</v>
      </c>
      <c r="P94" s="6">
        <f t="shared" si="10"/>
        <v>-5.0601396736002187</v>
      </c>
      <c r="U94" s="18">
        <v>70</v>
      </c>
      <c r="V94" s="20">
        <f t="shared" si="11"/>
        <v>1.1282290715406407</v>
      </c>
    </row>
    <row r="95" spans="1:22" x14ac:dyDescent="0.15">
      <c r="A95" s="6">
        <v>47</v>
      </c>
      <c r="B95" s="6">
        <v>93</v>
      </c>
      <c r="D95">
        <v>828.78411865234398</v>
      </c>
      <c r="E95">
        <v>654.47863769531295</v>
      </c>
      <c r="F95">
        <v>466.93954467773398</v>
      </c>
      <c r="G95">
        <v>464.74020385742199</v>
      </c>
      <c r="I95" s="7">
        <f t="shared" si="7"/>
        <v>361.84457397461</v>
      </c>
      <c r="J95" s="7">
        <f t="shared" si="7"/>
        <v>189.73843383789097</v>
      </c>
      <c r="K95" s="7">
        <f t="shared" si="8"/>
        <v>229.02767028808634</v>
      </c>
      <c r="L95" s="8">
        <f t="shared" si="9"/>
        <v>1.2070705215357864</v>
      </c>
      <c r="M95" s="8">
        <f t="shared" si="12"/>
        <v>1.5417146839398261</v>
      </c>
      <c r="P95" s="6">
        <f t="shared" si="10"/>
        <v>-4.531301631943129</v>
      </c>
      <c r="U95" s="18">
        <v>70.5</v>
      </c>
      <c r="V95" s="20">
        <f t="shared" si="11"/>
        <v>1.1207331111784309</v>
      </c>
    </row>
    <row r="96" spans="1:22" x14ac:dyDescent="0.15">
      <c r="A96" s="6">
        <v>47.5</v>
      </c>
      <c r="B96" s="6">
        <v>94</v>
      </c>
      <c r="D96">
        <v>829.57824707031295</v>
      </c>
      <c r="E96">
        <v>656.13275146484398</v>
      </c>
      <c r="F96">
        <v>467.75741577148398</v>
      </c>
      <c r="G96">
        <v>465.36386108398398</v>
      </c>
      <c r="I96" s="7">
        <f t="shared" si="7"/>
        <v>361.82083129882898</v>
      </c>
      <c r="J96" s="7">
        <f t="shared" si="7"/>
        <v>190.76889038086</v>
      </c>
      <c r="K96" s="7">
        <f t="shared" si="8"/>
        <v>228.28260803222699</v>
      </c>
      <c r="L96" s="8">
        <f t="shared" si="9"/>
        <v>1.1966448385607991</v>
      </c>
      <c r="M96" s="8">
        <f t="shared" si="12"/>
        <v>1.5348490452457328</v>
      </c>
      <c r="P96" s="6">
        <f t="shared" si="10"/>
        <v>-4.9564474753461711</v>
      </c>
      <c r="U96" s="18">
        <v>71</v>
      </c>
      <c r="V96" s="20">
        <f t="shared" si="11"/>
        <v>1.1203390299061133</v>
      </c>
    </row>
    <row r="97" spans="1:22" x14ac:dyDescent="0.15">
      <c r="A97" s="6">
        <v>48</v>
      </c>
      <c r="B97" s="6">
        <v>95</v>
      </c>
      <c r="D97">
        <v>808.74591064453102</v>
      </c>
      <c r="E97">
        <v>644.84948730468795</v>
      </c>
      <c r="F97">
        <v>467.96994018554699</v>
      </c>
      <c r="G97">
        <v>465.65628051757801</v>
      </c>
      <c r="I97" s="7">
        <f t="shared" si="7"/>
        <v>340.77597045898403</v>
      </c>
      <c r="J97" s="7">
        <f t="shared" si="7"/>
        <v>179.19320678710994</v>
      </c>
      <c r="K97" s="7">
        <f t="shared" si="8"/>
        <v>215.34072570800708</v>
      </c>
      <c r="L97" s="8">
        <f t="shared" si="9"/>
        <v>1.201723712461054</v>
      </c>
      <c r="M97" s="8">
        <f t="shared" si="12"/>
        <v>1.5434879634268817</v>
      </c>
      <c r="P97" s="6">
        <f t="shared" si="10"/>
        <v>-4.4214935810531024</v>
      </c>
      <c r="U97" s="18">
        <v>71.5</v>
      </c>
      <c r="V97" s="20">
        <f t="shared" si="11"/>
        <v>1.1241321458218811</v>
      </c>
    </row>
    <row r="98" spans="1:22" x14ac:dyDescent="0.15">
      <c r="A98" s="6">
        <v>48.5</v>
      </c>
      <c r="B98" s="6">
        <v>96</v>
      </c>
      <c r="D98">
        <v>780.29791259765602</v>
      </c>
      <c r="E98">
        <v>629.92175292968795</v>
      </c>
      <c r="F98">
        <v>468.71270751953102</v>
      </c>
      <c r="G98">
        <v>466.52435302734398</v>
      </c>
      <c r="I98" s="7">
        <f t="shared" si="7"/>
        <v>311.585205078125</v>
      </c>
      <c r="J98" s="7">
        <f t="shared" si="7"/>
        <v>163.39739990234398</v>
      </c>
      <c r="K98" s="7">
        <f t="shared" si="8"/>
        <v>197.20702514648423</v>
      </c>
      <c r="L98" s="8">
        <f t="shared" si="9"/>
        <v>1.206916543741497</v>
      </c>
      <c r="M98" s="8">
        <f t="shared" si="12"/>
        <v>1.5522408389882187</v>
      </c>
      <c r="P98" s="6">
        <f t="shared" si="10"/>
        <v>-3.8794830225994463</v>
      </c>
      <c r="U98" s="18">
        <v>72</v>
      </c>
      <c r="V98" s="20">
        <f t="shared" si="11"/>
        <v>1.1098138422166535</v>
      </c>
    </row>
    <row r="99" spans="1:22" x14ac:dyDescent="0.15">
      <c r="A99" s="6">
        <v>49</v>
      </c>
      <c r="B99" s="6">
        <v>97</v>
      </c>
      <c r="D99">
        <v>754.71722412109398</v>
      </c>
      <c r="E99">
        <v>616.86993408203102</v>
      </c>
      <c r="F99">
        <v>468.17294311523398</v>
      </c>
      <c r="G99">
        <v>466.39392089843801</v>
      </c>
      <c r="I99" s="7">
        <f t="shared" si="7"/>
        <v>286.54428100586</v>
      </c>
      <c r="J99" s="7">
        <f t="shared" si="7"/>
        <v>150.47601318359301</v>
      </c>
      <c r="K99" s="7">
        <f t="shared" si="8"/>
        <v>181.2110717773449</v>
      </c>
      <c r="L99" s="8">
        <f t="shared" si="9"/>
        <v>1.2042522123193988</v>
      </c>
      <c r="M99" s="8">
        <f t="shared" si="12"/>
        <v>1.5531365518470146</v>
      </c>
      <c r="P99" s="6">
        <f t="shared" si="10"/>
        <v>-3.8240171561641301</v>
      </c>
      <c r="U99" s="18">
        <v>72.5</v>
      </c>
      <c r="V99" s="20">
        <f t="shared" si="11"/>
        <v>1.1002655642633816</v>
      </c>
    </row>
    <row r="100" spans="1:22" x14ac:dyDescent="0.15">
      <c r="A100" s="6">
        <v>49.5</v>
      </c>
      <c r="B100" s="6">
        <v>98</v>
      </c>
      <c r="D100">
        <v>751.967529296875</v>
      </c>
      <c r="E100">
        <v>615.05291748046898</v>
      </c>
      <c r="F100">
        <v>467.24331665039102</v>
      </c>
      <c r="G100">
        <v>465.13229370117199</v>
      </c>
      <c r="I100" s="7">
        <f t="shared" si="7"/>
        <v>284.72421264648398</v>
      </c>
      <c r="J100" s="7">
        <f t="shared" si="7"/>
        <v>149.92062377929699</v>
      </c>
      <c r="K100" s="7">
        <f t="shared" si="8"/>
        <v>179.77977600097609</v>
      </c>
      <c r="L100" s="8">
        <f t="shared" si="9"/>
        <v>1.199166408656595</v>
      </c>
      <c r="M100" s="8">
        <f t="shared" si="12"/>
        <v>1.5516107924651048</v>
      </c>
      <c r="P100" s="6">
        <f t="shared" si="10"/>
        <v>-3.9184978429806701</v>
      </c>
      <c r="U100" s="18">
        <v>73</v>
      </c>
      <c r="V100" s="20">
        <f t="shared" si="11"/>
        <v>1.1029556166878698</v>
      </c>
    </row>
    <row r="101" spans="1:22" x14ac:dyDescent="0.15">
      <c r="A101" s="6">
        <v>50</v>
      </c>
      <c r="B101" s="6">
        <v>99</v>
      </c>
      <c r="D101">
        <v>777.30322265625</v>
      </c>
      <c r="E101">
        <v>629.81750488281295</v>
      </c>
      <c r="F101">
        <v>466.94284057617199</v>
      </c>
      <c r="G101">
        <v>465.06704711914102</v>
      </c>
      <c r="I101" s="7">
        <f t="shared" si="7"/>
        <v>310.36038208007801</v>
      </c>
      <c r="J101" s="7">
        <f t="shared" si="7"/>
        <v>164.75045776367193</v>
      </c>
      <c r="K101" s="7">
        <f t="shared" si="8"/>
        <v>195.03506164550765</v>
      </c>
      <c r="L101" s="8">
        <f t="shared" si="9"/>
        <v>1.1838210606083888</v>
      </c>
      <c r="M101" s="8">
        <f t="shared" si="12"/>
        <v>1.5398254886977927</v>
      </c>
      <c r="P101" s="6">
        <f t="shared" si="10"/>
        <v>-4.6482876168331186</v>
      </c>
      <c r="U101" s="18">
        <v>73.5</v>
      </c>
      <c r="V101" s="20">
        <f t="shared" si="11"/>
        <v>1.0986693916228338</v>
      </c>
    </row>
    <row r="102" spans="1:22" x14ac:dyDescent="0.15">
      <c r="A102" s="6">
        <v>50.5</v>
      </c>
      <c r="B102" s="6">
        <v>100</v>
      </c>
      <c r="D102">
        <v>812.75524902343795</v>
      </c>
      <c r="E102">
        <v>649.98663330078102</v>
      </c>
      <c r="F102">
        <v>467.47048950195301</v>
      </c>
      <c r="G102">
        <v>465.10260009765602</v>
      </c>
      <c r="I102" s="7">
        <f t="shared" si="7"/>
        <v>345.28475952148494</v>
      </c>
      <c r="J102" s="7">
        <f t="shared" si="7"/>
        <v>184.884033203125</v>
      </c>
      <c r="K102" s="7">
        <f t="shared" si="8"/>
        <v>215.86593627929744</v>
      </c>
      <c r="L102" s="8">
        <f t="shared" si="9"/>
        <v>1.1675747902044835</v>
      </c>
      <c r="M102" s="8">
        <f t="shared" si="12"/>
        <v>1.5271392625747815</v>
      </c>
      <c r="P102" s="6">
        <f t="shared" si="10"/>
        <v>-5.4338658485145324</v>
      </c>
      <c r="U102" s="18">
        <v>74</v>
      </c>
      <c r="V102" s="20">
        <f t="shared" si="11"/>
        <v>1.0908307005077202</v>
      </c>
    </row>
    <row r="103" spans="1:22" x14ac:dyDescent="0.15">
      <c r="A103" s="6">
        <v>51</v>
      </c>
      <c r="B103" s="6">
        <v>101</v>
      </c>
      <c r="D103">
        <v>832.40020751953102</v>
      </c>
      <c r="E103">
        <v>660.38836669921898</v>
      </c>
      <c r="F103">
        <v>468.88458251953102</v>
      </c>
      <c r="G103">
        <v>466.03518676757801</v>
      </c>
      <c r="I103" s="7">
        <f t="shared" si="7"/>
        <v>363.515625</v>
      </c>
      <c r="J103" s="7">
        <f t="shared" si="7"/>
        <v>194.35317993164097</v>
      </c>
      <c r="K103" s="7">
        <f t="shared" si="8"/>
        <v>227.46839904785134</v>
      </c>
      <c r="L103" s="8">
        <f t="shared" si="9"/>
        <v>1.1703868139839948</v>
      </c>
      <c r="M103" s="8">
        <f t="shared" si="12"/>
        <v>1.5335113306351869</v>
      </c>
      <c r="P103" s="6">
        <f t="shared" si="10"/>
        <v>-5.0392837316179202</v>
      </c>
      <c r="U103" s="18">
        <v>74.5</v>
      </c>
      <c r="V103" s="20">
        <f t="shared" si="11"/>
        <v>1.0978728348388342</v>
      </c>
    </row>
    <row r="104" spans="1:22" x14ac:dyDescent="0.15">
      <c r="A104" s="6">
        <v>51.5</v>
      </c>
      <c r="B104" s="6">
        <v>102</v>
      </c>
      <c r="D104">
        <v>841.126708984375</v>
      </c>
      <c r="E104">
        <v>666.17718505859398</v>
      </c>
      <c r="F104">
        <v>468.978759765625</v>
      </c>
      <c r="G104">
        <v>466.60974121093801</v>
      </c>
      <c r="I104" s="7">
        <f t="shared" si="7"/>
        <v>372.14794921875</v>
      </c>
      <c r="J104" s="7">
        <f t="shared" si="7"/>
        <v>199.56744384765597</v>
      </c>
      <c r="K104" s="7">
        <f t="shared" si="8"/>
        <v>232.45073852539085</v>
      </c>
      <c r="L104" s="8">
        <f t="shared" si="9"/>
        <v>1.1647728409190681</v>
      </c>
      <c r="M104" s="8">
        <f t="shared" si="12"/>
        <v>1.5314574018511542</v>
      </c>
      <c r="P104" s="6">
        <f t="shared" si="10"/>
        <v>-5.1664706291644809</v>
      </c>
      <c r="U104" s="18">
        <v>75</v>
      </c>
      <c r="V104" s="20">
        <f t="shared" si="11"/>
        <v>1.0891193205090286</v>
      </c>
    </row>
    <row r="105" spans="1:22" x14ac:dyDescent="0.15">
      <c r="A105" s="6">
        <v>52</v>
      </c>
      <c r="B105" s="6">
        <v>103</v>
      </c>
      <c r="D105">
        <v>818.6640625</v>
      </c>
      <c r="E105">
        <v>653.343017578125</v>
      </c>
      <c r="F105">
        <v>468.39904785156301</v>
      </c>
      <c r="G105">
        <v>465.82888793945301</v>
      </c>
      <c r="I105" s="7">
        <f t="shared" si="7"/>
        <v>350.26501464843699</v>
      </c>
      <c r="J105" s="7">
        <f t="shared" si="7"/>
        <v>187.51412963867199</v>
      </c>
      <c r="K105" s="7">
        <f t="shared" si="8"/>
        <v>219.0051239013666</v>
      </c>
      <c r="L105" s="8">
        <f t="shared" si="9"/>
        <v>1.1679393138179817</v>
      </c>
      <c r="M105" s="8">
        <f t="shared" si="12"/>
        <v>1.5381839190309616</v>
      </c>
      <c r="P105" s="6">
        <f t="shared" si="10"/>
        <v>-4.7499397065520501</v>
      </c>
      <c r="U105" s="18"/>
      <c r="V105" s="20"/>
    </row>
    <row r="106" spans="1:22" x14ac:dyDescent="0.15">
      <c r="A106" s="6">
        <v>52.5</v>
      </c>
      <c r="B106" s="6">
        <v>104</v>
      </c>
      <c r="D106">
        <v>780.29748535156295</v>
      </c>
      <c r="E106">
        <v>631.997314453125</v>
      </c>
      <c r="F106">
        <v>467.82815551757801</v>
      </c>
      <c r="G106">
        <v>465.32318115234398</v>
      </c>
      <c r="I106" s="7">
        <f t="shared" si="7"/>
        <v>312.46932983398494</v>
      </c>
      <c r="J106" s="7">
        <f t="shared" si="7"/>
        <v>166.67413330078102</v>
      </c>
      <c r="K106" s="7">
        <f t="shared" si="8"/>
        <v>195.79743652343825</v>
      </c>
      <c r="L106" s="8">
        <f t="shared" si="9"/>
        <v>1.1747319913768572</v>
      </c>
      <c r="M106" s="8">
        <f t="shared" si="12"/>
        <v>1.5485366408707313</v>
      </c>
      <c r="P106" s="6">
        <f t="shared" si="10"/>
        <v>-4.1088607255283867</v>
      </c>
    </row>
    <row r="107" spans="1:22" x14ac:dyDescent="0.15">
      <c r="A107" s="6">
        <v>53</v>
      </c>
      <c r="B107" s="6">
        <v>105</v>
      </c>
      <c r="D107">
        <v>743.360595703125</v>
      </c>
      <c r="E107">
        <v>613.72607421875</v>
      </c>
      <c r="F107">
        <v>466.18103027343801</v>
      </c>
      <c r="G107">
        <v>464.196044921875</v>
      </c>
      <c r="I107" s="7">
        <f t="shared" si="7"/>
        <v>277.17956542968699</v>
      </c>
      <c r="J107" s="7">
        <f t="shared" si="7"/>
        <v>149.530029296875</v>
      </c>
      <c r="K107" s="7">
        <f t="shared" si="8"/>
        <v>172.50854492187449</v>
      </c>
      <c r="L107" s="8">
        <f t="shared" si="9"/>
        <v>1.1536715784317693</v>
      </c>
      <c r="M107" s="8">
        <f t="shared" si="12"/>
        <v>1.5310362722065374</v>
      </c>
      <c r="P107" s="6">
        <f t="shared" si="10"/>
        <v>-5.1925485406189065</v>
      </c>
    </row>
    <row r="108" spans="1:22" x14ac:dyDescent="0.15">
      <c r="A108" s="6">
        <v>53.5</v>
      </c>
      <c r="B108" s="6">
        <v>106</v>
      </c>
      <c r="D108">
        <v>727.139404296875</v>
      </c>
      <c r="E108">
        <v>604.07647705078102</v>
      </c>
      <c r="F108">
        <v>466.08978271484398</v>
      </c>
      <c r="G108">
        <v>464.65408325195301</v>
      </c>
      <c r="I108" s="7">
        <f t="shared" si="7"/>
        <v>261.04962158203102</v>
      </c>
      <c r="J108" s="7">
        <f t="shared" si="7"/>
        <v>139.42239379882801</v>
      </c>
      <c r="K108" s="7">
        <f t="shared" si="8"/>
        <v>163.4539459228514</v>
      </c>
      <c r="L108" s="8">
        <f t="shared" si="9"/>
        <v>1.1723650804525594</v>
      </c>
      <c r="M108" s="8">
        <f t="shared" si="12"/>
        <v>1.5532898185082216</v>
      </c>
      <c r="P108" s="6">
        <f t="shared" si="10"/>
        <v>-3.8145263153483349</v>
      </c>
    </row>
    <row r="109" spans="1:22" x14ac:dyDescent="0.15">
      <c r="A109" s="6">
        <v>54</v>
      </c>
      <c r="B109" s="6">
        <v>107</v>
      </c>
      <c r="D109">
        <v>742.97308349609398</v>
      </c>
      <c r="E109">
        <v>612.17095947265602</v>
      </c>
      <c r="F109">
        <v>467.32833862304699</v>
      </c>
      <c r="G109">
        <v>465.99816894531301</v>
      </c>
      <c r="I109" s="7">
        <f t="shared" si="7"/>
        <v>275.64474487304699</v>
      </c>
      <c r="J109" s="7">
        <f t="shared" si="7"/>
        <v>146.17279052734301</v>
      </c>
      <c r="K109" s="7">
        <f t="shared" si="8"/>
        <v>173.32379150390688</v>
      </c>
      <c r="L109" s="8">
        <f t="shared" si="9"/>
        <v>1.1857459304061451</v>
      </c>
      <c r="M109" s="8">
        <f t="shared" si="12"/>
        <v>1.5702307127427013</v>
      </c>
      <c r="P109" s="6">
        <f t="shared" si="10"/>
        <v>-2.7654832345471236</v>
      </c>
    </row>
    <row r="110" spans="1:22" x14ac:dyDescent="0.15">
      <c r="A110" s="6">
        <v>54.5</v>
      </c>
      <c r="B110" s="6">
        <v>108</v>
      </c>
      <c r="D110">
        <v>741.487548828125</v>
      </c>
      <c r="E110">
        <v>611.10028076171898</v>
      </c>
      <c r="F110">
        <v>467.66360473632801</v>
      </c>
      <c r="G110">
        <v>465.73397827148398</v>
      </c>
      <c r="I110" s="7">
        <f t="shared" si="7"/>
        <v>273.82394409179699</v>
      </c>
      <c r="J110" s="7">
        <f t="shared" si="7"/>
        <v>145.366302490235</v>
      </c>
      <c r="K110" s="7">
        <f t="shared" si="8"/>
        <v>172.06753234863248</v>
      </c>
      <c r="L110" s="8">
        <f t="shared" si="9"/>
        <v>1.1836823899417208</v>
      </c>
      <c r="M110" s="8">
        <f t="shared" si="12"/>
        <v>1.5717272165591711</v>
      </c>
      <c r="P110" s="6">
        <f t="shared" si="10"/>
        <v>-2.6728141609828096</v>
      </c>
    </row>
    <row r="111" spans="1:22" x14ac:dyDescent="0.15">
      <c r="A111" s="6">
        <v>55</v>
      </c>
      <c r="B111" s="6">
        <v>109</v>
      </c>
      <c r="D111">
        <v>737.0498046875</v>
      </c>
      <c r="E111">
        <v>610.15826416015602</v>
      </c>
      <c r="F111">
        <v>467.216552734375</v>
      </c>
      <c r="G111">
        <v>465.54049682617199</v>
      </c>
      <c r="I111" s="7">
        <f t="shared" si="7"/>
        <v>269.833251953125</v>
      </c>
      <c r="J111" s="7">
        <f t="shared" si="7"/>
        <v>144.61776733398403</v>
      </c>
      <c r="K111" s="7">
        <f t="shared" si="8"/>
        <v>168.60081481933616</v>
      </c>
      <c r="L111" s="8">
        <f t="shared" si="9"/>
        <v>1.1658374895939656</v>
      </c>
      <c r="M111" s="8">
        <f t="shared" si="12"/>
        <v>1.5574423604923098</v>
      </c>
      <c r="P111" s="6">
        <f t="shared" si="10"/>
        <v>-3.5573854952800463</v>
      </c>
    </row>
    <row r="112" spans="1:22" x14ac:dyDescent="0.15">
      <c r="A112" s="6">
        <v>55.5</v>
      </c>
      <c r="B112" s="6">
        <v>110</v>
      </c>
      <c r="D112">
        <v>744.63604736328102</v>
      </c>
      <c r="E112">
        <v>614.18072509765602</v>
      </c>
      <c r="F112">
        <v>466.77648925781301</v>
      </c>
      <c r="G112">
        <v>465.10736083984398</v>
      </c>
      <c r="I112" s="7">
        <f t="shared" si="7"/>
        <v>277.85955810546801</v>
      </c>
      <c r="J112" s="7">
        <f t="shared" si="7"/>
        <v>149.07336425781205</v>
      </c>
      <c r="K112" s="7">
        <f t="shared" si="8"/>
        <v>173.50820312499957</v>
      </c>
      <c r="L112" s="8">
        <f t="shared" si="9"/>
        <v>1.1639115008159953</v>
      </c>
      <c r="M112" s="8">
        <f t="shared" si="12"/>
        <v>1.5590764159952335</v>
      </c>
      <c r="P112" s="6">
        <f t="shared" si="10"/>
        <v>-3.4561987104940113</v>
      </c>
    </row>
    <row r="113" spans="1:16" x14ac:dyDescent="0.15">
      <c r="A113" s="6">
        <v>56</v>
      </c>
      <c r="B113" s="6">
        <v>111</v>
      </c>
      <c r="D113">
        <v>764.19940185546898</v>
      </c>
      <c r="E113">
        <v>624.94219970703102</v>
      </c>
      <c r="F113">
        <v>467.45437622070301</v>
      </c>
      <c r="G113">
        <v>465.57897949218801</v>
      </c>
      <c r="I113" s="7">
        <f t="shared" si="7"/>
        <v>296.74502563476597</v>
      </c>
      <c r="J113" s="7">
        <f t="shared" si="7"/>
        <v>159.36322021484301</v>
      </c>
      <c r="K113" s="7">
        <f t="shared" si="8"/>
        <v>185.19077148437586</v>
      </c>
      <c r="L113" s="8">
        <f t="shared" si="9"/>
        <v>1.1620672024242096</v>
      </c>
      <c r="M113" s="8">
        <f t="shared" si="12"/>
        <v>1.5607921618843419</v>
      </c>
      <c r="P113" s="6">
        <f t="shared" si="10"/>
        <v>-3.349953353639179</v>
      </c>
    </row>
    <row r="114" spans="1:16" x14ac:dyDescent="0.15">
      <c r="A114" s="6">
        <v>56.5</v>
      </c>
      <c r="B114" s="6">
        <v>112</v>
      </c>
      <c r="D114">
        <v>778.67474365234398</v>
      </c>
      <c r="E114">
        <v>633.61138916015602</v>
      </c>
      <c r="F114">
        <v>467.37634277343801</v>
      </c>
      <c r="G114">
        <v>465.37265014648398</v>
      </c>
      <c r="I114" s="7">
        <f t="shared" si="7"/>
        <v>311.29840087890597</v>
      </c>
      <c r="J114" s="7">
        <f t="shared" si="7"/>
        <v>168.23873901367205</v>
      </c>
      <c r="K114" s="7">
        <f t="shared" si="8"/>
        <v>193.53128356933553</v>
      </c>
      <c r="L114" s="8">
        <f t="shared" si="9"/>
        <v>1.150337221403021</v>
      </c>
      <c r="M114" s="8">
        <f t="shared" si="12"/>
        <v>1.5526222251440474</v>
      </c>
      <c r="P114" s="6">
        <f t="shared" si="10"/>
        <v>-3.8558661755577437</v>
      </c>
    </row>
    <row r="115" spans="1:16" x14ac:dyDescent="0.15">
      <c r="A115" s="6">
        <v>57</v>
      </c>
      <c r="B115" s="6">
        <v>113</v>
      </c>
      <c r="D115">
        <v>819.61602783203102</v>
      </c>
      <c r="E115">
        <v>655.99420166015602</v>
      </c>
      <c r="F115">
        <v>467.74423217773398</v>
      </c>
      <c r="G115">
        <v>465.12863159179699</v>
      </c>
      <c r="I115" s="7">
        <f t="shared" si="7"/>
        <v>351.87179565429705</v>
      </c>
      <c r="J115" s="7">
        <f t="shared" si="7"/>
        <v>190.86557006835903</v>
      </c>
      <c r="K115" s="7">
        <f t="shared" si="8"/>
        <v>218.26589660644572</v>
      </c>
      <c r="L115" s="8">
        <f t="shared" si="9"/>
        <v>1.1435582464049079</v>
      </c>
      <c r="M115" s="8">
        <f t="shared" si="12"/>
        <v>1.5494032944268283</v>
      </c>
      <c r="P115" s="6">
        <f t="shared" si="10"/>
        <v>-4.0551943190275432</v>
      </c>
    </row>
    <row r="116" spans="1:16" x14ac:dyDescent="0.15">
      <c r="A116" s="6">
        <v>57.5</v>
      </c>
      <c r="B116" s="6">
        <v>114</v>
      </c>
      <c r="D116">
        <v>813.238525390625</v>
      </c>
      <c r="E116">
        <v>653.11560058593795</v>
      </c>
      <c r="F116">
        <v>468.14401245117199</v>
      </c>
      <c r="G116">
        <v>465.70794677734398</v>
      </c>
      <c r="I116" s="7">
        <f t="shared" si="7"/>
        <v>345.09451293945301</v>
      </c>
      <c r="J116" s="7">
        <f t="shared" si="7"/>
        <v>187.40765380859398</v>
      </c>
      <c r="K116" s="7">
        <f t="shared" si="8"/>
        <v>213.90915527343722</v>
      </c>
      <c r="L116" s="8">
        <f t="shared" si="9"/>
        <v>1.1414109878986594</v>
      </c>
      <c r="M116" s="8">
        <f t="shared" si="12"/>
        <v>1.5508160802014739</v>
      </c>
      <c r="P116" s="6">
        <f t="shared" si="10"/>
        <v>-3.9677093774989061</v>
      </c>
    </row>
    <row r="117" spans="1:16" x14ac:dyDescent="0.15">
      <c r="A117" s="6">
        <v>58</v>
      </c>
      <c r="B117" s="6">
        <v>115</v>
      </c>
      <c r="D117">
        <v>781.87774658203102</v>
      </c>
      <c r="E117">
        <v>636.05627441406295</v>
      </c>
      <c r="F117">
        <v>468.28363037109398</v>
      </c>
      <c r="G117">
        <v>465.815673828125</v>
      </c>
      <c r="I117" s="7">
        <f t="shared" si="7"/>
        <v>313.59411621093705</v>
      </c>
      <c r="J117" s="7">
        <f t="shared" si="7"/>
        <v>170.24060058593795</v>
      </c>
      <c r="K117" s="7">
        <f t="shared" si="8"/>
        <v>194.42569580078049</v>
      </c>
      <c r="L117" s="8">
        <f t="shared" si="9"/>
        <v>1.1420642028493893</v>
      </c>
      <c r="M117" s="8">
        <f t="shared" si="12"/>
        <v>1.5550293394330978</v>
      </c>
      <c r="P117" s="6">
        <f t="shared" si="10"/>
        <v>-3.7068087199904518</v>
      </c>
    </row>
    <row r="118" spans="1:16" x14ac:dyDescent="0.15">
      <c r="A118" s="6">
        <v>58.5</v>
      </c>
      <c r="B118" s="6">
        <v>116</v>
      </c>
      <c r="D118">
        <v>737.78167724609398</v>
      </c>
      <c r="E118">
        <v>611.99200439453102</v>
      </c>
      <c r="F118">
        <v>467.89703369140602</v>
      </c>
      <c r="G118">
        <v>466.09747314453102</v>
      </c>
      <c r="I118" s="7">
        <f t="shared" si="7"/>
        <v>269.88464355468795</v>
      </c>
      <c r="J118" s="7">
        <f t="shared" si="7"/>
        <v>145.89453125</v>
      </c>
      <c r="K118" s="7">
        <f t="shared" si="8"/>
        <v>167.75847167968794</v>
      </c>
      <c r="L118" s="8">
        <f t="shared" si="9"/>
        <v>1.1498612747329275</v>
      </c>
      <c r="M118" s="8">
        <f t="shared" si="12"/>
        <v>1.56638645559753</v>
      </c>
      <c r="P118" s="6">
        <f t="shared" si="10"/>
        <v>-3.003533912577725</v>
      </c>
    </row>
    <row r="119" spans="1:16" x14ac:dyDescent="0.15">
      <c r="A119" s="6">
        <v>59</v>
      </c>
      <c r="B119" s="6">
        <v>117</v>
      </c>
      <c r="D119">
        <v>730.09381103515602</v>
      </c>
      <c r="E119">
        <v>607.16943359375</v>
      </c>
      <c r="F119">
        <v>467.05313110351602</v>
      </c>
      <c r="G119">
        <v>465.17367553710898</v>
      </c>
      <c r="I119" s="7">
        <f t="shared" si="7"/>
        <v>263.04067993164</v>
      </c>
      <c r="J119" s="7">
        <f t="shared" si="7"/>
        <v>141.99575805664102</v>
      </c>
      <c r="K119" s="7">
        <f t="shared" si="8"/>
        <v>163.6436492919913</v>
      </c>
      <c r="L119" s="8">
        <f t="shared" si="9"/>
        <v>1.152454492525862</v>
      </c>
      <c r="M119" s="8">
        <f t="shared" si="12"/>
        <v>1.5725397176713587</v>
      </c>
      <c r="P119" s="6">
        <f t="shared" si="10"/>
        <v>-2.6225010749032762</v>
      </c>
    </row>
    <row r="120" spans="1:16" x14ac:dyDescent="0.15">
      <c r="A120" s="6">
        <v>59.5</v>
      </c>
      <c r="B120" s="6">
        <v>118</v>
      </c>
      <c r="D120">
        <v>721.17877197265602</v>
      </c>
      <c r="E120">
        <v>602.315673828125</v>
      </c>
      <c r="F120">
        <v>466.99450683593801</v>
      </c>
      <c r="G120">
        <v>464.83291625976602</v>
      </c>
      <c r="I120" s="7">
        <f t="shared" si="7"/>
        <v>254.18426513671801</v>
      </c>
      <c r="J120" s="7">
        <f t="shared" si="7"/>
        <v>137.48275756835898</v>
      </c>
      <c r="K120" s="7">
        <f t="shared" si="8"/>
        <v>157.94633483886673</v>
      </c>
      <c r="L120" s="8">
        <f t="shared" si="9"/>
        <v>1.1488446815618525</v>
      </c>
      <c r="M120" s="8">
        <f t="shared" si="12"/>
        <v>1.5724899509882431</v>
      </c>
      <c r="P120" s="6">
        <f t="shared" si="10"/>
        <v>-2.6255828127297614</v>
      </c>
    </row>
    <row r="121" spans="1:16" x14ac:dyDescent="0.15">
      <c r="A121" s="6">
        <v>60</v>
      </c>
      <c r="B121" s="6">
        <v>119</v>
      </c>
      <c r="D121">
        <v>720.982666015625</v>
      </c>
      <c r="E121">
        <v>601.20031738281295</v>
      </c>
      <c r="F121">
        <v>467.59729003906301</v>
      </c>
      <c r="G121">
        <v>465.384765625</v>
      </c>
      <c r="I121" s="7">
        <f t="shared" si="7"/>
        <v>253.38537597656199</v>
      </c>
      <c r="J121" s="7">
        <f t="shared" si="7"/>
        <v>135.81555175781295</v>
      </c>
      <c r="K121" s="7">
        <f t="shared" si="8"/>
        <v>158.31448974609293</v>
      </c>
      <c r="L121" s="8">
        <f t="shared" si="9"/>
        <v>1.1656580391353135</v>
      </c>
      <c r="M121" s="8">
        <f t="shared" si="12"/>
        <v>1.5928633528425982</v>
      </c>
      <c r="P121" s="6">
        <f t="shared" si="10"/>
        <v>-1.3639861135310702</v>
      </c>
    </row>
    <row r="122" spans="1:16" x14ac:dyDescent="0.15">
      <c r="A122" s="6">
        <v>60.5</v>
      </c>
      <c r="B122" s="6">
        <v>120</v>
      </c>
      <c r="D122">
        <v>725.39685058593795</v>
      </c>
      <c r="E122">
        <v>603.84948730468795</v>
      </c>
      <c r="F122">
        <v>466.49359130859398</v>
      </c>
      <c r="G122">
        <v>464.90838623046898</v>
      </c>
      <c r="I122" s="7">
        <f t="shared" si="7"/>
        <v>258.90325927734398</v>
      </c>
      <c r="J122" s="7">
        <f t="shared" si="7"/>
        <v>138.94110107421898</v>
      </c>
      <c r="K122" s="7">
        <f t="shared" si="8"/>
        <v>161.6444885253907</v>
      </c>
      <c r="L122" s="8">
        <f t="shared" si="9"/>
        <v>1.1634029619431627</v>
      </c>
      <c r="M122" s="8">
        <f t="shared" si="12"/>
        <v>1.5941683199313414</v>
      </c>
      <c r="P122" s="6">
        <f t="shared" si="10"/>
        <v>-1.2831777054168643</v>
      </c>
    </row>
    <row r="123" spans="1:16" x14ac:dyDescent="0.15">
      <c r="A123" s="6">
        <v>61</v>
      </c>
      <c r="B123" s="6">
        <v>121</v>
      </c>
      <c r="D123">
        <v>711.20941162109398</v>
      </c>
      <c r="E123">
        <v>595.557373046875</v>
      </c>
      <c r="F123">
        <v>467.613037109375</v>
      </c>
      <c r="G123">
        <v>465.49322509765602</v>
      </c>
      <c r="I123" s="7">
        <f t="shared" si="7"/>
        <v>243.59637451171898</v>
      </c>
      <c r="J123" s="7">
        <f t="shared" si="7"/>
        <v>130.06414794921898</v>
      </c>
      <c r="K123" s="7">
        <f t="shared" si="8"/>
        <v>152.5514709472657</v>
      </c>
      <c r="L123" s="8">
        <f t="shared" si="9"/>
        <v>1.1728940938192012</v>
      </c>
      <c r="M123" s="8">
        <f t="shared" si="12"/>
        <v>1.607219496088274</v>
      </c>
      <c r="P123" s="6">
        <f t="shared" si="10"/>
        <v>-0.47500041239758251</v>
      </c>
    </row>
    <row r="124" spans="1:16" x14ac:dyDescent="0.15">
      <c r="A124" s="6">
        <v>61.5</v>
      </c>
      <c r="B124" s="6">
        <v>122</v>
      </c>
      <c r="D124">
        <v>733.39440917968795</v>
      </c>
      <c r="E124">
        <v>609.57867431640602</v>
      </c>
      <c r="F124">
        <v>466.83291625976602</v>
      </c>
      <c r="G124">
        <v>465.16671752929699</v>
      </c>
      <c r="I124" s="7">
        <f t="shared" si="7"/>
        <v>266.56149291992193</v>
      </c>
      <c r="J124" s="7">
        <f t="shared" si="7"/>
        <v>144.41195678710903</v>
      </c>
      <c r="K124" s="7">
        <f t="shared" si="8"/>
        <v>165.47312316894562</v>
      </c>
      <c r="L124" s="8">
        <f t="shared" si="9"/>
        <v>1.1458408766864421</v>
      </c>
      <c r="M124" s="8">
        <f t="shared" si="12"/>
        <v>1.5837263232364089</v>
      </c>
      <c r="P124" s="6">
        <f t="shared" si="10"/>
        <v>-1.9297849169932884</v>
      </c>
    </row>
    <row r="125" spans="1:16" x14ac:dyDescent="0.15">
      <c r="A125" s="6">
        <v>62</v>
      </c>
      <c r="B125" s="6">
        <v>123</v>
      </c>
      <c r="D125">
        <v>738.73986816406295</v>
      </c>
      <c r="E125">
        <v>612.684326171875</v>
      </c>
      <c r="F125">
        <v>466.95346069335898</v>
      </c>
      <c r="G125">
        <v>465.11431884765602</v>
      </c>
      <c r="I125" s="7">
        <f t="shared" si="7"/>
        <v>271.78640747070398</v>
      </c>
      <c r="J125" s="7">
        <f t="shared" si="7"/>
        <v>147.57000732421898</v>
      </c>
      <c r="K125" s="7">
        <f t="shared" si="8"/>
        <v>168.48740234375072</v>
      </c>
      <c r="L125" s="8">
        <f t="shared" si="9"/>
        <v>1.141745571466803</v>
      </c>
      <c r="M125" s="8">
        <f t="shared" si="12"/>
        <v>1.5831910622976637</v>
      </c>
      <c r="P125" s="6">
        <f t="shared" si="10"/>
        <v>-1.9629302620053006</v>
      </c>
    </row>
    <row r="126" spans="1:16" x14ac:dyDescent="0.15">
      <c r="A126" s="6">
        <v>62.5</v>
      </c>
      <c r="B126" s="6">
        <v>124</v>
      </c>
      <c r="D126">
        <v>779.50714111328102</v>
      </c>
      <c r="E126">
        <v>635.502197265625</v>
      </c>
      <c r="F126">
        <v>466.04763793945301</v>
      </c>
      <c r="G126">
        <v>464.33236694335898</v>
      </c>
      <c r="I126" s="7">
        <f t="shared" si="7"/>
        <v>313.45950317382801</v>
      </c>
      <c r="J126" s="7">
        <f t="shared" si="7"/>
        <v>171.16983032226602</v>
      </c>
      <c r="K126" s="7">
        <f t="shared" si="8"/>
        <v>193.6406219482418</v>
      </c>
      <c r="L126" s="8">
        <f t="shared" si="9"/>
        <v>1.131277758374063</v>
      </c>
      <c r="M126" s="8">
        <f t="shared" si="12"/>
        <v>1.576283293485818</v>
      </c>
      <c r="P126" s="6">
        <f t="shared" si="10"/>
        <v>-2.3906849587492482</v>
      </c>
    </row>
    <row r="127" spans="1:16" x14ac:dyDescent="0.15">
      <c r="A127" s="6">
        <v>63</v>
      </c>
      <c r="B127" s="6">
        <v>125</v>
      </c>
      <c r="D127">
        <v>801.23767089843795</v>
      </c>
      <c r="E127">
        <v>648.89642333984398</v>
      </c>
      <c r="F127">
        <v>467.62698364257801</v>
      </c>
      <c r="G127">
        <v>465.15573120117199</v>
      </c>
      <c r="I127" s="7">
        <f t="shared" si="7"/>
        <v>333.61068725585994</v>
      </c>
      <c r="J127" s="7">
        <f t="shared" si="7"/>
        <v>183.74069213867199</v>
      </c>
      <c r="K127" s="7">
        <f t="shared" si="8"/>
        <v>204.99220275878955</v>
      </c>
      <c r="L127" s="8">
        <f t="shared" si="9"/>
        <v>1.1156603383429007</v>
      </c>
      <c r="M127" s="8">
        <f t="shared" si="12"/>
        <v>1.5642259177355495</v>
      </c>
      <c r="P127" s="6">
        <f t="shared" si="10"/>
        <v>-3.1373224401223121</v>
      </c>
    </row>
    <row r="128" spans="1:16" x14ac:dyDescent="0.15">
      <c r="A128" s="6">
        <v>63.5</v>
      </c>
      <c r="B128" s="6">
        <v>126</v>
      </c>
      <c r="D128">
        <v>812.78656005859398</v>
      </c>
      <c r="E128">
        <v>654.54425048828102</v>
      </c>
      <c r="F128">
        <v>467.91131591796898</v>
      </c>
      <c r="G128">
        <v>465.36715698242199</v>
      </c>
      <c r="I128" s="7">
        <f t="shared" si="7"/>
        <v>344.875244140625</v>
      </c>
      <c r="J128" s="7">
        <f t="shared" si="7"/>
        <v>189.17709350585903</v>
      </c>
      <c r="K128" s="7">
        <f t="shared" si="8"/>
        <v>212.45127868652369</v>
      </c>
      <c r="L128" s="8">
        <f t="shared" si="9"/>
        <v>1.1230285588458089</v>
      </c>
      <c r="M128" s="8">
        <f t="shared" si="12"/>
        <v>1.5751541825193518</v>
      </c>
      <c r="P128" s="6">
        <f t="shared" si="10"/>
        <v>-2.4606037027325103</v>
      </c>
    </row>
    <row r="129" spans="1:16" x14ac:dyDescent="0.15">
      <c r="A129" s="6">
        <v>64</v>
      </c>
      <c r="B129" s="6">
        <v>127</v>
      </c>
      <c r="D129">
        <v>793.46954345703102</v>
      </c>
      <c r="E129">
        <v>643.70452880859398</v>
      </c>
      <c r="F129">
        <v>467.77426147460898</v>
      </c>
      <c r="G129">
        <v>465.50421142578102</v>
      </c>
      <c r="I129" s="7">
        <f t="shared" si="7"/>
        <v>325.69528198242205</v>
      </c>
      <c r="J129" s="7">
        <f t="shared" si="7"/>
        <v>178.20031738281295</v>
      </c>
      <c r="K129" s="7">
        <f t="shared" si="8"/>
        <v>200.95505981445297</v>
      </c>
      <c r="L129" s="8">
        <f t="shared" si="9"/>
        <v>1.1276919298788783</v>
      </c>
      <c r="M129" s="8">
        <f t="shared" si="12"/>
        <v>1.5833775978333153</v>
      </c>
      <c r="P129" s="6">
        <f t="shared" si="10"/>
        <v>-1.9513792889403365</v>
      </c>
    </row>
    <row r="130" spans="1:16" x14ac:dyDescent="0.15">
      <c r="A130" s="6">
        <v>64.5</v>
      </c>
      <c r="B130" s="6">
        <v>128</v>
      </c>
      <c r="D130">
        <v>760.01312255859398</v>
      </c>
      <c r="E130">
        <v>625.77056884765602</v>
      </c>
      <c r="F130">
        <v>467.793701171875</v>
      </c>
      <c r="G130">
        <v>465.34518432617199</v>
      </c>
      <c r="I130" s="7">
        <f t="shared" ref="I130:J151" si="13">D130-F130</f>
        <v>292.21942138671898</v>
      </c>
      <c r="J130" s="7">
        <f t="shared" si="13"/>
        <v>160.42538452148403</v>
      </c>
      <c r="K130" s="7">
        <f t="shared" ref="K130:K151" si="14">I130-0.7*J130</f>
        <v>179.92165222168018</v>
      </c>
      <c r="L130" s="8">
        <f t="shared" ref="L130:L151" si="15">K130/J130</f>
        <v>1.1215285707953857</v>
      </c>
      <c r="M130" s="8">
        <f t="shared" si="12"/>
        <v>1.5807742830307168</v>
      </c>
      <c r="P130" s="6">
        <f t="shared" si="10"/>
        <v>-2.1125862088947169</v>
      </c>
    </row>
    <row r="131" spans="1:16" x14ac:dyDescent="0.15">
      <c r="A131" s="6">
        <v>65</v>
      </c>
      <c r="B131" s="6">
        <v>129</v>
      </c>
      <c r="D131">
        <v>743.12408447265602</v>
      </c>
      <c r="E131">
        <v>616.71545410156295</v>
      </c>
      <c r="F131">
        <v>467.38073730468801</v>
      </c>
      <c r="G131">
        <v>465.10882568359398</v>
      </c>
      <c r="I131" s="7">
        <f t="shared" si="13"/>
        <v>275.74334716796801</v>
      </c>
      <c r="J131" s="7">
        <f t="shared" si="13"/>
        <v>151.60662841796898</v>
      </c>
      <c r="K131" s="7">
        <f t="shared" si="14"/>
        <v>169.61870727538974</v>
      </c>
      <c r="L131" s="8">
        <f t="shared" si="15"/>
        <v>1.1188079904248165</v>
      </c>
      <c r="M131" s="8">
        <f t="shared" si="12"/>
        <v>1.5816137469410416</v>
      </c>
      <c r="P131" s="6">
        <f t="shared" si="10"/>
        <v>-2.0606034862285032</v>
      </c>
    </row>
    <row r="132" spans="1:16" x14ac:dyDescent="0.15">
      <c r="A132" s="6">
        <v>65.5</v>
      </c>
      <c r="B132" s="6">
        <v>130</v>
      </c>
      <c r="D132">
        <v>746.66473388671898</v>
      </c>
      <c r="E132">
        <v>617.65051269531295</v>
      </c>
      <c r="F132">
        <v>467.824462890625</v>
      </c>
      <c r="G132">
        <v>465.53280639648398</v>
      </c>
      <c r="I132" s="7">
        <f t="shared" si="13"/>
        <v>278.84027099609398</v>
      </c>
      <c r="J132" s="7">
        <f t="shared" si="13"/>
        <v>152.11770629882898</v>
      </c>
      <c r="K132" s="7">
        <f t="shared" si="14"/>
        <v>172.3578765869137</v>
      </c>
      <c r="L132" s="8">
        <f t="shared" si="15"/>
        <v>1.1330559786927352</v>
      </c>
      <c r="M132" s="8">
        <f t="shared" si="12"/>
        <v>1.5994217794898544</v>
      </c>
      <c r="P132" s="6">
        <f t="shared" si="10"/>
        <v>-0.95786398089633196</v>
      </c>
    </row>
    <row r="133" spans="1:16" x14ac:dyDescent="0.15">
      <c r="A133" s="6">
        <v>66</v>
      </c>
      <c r="B133" s="6">
        <v>131</v>
      </c>
      <c r="D133">
        <v>736.845947265625</v>
      </c>
      <c r="E133">
        <v>613.55377197265602</v>
      </c>
      <c r="F133">
        <v>467.779052734375</v>
      </c>
      <c r="G133">
        <v>465.93588256835898</v>
      </c>
      <c r="I133" s="7">
        <f t="shared" si="13"/>
        <v>269.06689453125</v>
      </c>
      <c r="J133" s="7">
        <f t="shared" si="13"/>
        <v>147.61788940429705</v>
      </c>
      <c r="K133" s="7">
        <f t="shared" si="14"/>
        <v>165.73437194824209</v>
      </c>
      <c r="L133" s="8">
        <f t="shared" si="15"/>
        <v>1.1227255220695336</v>
      </c>
      <c r="M133" s="8">
        <f t="shared" si="12"/>
        <v>1.5926513671475466</v>
      </c>
      <c r="P133" s="6">
        <f t="shared" si="10"/>
        <v>-1.3771130549749311</v>
      </c>
    </row>
    <row r="134" spans="1:16" x14ac:dyDescent="0.15">
      <c r="A134" s="6">
        <v>66.5</v>
      </c>
      <c r="B134" s="6">
        <v>132</v>
      </c>
      <c r="D134">
        <v>738.865966796875</v>
      </c>
      <c r="E134">
        <v>614.42639160156295</v>
      </c>
      <c r="F134">
        <v>468.16452026367199</v>
      </c>
      <c r="G134">
        <v>465.83255004882801</v>
      </c>
      <c r="I134" s="7">
        <f t="shared" si="13"/>
        <v>270.70144653320301</v>
      </c>
      <c r="J134" s="7">
        <f t="shared" si="13"/>
        <v>148.59384155273494</v>
      </c>
      <c r="K134" s="7">
        <f t="shared" si="14"/>
        <v>166.68575744628856</v>
      </c>
      <c r="L134" s="8">
        <f t="shared" si="15"/>
        <v>1.1217541434052831</v>
      </c>
      <c r="M134" s="8">
        <f t="shared" si="12"/>
        <v>1.5952400327641902</v>
      </c>
      <c r="P134" s="6">
        <f t="shared" ref="P134:P151" si="16">(M134-$O$2)/$O$2*100</f>
        <v>-1.2168132670144534</v>
      </c>
    </row>
    <row r="135" spans="1:16" x14ac:dyDescent="0.15">
      <c r="A135" s="6">
        <v>67</v>
      </c>
      <c r="B135" s="6">
        <v>133</v>
      </c>
      <c r="D135">
        <v>740.79968261718795</v>
      </c>
      <c r="E135">
        <v>614.03912353515602</v>
      </c>
      <c r="F135">
        <v>467.84866333007801</v>
      </c>
      <c r="G135">
        <v>465.91461181640602</v>
      </c>
      <c r="I135" s="7">
        <f t="shared" si="13"/>
        <v>272.95101928710994</v>
      </c>
      <c r="J135" s="7">
        <f t="shared" si="13"/>
        <v>148.12451171875</v>
      </c>
      <c r="K135" s="7">
        <f t="shared" si="14"/>
        <v>169.26386108398495</v>
      </c>
      <c r="L135" s="8">
        <f t="shared" si="15"/>
        <v>1.1427133775493761</v>
      </c>
      <c r="M135" s="8">
        <f t="shared" si="12"/>
        <v>1.6197593111891773</v>
      </c>
      <c r="P135" s="6">
        <f t="shared" si="16"/>
        <v>0.30151150509938229</v>
      </c>
    </row>
    <row r="136" spans="1:16" x14ac:dyDescent="0.15">
      <c r="A136" s="6">
        <v>67.5</v>
      </c>
      <c r="B136" s="6">
        <v>134</v>
      </c>
      <c r="D136">
        <v>742.46044921875</v>
      </c>
      <c r="E136">
        <v>616.23834228515602</v>
      </c>
      <c r="F136">
        <v>467.52471923828102</v>
      </c>
      <c r="G136">
        <v>465.65042114257801</v>
      </c>
      <c r="I136" s="7">
        <f t="shared" si="13"/>
        <v>274.93572998046898</v>
      </c>
      <c r="J136" s="7">
        <f t="shared" si="13"/>
        <v>150.58792114257801</v>
      </c>
      <c r="K136" s="7">
        <f t="shared" si="14"/>
        <v>169.52418518066438</v>
      </c>
      <c r="L136" s="8">
        <f t="shared" si="15"/>
        <v>1.125748890710546</v>
      </c>
      <c r="M136" s="8">
        <f t="shared" si="12"/>
        <v>1.6063548686312412</v>
      </c>
      <c r="P136" s="6">
        <f t="shared" si="16"/>
        <v>-0.52854135532046997</v>
      </c>
    </row>
    <row r="137" spans="1:16" x14ac:dyDescent="0.15">
      <c r="A137" s="6">
        <v>68</v>
      </c>
      <c r="B137" s="6">
        <v>135</v>
      </c>
      <c r="D137">
        <v>746.53887939453102</v>
      </c>
      <c r="E137">
        <v>618.29901123046898</v>
      </c>
      <c r="F137">
        <v>466.93441772460898</v>
      </c>
      <c r="G137">
        <v>464.97433471679699</v>
      </c>
      <c r="I137" s="7">
        <f t="shared" si="13"/>
        <v>279.60446166992205</v>
      </c>
      <c r="J137" s="7">
        <f t="shared" si="13"/>
        <v>153.32467651367199</v>
      </c>
      <c r="K137" s="7">
        <f t="shared" si="14"/>
        <v>172.27718811035166</v>
      </c>
      <c r="L137" s="8">
        <f t="shared" si="15"/>
        <v>1.1236103152318713</v>
      </c>
      <c r="M137" s="8">
        <f t="shared" si="12"/>
        <v>1.6077763374334606</v>
      </c>
      <c r="P137" s="6">
        <f t="shared" si="16"/>
        <v>-0.44051872848014467</v>
      </c>
    </row>
    <row r="138" spans="1:16" x14ac:dyDescent="0.15">
      <c r="A138" s="6">
        <v>68.5</v>
      </c>
      <c r="B138" s="6">
        <v>136</v>
      </c>
      <c r="D138">
        <v>745.33905029296898</v>
      </c>
      <c r="E138">
        <v>619.102294921875</v>
      </c>
      <c r="F138">
        <v>466.60241699218801</v>
      </c>
      <c r="G138">
        <v>464.98645019531301</v>
      </c>
      <c r="I138" s="7">
        <f t="shared" si="13"/>
        <v>278.73663330078097</v>
      </c>
      <c r="J138" s="7">
        <f t="shared" si="13"/>
        <v>154.11584472656199</v>
      </c>
      <c r="K138" s="7">
        <f t="shared" si="14"/>
        <v>170.85554199218757</v>
      </c>
      <c r="L138" s="8">
        <f t="shared" si="15"/>
        <v>1.1086176265349339</v>
      </c>
      <c r="M138" s="8">
        <f t="shared" si="12"/>
        <v>1.5963436930174173</v>
      </c>
      <c r="P138" s="6">
        <f t="shared" si="16"/>
        <v>-1.1484705257058681</v>
      </c>
    </row>
    <row r="139" spans="1:16" x14ac:dyDescent="0.15">
      <c r="A139" s="6">
        <v>69</v>
      </c>
      <c r="B139" s="6">
        <v>137</v>
      </c>
      <c r="D139">
        <v>734.63342285156295</v>
      </c>
      <c r="E139">
        <v>612.61761474609398</v>
      </c>
      <c r="F139">
        <v>466.36898803710898</v>
      </c>
      <c r="G139">
        <v>464.79296875</v>
      </c>
      <c r="I139" s="7">
        <f t="shared" si="13"/>
        <v>268.26443481445398</v>
      </c>
      <c r="J139" s="7">
        <f t="shared" si="13"/>
        <v>147.82464599609398</v>
      </c>
      <c r="K139" s="7">
        <f t="shared" si="14"/>
        <v>164.78718261718819</v>
      </c>
      <c r="L139" s="8">
        <f t="shared" si="15"/>
        <v>1.1147476897833561</v>
      </c>
      <c r="M139" s="8">
        <f t="shared" si="12"/>
        <v>1.6060338005467334</v>
      </c>
      <c r="P139" s="6">
        <f t="shared" si="16"/>
        <v>-0.54842308339557455</v>
      </c>
    </row>
    <row r="140" spans="1:16" x14ac:dyDescent="0.15">
      <c r="A140" s="6">
        <v>69.5</v>
      </c>
      <c r="B140" s="6">
        <v>138</v>
      </c>
      <c r="D140">
        <v>736.82434082031295</v>
      </c>
      <c r="E140">
        <v>613.90130615234398</v>
      </c>
      <c r="F140">
        <v>466.59655761718801</v>
      </c>
      <c r="G140">
        <v>465.06814575195301</v>
      </c>
      <c r="I140" s="7">
        <f t="shared" si="13"/>
        <v>270.22778320312494</v>
      </c>
      <c r="J140" s="7">
        <f t="shared" si="13"/>
        <v>148.83316040039097</v>
      </c>
      <c r="K140" s="7">
        <f t="shared" si="14"/>
        <v>166.04457092285128</v>
      </c>
      <c r="L140" s="8">
        <f t="shared" si="15"/>
        <v>1.1156423103302933</v>
      </c>
      <c r="M140" s="8">
        <f t="shared" si="12"/>
        <v>1.6104884653745648</v>
      </c>
      <c r="P140" s="6">
        <f t="shared" si="16"/>
        <v>-0.27257369491324496</v>
      </c>
    </row>
    <row r="141" spans="1:16" x14ac:dyDescent="0.15">
      <c r="A141" s="6">
        <v>70</v>
      </c>
      <c r="B141" s="6">
        <v>139</v>
      </c>
      <c r="D141">
        <v>732.298828125</v>
      </c>
      <c r="E141">
        <v>610.60162353515602</v>
      </c>
      <c r="F141">
        <v>466.34957885742199</v>
      </c>
      <c r="G141">
        <v>465.13339233398398</v>
      </c>
      <c r="I141" s="7">
        <f t="shared" si="13"/>
        <v>265.94924926757801</v>
      </c>
      <c r="J141" s="7">
        <f t="shared" si="13"/>
        <v>145.46823120117205</v>
      </c>
      <c r="K141" s="7">
        <f t="shared" si="14"/>
        <v>164.1214874267576</v>
      </c>
      <c r="L141" s="8">
        <f t="shared" si="15"/>
        <v>1.1282290715406407</v>
      </c>
      <c r="M141" s="8">
        <f t="shared" si="12"/>
        <v>1.6266352708658061</v>
      </c>
      <c r="P141" s="6">
        <f t="shared" si="16"/>
        <v>0.72729646206786469</v>
      </c>
    </row>
    <row r="142" spans="1:16" x14ac:dyDescent="0.15">
      <c r="A142" s="6">
        <v>70.5</v>
      </c>
      <c r="B142" s="6">
        <v>140</v>
      </c>
      <c r="D142">
        <v>723.69940185546898</v>
      </c>
      <c r="E142">
        <v>606.34503173828102</v>
      </c>
      <c r="F142">
        <v>466.91424560546898</v>
      </c>
      <c r="G142">
        <v>465.31109619140602</v>
      </c>
      <c r="I142" s="7">
        <f t="shared" si="13"/>
        <v>256.78515625</v>
      </c>
      <c r="J142" s="7">
        <f t="shared" si="13"/>
        <v>141.033935546875</v>
      </c>
      <c r="K142" s="7">
        <f t="shared" si="14"/>
        <v>158.0614013671875</v>
      </c>
      <c r="L142" s="8">
        <f t="shared" si="15"/>
        <v>1.1207331111784309</v>
      </c>
      <c r="M142" s="8">
        <f t="shared" si="12"/>
        <v>1.6226993547844903</v>
      </c>
      <c r="P142" s="6">
        <f t="shared" si="16"/>
        <v>0.48356992233687235</v>
      </c>
    </row>
    <row r="143" spans="1:16" x14ac:dyDescent="0.15">
      <c r="A143" s="6">
        <v>71</v>
      </c>
      <c r="B143" s="6">
        <v>141</v>
      </c>
      <c r="D143">
        <v>715.99554443359398</v>
      </c>
      <c r="E143">
        <v>601.96551513671898</v>
      </c>
      <c r="F143">
        <v>466.81530761718801</v>
      </c>
      <c r="G143">
        <v>465.07879638671898</v>
      </c>
      <c r="I143" s="7">
        <f t="shared" si="13"/>
        <v>249.18023681640597</v>
      </c>
      <c r="J143" s="7">
        <f t="shared" si="13"/>
        <v>136.88671875</v>
      </c>
      <c r="K143" s="7">
        <f t="shared" si="14"/>
        <v>153.35953369140597</v>
      </c>
      <c r="L143" s="8">
        <f t="shared" si="15"/>
        <v>1.1203390299061133</v>
      </c>
      <c r="M143" s="8">
        <f t="shared" si="12"/>
        <v>1.6258653177930669</v>
      </c>
      <c r="P143" s="6">
        <f t="shared" si="16"/>
        <v>0.67961810859259508</v>
      </c>
    </row>
    <row r="144" spans="1:16" x14ac:dyDescent="0.15">
      <c r="A144" s="6">
        <v>71.5</v>
      </c>
      <c r="B144" s="6">
        <v>142</v>
      </c>
      <c r="D144">
        <v>725.30169677734398</v>
      </c>
      <c r="E144">
        <v>607.23785400390602</v>
      </c>
      <c r="F144">
        <v>467.05422973632801</v>
      </c>
      <c r="G144">
        <v>465.66506958007801</v>
      </c>
      <c r="I144" s="7">
        <f t="shared" si="13"/>
        <v>258.24746704101597</v>
      </c>
      <c r="J144" s="7">
        <f t="shared" si="13"/>
        <v>141.57278442382801</v>
      </c>
      <c r="K144" s="7">
        <f t="shared" si="14"/>
        <v>159.14651794433638</v>
      </c>
      <c r="L144" s="8">
        <f t="shared" si="15"/>
        <v>1.1241321458218811</v>
      </c>
      <c r="M144" s="8">
        <f t="shared" si="12"/>
        <v>1.6332184779897287</v>
      </c>
      <c r="P144" s="6">
        <f t="shared" si="16"/>
        <v>1.1349530938397836</v>
      </c>
    </row>
    <row r="145" spans="1:16" x14ac:dyDescent="0.15">
      <c r="A145" s="6">
        <v>72</v>
      </c>
      <c r="B145" s="6">
        <v>143</v>
      </c>
      <c r="D145">
        <v>725.308349609375</v>
      </c>
      <c r="E145">
        <v>608.20611572265602</v>
      </c>
      <c r="F145">
        <v>467.08428955078102</v>
      </c>
      <c r="G145">
        <v>465.52621459960898</v>
      </c>
      <c r="I145" s="7">
        <f t="shared" si="13"/>
        <v>258.22406005859398</v>
      </c>
      <c r="J145" s="7">
        <f t="shared" si="13"/>
        <v>142.67990112304705</v>
      </c>
      <c r="K145" s="7">
        <f t="shared" si="14"/>
        <v>158.34812927246105</v>
      </c>
      <c r="L145" s="8">
        <f t="shared" si="15"/>
        <v>1.1098138422166535</v>
      </c>
      <c r="M145" s="8">
        <f t="shared" si="12"/>
        <v>1.6224602186653951</v>
      </c>
      <c r="P145" s="6">
        <f t="shared" si="16"/>
        <v>0.4687617258134622</v>
      </c>
    </row>
    <row r="146" spans="1:16" x14ac:dyDescent="0.15">
      <c r="A146" s="6">
        <v>72.5</v>
      </c>
      <c r="B146" s="6">
        <v>144</v>
      </c>
      <c r="D146">
        <v>757.47845458984398</v>
      </c>
      <c r="E146">
        <v>627.01580810546898</v>
      </c>
      <c r="F146">
        <v>467.72332763671898</v>
      </c>
      <c r="G146">
        <v>466.06448364257801</v>
      </c>
      <c r="I146" s="7">
        <f t="shared" si="13"/>
        <v>289.755126953125</v>
      </c>
      <c r="J146" s="7">
        <f t="shared" si="13"/>
        <v>160.95132446289097</v>
      </c>
      <c r="K146" s="7">
        <f t="shared" si="14"/>
        <v>177.08919982910135</v>
      </c>
      <c r="L146" s="8">
        <f t="shared" si="15"/>
        <v>1.1002655642633816</v>
      </c>
      <c r="M146" s="8">
        <f t="shared" si="12"/>
        <v>1.6164719849930171</v>
      </c>
      <c r="P146" s="6">
        <f t="shared" si="16"/>
        <v>9.7948059587779635E-2</v>
      </c>
    </row>
    <row r="147" spans="1:16" x14ac:dyDescent="0.15">
      <c r="A147" s="6">
        <v>73</v>
      </c>
      <c r="B147" s="6">
        <v>145</v>
      </c>
      <c r="D147">
        <v>798.79479980468795</v>
      </c>
      <c r="E147">
        <v>649.36926269531295</v>
      </c>
      <c r="F147">
        <v>467.95822143554699</v>
      </c>
      <c r="G147">
        <v>465.87246704101602</v>
      </c>
      <c r="I147" s="7">
        <f t="shared" si="13"/>
        <v>330.83657836914097</v>
      </c>
      <c r="J147" s="7">
        <f t="shared" si="13"/>
        <v>183.49679565429693</v>
      </c>
      <c r="K147" s="7">
        <f t="shared" si="14"/>
        <v>202.38882141113311</v>
      </c>
      <c r="L147" s="8">
        <f t="shared" si="15"/>
        <v>1.1029556166878698</v>
      </c>
      <c r="M147" s="8">
        <f t="shared" si="12"/>
        <v>1.6227220816983996</v>
      </c>
      <c r="P147" s="6">
        <f t="shared" si="16"/>
        <v>0.48497725724224838</v>
      </c>
    </row>
    <row r="148" spans="1:16" x14ac:dyDescent="0.15">
      <c r="A148" s="6">
        <v>73.5</v>
      </c>
      <c r="B148" s="6">
        <v>146</v>
      </c>
      <c r="D148">
        <v>791.56781005859398</v>
      </c>
      <c r="E148">
        <v>646.06134033203102</v>
      </c>
      <c r="F148">
        <v>468.56832885742199</v>
      </c>
      <c r="G148">
        <v>466.48443603515602</v>
      </c>
      <c r="I148" s="7">
        <f t="shared" si="13"/>
        <v>322.99948120117199</v>
      </c>
      <c r="J148" s="7">
        <f t="shared" si="13"/>
        <v>179.576904296875</v>
      </c>
      <c r="K148" s="7">
        <f t="shared" si="14"/>
        <v>197.29564819335951</v>
      </c>
      <c r="L148" s="8">
        <f t="shared" si="15"/>
        <v>1.0986693916228338</v>
      </c>
      <c r="M148" s="8">
        <f t="shared" si="12"/>
        <v>1.6219959009142575</v>
      </c>
      <c r="P148" s="6">
        <f t="shared" si="16"/>
        <v>0.44000944642476547</v>
      </c>
    </row>
    <row r="149" spans="1:16" x14ac:dyDescent="0.15">
      <c r="A149" s="6">
        <v>74</v>
      </c>
      <c r="B149" s="6">
        <v>147</v>
      </c>
      <c r="D149">
        <v>799.922607421875</v>
      </c>
      <c r="E149">
        <v>651.62939453125</v>
      </c>
      <c r="F149">
        <v>468.90399169921898</v>
      </c>
      <c r="G149">
        <v>466.78857421875</v>
      </c>
      <c r="I149" s="7">
        <f t="shared" si="13"/>
        <v>331.01861572265602</v>
      </c>
      <c r="J149" s="7">
        <f t="shared" si="13"/>
        <v>184.8408203125</v>
      </c>
      <c r="K149" s="7">
        <f t="shared" si="14"/>
        <v>201.63004150390603</v>
      </c>
      <c r="L149" s="8">
        <f t="shared" si="15"/>
        <v>1.0908307005077202</v>
      </c>
      <c r="M149" s="8">
        <f t="shared" si="12"/>
        <v>1.617717254080038</v>
      </c>
      <c r="P149" s="6">
        <f t="shared" si="16"/>
        <v>0.17505974574753674</v>
      </c>
    </row>
    <row r="150" spans="1:16" x14ac:dyDescent="0.15">
      <c r="A150" s="6">
        <v>74.5</v>
      </c>
      <c r="B150" s="6">
        <v>148</v>
      </c>
      <c r="D150">
        <v>809.13360595703102</v>
      </c>
      <c r="E150">
        <v>656.02825927734398</v>
      </c>
      <c r="F150">
        <v>467.94943237304699</v>
      </c>
      <c r="G150">
        <v>466.25723266601602</v>
      </c>
      <c r="I150" s="7">
        <f t="shared" si="13"/>
        <v>341.18417358398403</v>
      </c>
      <c r="J150" s="7">
        <f t="shared" si="13"/>
        <v>189.77102661132795</v>
      </c>
      <c r="K150" s="7">
        <f t="shared" si="14"/>
        <v>208.34445495605448</v>
      </c>
      <c r="L150" s="8">
        <f t="shared" si="15"/>
        <v>1.0978728348388342</v>
      </c>
      <c r="M150" s="8">
        <f t="shared" si="12"/>
        <v>1.628319432692046</v>
      </c>
      <c r="P150" s="6">
        <f t="shared" si="16"/>
        <v>0.8315860164628569</v>
      </c>
    </row>
    <row r="151" spans="1:16" x14ac:dyDescent="0.15">
      <c r="A151" s="6">
        <v>75</v>
      </c>
      <c r="B151" s="6">
        <v>149</v>
      </c>
      <c r="D151">
        <v>789.2490234375</v>
      </c>
      <c r="E151">
        <v>645.28234863281295</v>
      </c>
      <c r="F151">
        <v>467.98864746093801</v>
      </c>
      <c r="G151">
        <v>465.71893310546898</v>
      </c>
      <c r="I151" s="7">
        <f t="shared" si="13"/>
        <v>321.26037597656199</v>
      </c>
      <c r="J151" s="7">
        <f t="shared" si="13"/>
        <v>179.56341552734398</v>
      </c>
      <c r="K151" s="7">
        <f t="shared" si="14"/>
        <v>195.56598510742123</v>
      </c>
      <c r="L151" s="8">
        <f t="shared" si="15"/>
        <v>1.0891193205090286</v>
      </c>
      <c r="M151" s="8">
        <f t="shared" si="12"/>
        <v>1.6231259626431345</v>
      </c>
      <c r="P151" s="6">
        <f t="shared" si="16"/>
        <v>0.50998706514714864</v>
      </c>
    </row>
    <row r="152" spans="1:16" x14ac:dyDescent="0.15">
      <c r="A152" s="18">
        <v>75.5</v>
      </c>
      <c r="B152" s="18">
        <v>150</v>
      </c>
      <c r="D152">
        <v>786.15783691406295</v>
      </c>
      <c r="E152">
        <v>644.58782958984398</v>
      </c>
      <c r="F152">
        <v>467.84133911132801</v>
      </c>
      <c r="G152">
        <v>465.64932250976602</v>
      </c>
      <c r="I152" s="19">
        <f t="shared" ref="I152:I193" si="17">D152-F152</f>
        <v>318.31649780273494</v>
      </c>
      <c r="J152" s="19">
        <f t="shared" ref="J152:J193" si="18">E152-G152</f>
        <v>178.93850708007795</v>
      </c>
      <c r="K152" s="19">
        <f t="shared" ref="K152:K193" si="19">I152-0.7*J152</f>
        <v>193.05954284668039</v>
      </c>
      <c r="L152" s="20">
        <f t="shared" ref="L152:L193" si="20">K152/J152</f>
        <v>1.078915578301338</v>
      </c>
      <c r="M152" s="20">
        <f t="shared" ref="M152:M193" si="21">L152+ABS($N$2)*A152</f>
        <v>1.6164822647163379</v>
      </c>
      <c r="N152" s="18"/>
      <c r="O152" s="18"/>
      <c r="P152" s="18">
        <f t="shared" ref="P152:P193" si="22">(M152-$O$2)/$O$2*100</f>
        <v>9.8584618229429211E-2</v>
      </c>
    </row>
    <row r="153" spans="1:16" x14ac:dyDescent="0.15">
      <c r="A153" s="18">
        <v>76</v>
      </c>
      <c r="B153" s="18">
        <v>151</v>
      </c>
      <c r="D153">
        <v>783.66741943359398</v>
      </c>
      <c r="E153">
        <v>642.01623535156295</v>
      </c>
      <c r="F153">
        <v>467.85415649414102</v>
      </c>
      <c r="G153">
        <v>465.58776855468801</v>
      </c>
      <c r="I153" s="19">
        <f t="shared" si="17"/>
        <v>315.81326293945295</v>
      </c>
      <c r="J153" s="19">
        <f t="shared" si="18"/>
        <v>176.42846679687494</v>
      </c>
      <c r="K153" s="19">
        <f t="shared" si="19"/>
        <v>192.31333618164052</v>
      </c>
      <c r="L153" s="20">
        <f t="shared" si="20"/>
        <v>1.090035750313775</v>
      </c>
      <c r="M153" s="20">
        <f t="shared" si="21"/>
        <v>1.6311624810096688</v>
      </c>
      <c r="N153" s="18"/>
      <c r="O153" s="18"/>
      <c r="P153" s="18">
        <f t="shared" si="22"/>
        <v>1.00763812591499</v>
      </c>
    </row>
    <row r="154" spans="1:16" x14ac:dyDescent="0.15">
      <c r="A154" s="18">
        <v>76.5</v>
      </c>
      <c r="B154" s="18">
        <v>152</v>
      </c>
      <c r="D154">
        <v>778.500244140625</v>
      </c>
      <c r="E154">
        <v>639.16363525390602</v>
      </c>
      <c r="F154">
        <v>468.33822631835898</v>
      </c>
      <c r="G154">
        <v>466.33053588867199</v>
      </c>
      <c r="I154" s="19">
        <f t="shared" si="17"/>
        <v>310.16201782226602</v>
      </c>
      <c r="J154" s="19">
        <f t="shared" si="18"/>
        <v>172.83309936523403</v>
      </c>
      <c r="K154" s="19">
        <f t="shared" si="19"/>
        <v>189.17884826660219</v>
      </c>
      <c r="L154" s="20">
        <f t="shared" si="20"/>
        <v>1.0945753386440524</v>
      </c>
      <c r="M154" s="20">
        <f t="shared" si="21"/>
        <v>1.6392621136208403</v>
      </c>
      <c r="N154" s="18"/>
      <c r="O154" s="18"/>
      <c r="P154" s="18">
        <f t="shared" si="22"/>
        <v>1.5091974550847393</v>
      </c>
    </row>
    <row r="155" spans="1:16" x14ac:dyDescent="0.15">
      <c r="A155" s="18">
        <v>77</v>
      </c>
      <c r="B155" s="18">
        <v>153</v>
      </c>
      <c r="D155">
        <v>770.89886474609398</v>
      </c>
      <c r="E155">
        <v>636.73345947265602</v>
      </c>
      <c r="F155">
        <v>468.61267089843801</v>
      </c>
      <c r="G155">
        <v>466.60205078125</v>
      </c>
      <c r="I155" s="19">
        <f t="shared" si="17"/>
        <v>302.28619384765597</v>
      </c>
      <c r="J155" s="19">
        <f t="shared" si="18"/>
        <v>170.13140869140602</v>
      </c>
      <c r="K155" s="19">
        <f t="shared" si="19"/>
        <v>183.19420776367176</v>
      </c>
      <c r="L155" s="20">
        <f t="shared" si="20"/>
        <v>1.07678064369619</v>
      </c>
      <c r="M155" s="20">
        <f t="shared" si="21"/>
        <v>1.6250274629538719</v>
      </c>
      <c r="N155" s="18"/>
      <c r="O155" s="18"/>
      <c r="P155" s="18">
        <f t="shared" si="22"/>
        <v>0.62773502558601035</v>
      </c>
    </row>
    <row r="156" spans="1:16" x14ac:dyDescent="0.15">
      <c r="A156" s="18">
        <v>77.5</v>
      </c>
      <c r="B156" s="18">
        <v>154</v>
      </c>
      <c r="D156">
        <v>763.76947021484398</v>
      </c>
      <c r="E156">
        <v>634.70721435546898</v>
      </c>
      <c r="F156">
        <v>468.05203247070301</v>
      </c>
      <c r="G156">
        <v>466.52841186523398</v>
      </c>
      <c r="I156" s="19">
        <f t="shared" si="17"/>
        <v>295.71743774414097</v>
      </c>
      <c r="J156" s="19">
        <f t="shared" si="18"/>
        <v>168.178802490235</v>
      </c>
      <c r="K156" s="19">
        <f t="shared" si="19"/>
        <v>177.99227600097646</v>
      </c>
      <c r="L156" s="20">
        <f t="shared" si="20"/>
        <v>1.0583514293444398</v>
      </c>
      <c r="M156" s="20">
        <f t="shared" si="21"/>
        <v>1.6101582928830158</v>
      </c>
      <c r="N156" s="18"/>
      <c r="O156" s="18"/>
      <c r="P156" s="18">
        <f t="shared" si="22"/>
        <v>-0.29301920168144163</v>
      </c>
    </row>
    <row r="157" spans="1:16" x14ac:dyDescent="0.15">
      <c r="A157" s="18">
        <v>78</v>
      </c>
      <c r="B157" s="18">
        <v>155</v>
      </c>
      <c r="D157">
        <v>759.27056884765602</v>
      </c>
      <c r="E157">
        <v>632.9130859375</v>
      </c>
      <c r="F157">
        <v>468.11724853515602</v>
      </c>
      <c r="G157">
        <v>466.49981689453102</v>
      </c>
      <c r="I157" s="19">
        <f t="shared" si="17"/>
        <v>291.1533203125</v>
      </c>
      <c r="J157" s="19">
        <f t="shared" si="18"/>
        <v>166.41326904296898</v>
      </c>
      <c r="K157" s="19">
        <f t="shared" si="19"/>
        <v>174.6640319824217</v>
      </c>
      <c r="L157" s="20">
        <f t="shared" si="20"/>
        <v>1.0495799582984116</v>
      </c>
      <c r="M157" s="20">
        <f t="shared" si="21"/>
        <v>1.6049468661178816</v>
      </c>
      <c r="N157" s="18"/>
      <c r="O157" s="18"/>
      <c r="P157" s="18">
        <f t="shared" si="22"/>
        <v>-0.61573009954769931</v>
      </c>
    </row>
    <row r="158" spans="1:16" x14ac:dyDescent="0.15">
      <c r="A158" s="18">
        <v>78.5</v>
      </c>
      <c r="B158" s="18">
        <v>156</v>
      </c>
      <c r="D158">
        <v>740.86749267578102</v>
      </c>
      <c r="E158">
        <v>625.04449462890602</v>
      </c>
      <c r="F158">
        <v>467.80944824218801</v>
      </c>
      <c r="G158">
        <v>466.43313598632801</v>
      </c>
      <c r="I158" s="19">
        <f t="shared" si="17"/>
        <v>273.05804443359301</v>
      </c>
      <c r="J158" s="19">
        <f t="shared" si="18"/>
        <v>158.61135864257801</v>
      </c>
      <c r="K158" s="19">
        <f t="shared" si="19"/>
        <v>162.03009338378843</v>
      </c>
      <c r="L158" s="20">
        <f t="shared" si="20"/>
        <v>1.0215541608776857</v>
      </c>
      <c r="M158" s="20">
        <f t="shared" si="21"/>
        <v>1.5804811129780498</v>
      </c>
      <c r="N158" s="18"/>
      <c r="O158" s="18"/>
      <c r="P158" s="18">
        <f t="shared" si="22"/>
        <v>-2.1307403872392356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topLeftCell="A7" zoomScale="75" zoomScaleNormal="75" zoomScalePageLayoutView="75" workbookViewId="0">
      <selection activeCell="L34" sqref="L34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1065.71508789063</v>
      </c>
      <c r="E2">
        <v>722.65673828125</v>
      </c>
      <c r="F2">
        <v>462.58712768554699</v>
      </c>
      <c r="G2">
        <v>459.36355590820301</v>
      </c>
      <c r="I2" s="7">
        <f t="shared" ref="I2:J65" si="0">D2-F2</f>
        <v>603.12796020508301</v>
      </c>
      <c r="J2" s="7">
        <f t="shared" si="0"/>
        <v>263.29318237304699</v>
      </c>
      <c r="K2" s="7">
        <f t="shared" ref="K2:K65" si="1">I2-0.7*J2</f>
        <v>418.82273254395011</v>
      </c>
      <c r="L2" s="8">
        <f t="shared" ref="L2:L65" si="2">K2/J2</f>
        <v>1.5907086114768481</v>
      </c>
      <c r="M2" s="8"/>
      <c r="N2" s="18">
        <f>LINEST(V64:V104,U64:U104)</f>
        <v>-4.5376755280957682E-3</v>
      </c>
      <c r="O2" s="9">
        <f>AVERAGE(M38:M45)</f>
        <v>1.6141525975686253</v>
      </c>
    </row>
    <row r="3" spans="1:16" x14ac:dyDescent="0.15">
      <c r="A3" s="6">
        <v>1</v>
      </c>
      <c r="B3" s="6">
        <v>1</v>
      </c>
      <c r="C3" s="6" t="s">
        <v>7</v>
      </c>
      <c r="D3">
        <v>1053.91955566406</v>
      </c>
      <c r="E3">
        <v>715.67803955078102</v>
      </c>
      <c r="F3">
        <v>463.09677124023398</v>
      </c>
      <c r="G3">
        <v>459.82849121093801</v>
      </c>
      <c r="I3" s="7">
        <f t="shared" si="0"/>
        <v>590.82278442382608</v>
      </c>
      <c r="J3" s="7">
        <f t="shared" si="0"/>
        <v>255.84954833984301</v>
      </c>
      <c r="K3" s="7">
        <f t="shared" si="1"/>
        <v>411.72810058593598</v>
      </c>
      <c r="L3" s="8">
        <f t="shared" si="2"/>
        <v>1.6092586571192249</v>
      </c>
      <c r="M3" s="8"/>
      <c r="N3" s="18"/>
    </row>
    <row r="4" spans="1:16" ht="15" x14ac:dyDescent="0.15">
      <c r="A4" s="6">
        <v>1.5</v>
      </c>
      <c r="B4" s="6">
        <v>2</v>
      </c>
      <c r="D4">
        <v>1043.31396484375</v>
      </c>
      <c r="E4">
        <v>712.02655029296898</v>
      </c>
      <c r="F4">
        <v>461.80459594726602</v>
      </c>
      <c r="G4">
        <v>458.64166259765602</v>
      </c>
      <c r="I4" s="7">
        <f t="shared" si="0"/>
        <v>581.50936889648392</v>
      </c>
      <c r="J4" s="7">
        <f t="shared" si="0"/>
        <v>253.38488769531295</v>
      </c>
      <c r="K4" s="7">
        <f t="shared" si="1"/>
        <v>404.13994750976485</v>
      </c>
      <c r="L4" s="8">
        <f t="shared" si="2"/>
        <v>1.5949646846963104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1043.017578125</v>
      </c>
      <c r="E5">
        <v>710.30847167968795</v>
      </c>
      <c r="F5">
        <v>462.34335327148398</v>
      </c>
      <c r="G5">
        <v>459.02359008789102</v>
      </c>
      <c r="I5" s="7">
        <f t="shared" si="0"/>
        <v>580.67422485351608</v>
      </c>
      <c r="J5" s="7">
        <f t="shared" si="0"/>
        <v>251.28488159179693</v>
      </c>
      <c r="K5" s="7">
        <f t="shared" si="1"/>
        <v>404.77480773925822</v>
      </c>
      <c r="L5" s="8">
        <f t="shared" si="2"/>
        <v>1.6108203771558371</v>
      </c>
      <c r="M5" s="8"/>
      <c r="N5" s="18">
        <f>RSQ(V64:V104,U64:U104)</f>
        <v>0.9976776870273556</v>
      </c>
    </row>
    <row r="6" spans="1:16" x14ac:dyDescent="0.15">
      <c r="A6" s="6">
        <v>2.5</v>
      </c>
      <c r="B6" s="6">
        <v>4</v>
      </c>
      <c r="C6" s="6" t="s">
        <v>5</v>
      </c>
      <c r="D6">
        <v>1068.73132324219</v>
      </c>
      <c r="E6">
        <v>722.62908935546898</v>
      </c>
      <c r="F6">
        <v>462.70596313476602</v>
      </c>
      <c r="G6">
        <v>459.68698120117199</v>
      </c>
      <c r="I6" s="7">
        <f t="shared" si="0"/>
        <v>606.02536010742392</v>
      </c>
      <c r="J6" s="7">
        <f t="shared" si="0"/>
        <v>262.94210815429699</v>
      </c>
      <c r="K6" s="7">
        <f t="shared" si="1"/>
        <v>421.96588439941604</v>
      </c>
      <c r="L6" s="8">
        <f t="shared" si="2"/>
        <v>1.6047862678266895</v>
      </c>
      <c r="M6" s="8">
        <f t="shared" ref="M6:M22" si="3">L6+ABS($N$2)*A6</f>
        <v>1.616130456646929</v>
      </c>
      <c r="N6" s="18"/>
      <c r="P6" s="6">
        <f t="shared" ref="P6:P69" si="4">(M6-$O$2)/$O$2*100</f>
        <v>0.12253234801238393</v>
      </c>
    </row>
    <row r="7" spans="1:16" x14ac:dyDescent="0.15">
      <c r="A7" s="6">
        <v>3</v>
      </c>
      <c r="B7" s="6">
        <v>5</v>
      </c>
      <c r="C7" s="6" t="s">
        <v>8</v>
      </c>
      <c r="D7">
        <v>1057.41796875</v>
      </c>
      <c r="E7">
        <v>718.198974609375</v>
      </c>
      <c r="F7">
        <v>461.50381469726602</v>
      </c>
      <c r="G7">
        <v>458.60000610351602</v>
      </c>
      <c r="I7" s="7">
        <f t="shared" si="0"/>
        <v>595.91415405273392</v>
      </c>
      <c r="J7" s="7">
        <f t="shared" si="0"/>
        <v>259.59896850585898</v>
      </c>
      <c r="K7" s="7">
        <f t="shared" si="1"/>
        <v>414.19487609863268</v>
      </c>
      <c r="L7" s="8">
        <f t="shared" si="2"/>
        <v>1.5955181890073056</v>
      </c>
      <c r="M7" s="8">
        <f t="shared" si="3"/>
        <v>1.6091312155915929</v>
      </c>
      <c r="P7" s="6">
        <f t="shared" si="4"/>
        <v>-0.31108471309317504</v>
      </c>
    </row>
    <row r="8" spans="1:16" x14ac:dyDescent="0.15">
      <c r="A8" s="6">
        <v>3.5</v>
      </c>
      <c r="B8" s="6">
        <v>6</v>
      </c>
      <c r="D8">
        <v>1030.00268554688</v>
      </c>
      <c r="E8">
        <v>707.41754150390602</v>
      </c>
      <c r="F8">
        <v>461.85787963867199</v>
      </c>
      <c r="G8">
        <v>459.05667114257801</v>
      </c>
      <c r="I8" s="7">
        <f t="shared" si="0"/>
        <v>568.14480590820801</v>
      </c>
      <c r="J8" s="7">
        <f t="shared" si="0"/>
        <v>248.36087036132801</v>
      </c>
      <c r="K8" s="7">
        <f t="shared" si="1"/>
        <v>394.29219665527842</v>
      </c>
      <c r="L8" s="8">
        <f t="shared" si="2"/>
        <v>1.5875777697253279</v>
      </c>
      <c r="M8" s="8">
        <f t="shared" si="3"/>
        <v>1.6034596340736631</v>
      </c>
      <c r="P8" s="6">
        <f t="shared" si="4"/>
        <v>-0.66245059550558216</v>
      </c>
    </row>
    <row r="9" spans="1:16" x14ac:dyDescent="0.15">
      <c r="A9" s="6">
        <v>4</v>
      </c>
      <c r="B9" s="6">
        <v>7</v>
      </c>
      <c r="D9">
        <v>979.68603515625</v>
      </c>
      <c r="E9">
        <v>686.70892333984398</v>
      </c>
      <c r="F9">
        <v>462.99295043945301</v>
      </c>
      <c r="G9">
        <v>459.63247680664102</v>
      </c>
      <c r="I9" s="7">
        <f t="shared" si="0"/>
        <v>516.69308471679699</v>
      </c>
      <c r="J9" s="7">
        <f t="shared" si="0"/>
        <v>227.07644653320295</v>
      </c>
      <c r="K9" s="7">
        <f t="shared" si="1"/>
        <v>357.73957214355494</v>
      </c>
      <c r="L9" s="8">
        <f t="shared" si="2"/>
        <v>1.5754147011070412</v>
      </c>
      <c r="M9" s="8">
        <f t="shared" si="3"/>
        <v>1.5935654032194242</v>
      </c>
      <c r="P9" s="6">
        <f t="shared" si="4"/>
        <v>-1.2754180974098286</v>
      </c>
    </row>
    <row r="10" spans="1:16" x14ac:dyDescent="0.15">
      <c r="A10" s="6">
        <v>4.5</v>
      </c>
      <c r="B10" s="6">
        <v>8</v>
      </c>
      <c r="D10">
        <v>957.17218017578102</v>
      </c>
      <c r="E10">
        <v>678.082763671875</v>
      </c>
      <c r="F10">
        <v>462.84442138671898</v>
      </c>
      <c r="G10">
        <v>459.27566528320301</v>
      </c>
      <c r="I10" s="7">
        <f t="shared" si="0"/>
        <v>494.32775878906205</v>
      </c>
      <c r="J10" s="7">
        <f t="shared" si="0"/>
        <v>218.80709838867199</v>
      </c>
      <c r="K10" s="7">
        <f t="shared" si="1"/>
        <v>341.16278991699164</v>
      </c>
      <c r="L10" s="8">
        <f t="shared" si="2"/>
        <v>1.5591943425481403</v>
      </c>
      <c r="M10" s="8">
        <f t="shared" si="3"/>
        <v>1.5796138824245711</v>
      </c>
      <c r="P10" s="6">
        <f t="shared" si="4"/>
        <v>-2.139742871651622</v>
      </c>
    </row>
    <row r="11" spans="1:16" x14ac:dyDescent="0.15">
      <c r="A11" s="6">
        <v>5</v>
      </c>
      <c r="B11" s="6">
        <v>9</v>
      </c>
      <c r="D11">
        <v>963.67254638671898</v>
      </c>
      <c r="E11">
        <v>682.51611328125</v>
      </c>
      <c r="F11">
        <v>462.18835449218801</v>
      </c>
      <c r="G11">
        <v>458.96813964843801</v>
      </c>
      <c r="I11" s="7">
        <f t="shared" si="0"/>
        <v>501.48419189453097</v>
      </c>
      <c r="J11" s="7">
        <f t="shared" si="0"/>
        <v>223.54797363281199</v>
      </c>
      <c r="K11" s="7">
        <f t="shared" si="1"/>
        <v>345.00061035156261</v>
      </c>
      <c r="L11" s="8">
        <f t="shared" si="2"/>
        <v>1.5432956279811432</v>
      </c>
      <c r="M11" s="8">
        <f t="shared" si="3"/>
        <v>1.5659840056216221</v>
      </c>
      <c r="P11" s="6">
        <f t="shared" si="4"/>
        <v>-2.9841411536653246</v>
      </c>
    </row>
    <row r="12" spans="1:16" x14ac:dyDescent="0.15">
      <c r="A12" s="6">
        <v>5.5</v>
      </c>
      <c r="B12" s="6">
        <v>10</v>
      </c>
      <c r="D12">
        <v>983.491455078125</v>
      </c>
      <c r="E12">
        <v>692.64508056640602</v>
      </c>
      <c r="F12">
        <v>461.338134765625</v>
      </c>
      <c r="G12">
        <v>458.33383178710898</v>
      </c>
      <c r="I12" s="7">
        <f t="shared" si="0"/>
        <v>522.1533203125</v>
      </c>
      <c r="J12" s="7">
        <f t="shared" si="0"/>
        <v>234.31124877929705</v>
      </c>
      <c r="K12" s="7">
        <f t="shared" si="1"/>
        <v>358.1354461669921</v>
      </c>
      <c r="L12" s="8">
        <f t="shared" si="2"/>
        <v>1.5284603194801278</v>
      </c>
      <c r="M12" s="8">
        <f t="shared" si="3"/>
        <v>1.5534175348846546</v>
      </c>
      <c r="P12" s="6">
        <f t="shared" si="4"/>
        <v>-3.7626592910394598</v>
      </c>
    </row>
    <row r="13" spans="1:16" x14ac:dyDescent="0.15">
      <c r="A13" s="6">
        <v>6</v>
      </c>
      <c r="B13" s="6">
        <v>11</v>
      </c>
      <c r="D13">
        <v>1041.23022460938</v>
      </c>
      <c r="E13">
        <v>716.23693847656295</v>
      </c>
      <c r="F13">
        <v>462.03186035156301</v>
      </c>
      <c r="G13">
        <v>459.05972290039102</v>
      </c>
      <c r="I13" s="7">
        <f t="shared" si="0"/>
        <v>579.19836425781705</v>
      </c>
      <c r="J13" s="7">
        <f t="shared" si="0"/>
        <v>257.17721557617193</v>
      </c>
      <c r="K13" s="7">
        <f t="shared" si="1"/>
        <v>399.17431335449669</v>
      </c>
      <c r="L13" s="8">
        <f t="shared" si="2"/>
        <v>1.5521371613741086</v>
      </c>
      <c r="M13" s="8">
        <f t="shared" si="3"/>
        <v>1.5793632145426832</v>
      </c>
      <c r="P13" s="6">
        <f t="shared" si="4"/>
        <v>-2.1552722511084004</v>
      </c>
    </row>
    <row r="14" spans="1:16" x14ac:dyDescent="0.15">
      <c r="A14" s="6">
        <v>6.5</v>
      </c>
      <c r="B14" s="6">
        <v>12</v>
      </c>
      <c r="D14">
        <v>1155.74365234375</v>
      </c>
      <c r="E14">
        <v>762.89709472656295</v>
      </c>
      <c r="F14">
        <v>461.78713989257801</v>
      </c>
      <c r="G14">
        <v>459.22787475585898</v>
      </c>
      <c r="I14" s="7">
        <f t="shared" si="0"/>
        <v>693.95651245117199</v>
      </c>
      <c r="J14" s="7">
        <f t="shared" si="0"/>
        <v>303.66921997070398</v>
      </c>
      <c r="K14" s="7">
        <f t="shared" si="1"/>
        <v>481.38805847167919</v>
      </c>
      <c r="L14" s="8">
        <f t="shared" si="2"/>
        <v>1.5852382355976689</v>
      </c>
      <c r="M14" s="8">
        <f t="shared" si="3"/>
        <v>1.6147331265302913</v>
      </c>
      <c r="P14" s="6">
        <f t="shared" si="4"/>
        <v>3.5964936805881399E-2</v>
      </c>
    </row>
    <row r="15" spans="1:16" x14ac:dyDescent="0.15">
      <c r="A15" s="6">
        <v>7</v>
      </c>
      <c r="B15" s="6">
        <v>13</v>
      </c>
      <c r="D15">
        <v>1099.45666503906</v>
      </c>
      <c r="E15">
        <v>741.12805175781295</v>
      </c>
      <c r="F15">
        <v>460.6943359375</v>
      </c>
      <c r="G15">
        <v>458.21746826171898</v>
      </c>
      <c r="I15" s="7">
        <f t="shared" si="0"/>
        <v>638.76232910156</v>
      </c>
      <c r="J15" s="7">
        <f t="shared" si="0"/>
        <v>282.91058349609398</v>
      </c>
      <c r="K15" s="7">
        <f t="shared" si="1"/>
        <v>440.72492065429424</v>
      </c>
      <c r="L15" s="8">
        <f t="shared" si="2"/>
        <v>1.5578240842318263</v>
      </c>
      <c r="M15" s="8">
        <f t="shared" si="3"/>
        <v>1.5895878129284966</v>
      </c>
      <c r="P15" s="6">
        <f t="shared" si="4"/>
        <v>-1.5218378161476342</v>
      </c>
    </row>
    <row r="16" spans="1:16" x14ac:dyDescent="0.15">
      <c r="A16" s="6">
        <v>7.5</v>
      </c>
      <c r="B16" s="6">
        <v>14</v>
      </c>
      <c r="D16">
        <v>1166.91540527344</v>
      </c>
      <c r="E16">
        <v>768.34826660156295</v>
      </c>
      <c r="F16">
        <v>461.11239624023398</v>
      </c>
      <c r="G16">
        <v>458.83001708984398</v>
      </c>
      <c r="I16" s="7">
        <f t="shared" si="0"/>
        <v>705.80300903320608</v>
      </c>
      <c r="J16" s="7">
        <f t="shared" si="0"/>
        <v>309.51824951171898</v>
      </c>
      <c r="K16" s="7">
        <f t="shared" si="1"/>
        <v>489.14023437500282</v>
      </c>
      <c r="L16" s="8">
        <f t="shared" si="2"/>
        <v>1.5803276063580962</v>
      </c>
      <c r="M16" s="8">
        <f t="shared" si="3"/>
        <v>1.6143601728188144</v>
      </c>
      <c r="P16" s="6">
        <f t="shared" si="4"/>
        <v>1.285970424988162E-2</v>
      </c>
    </row>
    <row r="17" spans="1:16" x14ac:dyDescent="0.15">
      <c r="A17" s="6">
        <v>8</v>
      </c>
      <c r="B17" s="6">
        <v>15</v>
      </c>
      <c r="D17">
        <v>1174.87609863281</v>
      </c>
      <c r="E17">
        <v>772.60162353515602</v>
      </c>
      <c r="F17">
        <v>460.778564453125</v>
      </c>
      <c r="G17">
        <v>458.58038330078102</v>
      </c>
      <c r="I17" s="7">
        <f t="shared" si="0"/>
        <v>714.097534179685</v>
      </c>
      <c r="J17" s="7">
        <f t="shared" si="0"/>
        <v>314.021240234375</v>
      </c>
      <c r="K17" s="7">
        <f t="shared" si="1"/>
        <v>494.28266601562251</v>
      </c>
      <c r="L17" s="8">
        <f t="shared" si="2"/>
        <v>1.5740421432852962</v>
      </c>
      <c r="M17" s="8">
        <f t="shared" si="3"/>
        <v>1.6103435475100625</v>
      </c>
      <c r="P17" s="6">
        <f t="shared" si="4"/>
        <v>-0.2359783123541305</v>
      </c>
    </row>
    <row r="18" spans="1:16" x14ac:dyDescent="0.15">
      <c r="A18" s="6">
        <v>8.5</v>
      </c>
      <c r="B18" s="6">
        <v>16</v>
      </c>
      <c r="D18">
        <v>1240.00073242188</v>
      </c>
      <c r="E18">
        <v>800.80194091796898</v>
      </c>
      <c r="F18">
        <v>460.55895996093801</v>
      </c>
      <c r="G18">
        <v>458.23214721679699</v>
      </c>
      <c r="I18" s="7">
        <f t="shared" si="0"/>
        <v>779.44177246094205</v>
      </c>
      <c r="J18" s="7">
        <f t="shared" si="0"/>
        <v>342.56979370117199</v>
      </c>
      <c r="K18" s="7">
        <f t="shared" si="1"/>
        <v>539.64291687012167</v>
      </c>
      <c r="L18" s="8">
        <f t="shared" si="2"/>
        <v>1.5752787513450737</v>
      </c>
      <c r="M18" s="8">
        <f t="shared" si="3"/>
        <v>1.6138489933338878</v>
      </c>
      <c r="P18" s="6">
        <f t="shared" si="4"/>
        <v>-1.8808892987864638E-2</v>
      </c>
    </row>
    <row r="19" spans="1:16" x14ac:dyDescent="0.15">
      <c r="A19" s="6">
        <v>9</v>
      </c>
      <c r="B19" s="6">
        <v>17</v>
      </c>
      <c r="D19">
        <v>1268.5302734375</v>
      </c>
      <c r="E19">
        <v>814.06311035156295</v>
      </c>
      <c r="F19">
        <v>460.24288940429699</v>
      </c>
      <c r="G19">
        <v>457.89831542968801</v>
      </c>
      <c r="I19" s="7">
        <f t="shared" si="0"/>
        <v>808.28738403320301</v>
      </c>
      <c r="J19" s="7">
        <f t="shared" si="0"/>
        <v>356.16479492187494</v>
      </c>
      <c r="K19" s="7">
        <f t="shared" si="1"/>
        <v>558.97202758789058</v>
      </c>
      <c r="L19" s="8">
        <f t="shared" si="2"/>
        <v>1.5694196494364401</v>
      </c>
      <c r="M19" s="8">
        <f t="shared" si="3"/>
        <v>1.610258729189302</v>
      </c>
      <c r="P19" s="6">
        <f t="shared" si="4"/>
        <v>-0.24123297792219522</v>
      </c>
    </row>
    <row r="20" spans="1:16" x14ac:dyDescent="0.15">
      <c r="A20" s="6">
        <v>9.5</v>
      </c>
      <c r="B20" s="6">
        <v>18</v>
      </c>
      <c r="D20">
        <v>1233.00109863281</v>
      </c>
      <c r="E20">
        <v>799.05328369140602</v>
      </c>
      <c r="F20">
        <v>459.68942260742199</v>
      </c>
      <c r="G20">
        <v>457.28085327148398</v>
      </c>
      <c r="I20" s="7">
        <f t="shared" si="0"/>
        <v>773.31167602538801</v>
      </c>
      <c r="J20" s="7">
        <f t="shared" si="0"/>
        <v>341.77243041992205</v>
      </c>
      <c r="K20" s="7">
        <f t="shared" si="1"/>
        <v>534.07097473144256</v>
      </c>
      <c r="L20" s="8">
        <f t="shared" si="2"/>
        <v>1.5626508377965158</v>
      </c>
      <c r="M20" s="8">
        <f t="shared" si="3"/>
        <v>1.6057587553134256</v>
      </c>
      <c r="P20" s="6">
        <f t="shared" si="4"/>
        <v>-0.52001541042917521</v>
      </c>
    </row>
    <row r="21" spans="1:16" x14ac:dyDescent="0.15">
      <c r="A21" s="6">
        <v>10</v>
      </c>
      <c r="B21" s="6">
        <v>19</v>
      </c>
      <c r="D21">
        <v>1245.71850585938</v>
      </c>
      <c r="E21">
        <v>803.80816650390602</v>
      </c>
      <c r="F21">
        <v>459.58743286132801</v>
      </c>
      <c r="G21">
        <v>457.41500854492199</v>
      </c>
      <c r="I21" s="7">
        <f t="shared" si="0"/>
        <v>786.13107299805199</v>
      </c>
      <c r="J21" s="7">
        <f t="shared" si="0"/>
        <v>346.39315795898403</v>
      </c>
      <c r="K21" s="7">
        <f t="shared" si="1"/>
        <v>543.65586242676318</v>
      </c>
      <c r="L21" s="8">
        <f t="shared" si="2"/>
        <v>1.5694763303931563</v>
      </c>
      <c r="M21" s="8">
        <f t="shared" si="3"/>
        <v>1.6148530856741139</v>
      </c>
      <c r="P21" s="6">
        <f t="shared" si="4"/>
        <v>4.3396647042154006E-2</v>
      </c>
    </row>
    <row r="22" spans="1:16" x14ac:dyDescent="0.15">
      <c r="A22" s="6">
        <v>10.5</v>
      </c>
      <c r="B22" s="6">
        <v>20</v>
      </c>
      <c r="D22">
        <v>1247.19226074219</v>
      </c>
      <c r="E22">
        <v>805.43701171875</v>
      </c>
      <c r="F22">
        <v>460.35284423828102</v>
      </c>
      <c r="G22">
        <v>458.24041748046898</v>
      </c>
      <c r="I22" s="7">
        <f t="shared" si="0"/>
        <v>786.83941650390898</v>
      </c>
      <c r="J22" s="7">
        <f t="shared" si="0"/>
        <v>347.19659423828102</v>
      </c>
      <c r="K22" s="7">
        <f t="shared" si="1"/>
        <v>543.80180053711229</v>
      </c>
      <c r="L22" s="8">
        <f t="shared" si="2"/>
        <v>1.5662647893484263</v>
      </c>
      <c r="M22" s="8">
        <f t="shared" si="3"/>
        <v>1.6139103823934318</v>
      </c>
      <c r="P22" s="6">
        <f t="shared" si="4"/>
        <v>-1.5005717275947867E-2</v>
      </c>
    </row>
    <row r="23" spans="1:16" x14ac:dyDescent="0.15">
      <c r="A23" s="6">
        <v>11</v>
      </c>
      <c r="B23" s="6">
        <v>21</v>
      </c>
      <c r="D23">
        <v>1256.50378417969</v>
      </c>
      <c r="E23">
        <v>808.80743408203102</v>
      </c>
      <c r="F23">
        <v>459.94454956054699</v>
      </c>
      <c r="G23">
        <v>457.92434692382801</v>
      </c>
      <c r="I23" s="7">
        <f t="shared" si="0"/>
        <v>796.55923461914301</v>
      </c>
      <c r="J23" s="7">
        <f t="shared" si="0"/>
        <v>350.88308715820301</v>
      </c>
      <c r="K23" s="7">
        <f t="shared" si="1"/>
        <v>550.94107360840098</v>
      </c>
      <c r="L23" s="8">
        <f t="shared" si="2"/>
        <v>1.5701556836793267</v>
      </c>
      <c r="M23" s="8">
        <f>L23+ABS($N$2)*A23</f>
        <v>1.6200701144883802</v>
      </c>
      <c r="P23" s="6">
        <f t="shared" si="4"/>
        <v>0.36660207521075894</v>
      </c>
    </row>
    <row r="24" spans="1:16" x14ac:dyDescent="0.15">
      <c r="A24" s="6">
        <v>11.5</v>
      </c>
      <c r="B24" s="6">
        <v>22</v>
      </c>
      <c r="D24">
        <v>1257.98486328125</v>
      </c>
      <c r="E24">
        <v>810.21221923828102</v>
      </c>
      <c r="F24">
        <v>459.75070190429699</v>
      </c>
      <c r="G24">
        <v>457.33752441406301</v>
      </c>
      <c r="I24" s="7">
        <f t="shared" si="0"/>
        <v>798.23416137695301</v>
      </c>
      <c r="J24" s="7">
        <f t="shared" si="0"/>
        <v>352.87469482421801</v>
      </c>
      <c r="K24" s="7">
        <f t="shared" si="1"/>
        <v>551.22187500000041</v>
      </c>
      <c r="L24" s="8">
        <f t="shared" si="2"/>
        <v>1.5620895549752798</v>
      </c>
      <c r="M24" s="8">
        <f t="shared" ref="M24:M87" si="5">L24+ABS($N$2)*A24</f>
        <v>1.6142728235483812</v>
      </c>
      <c r="P24" s="6">
        <f t="shared" si="4"/>
        <v>7.4482412590365695E-3</v>
      </c>
    </row>
    <row r="25" spans="1:16" x14ac:dyDescent="0.15">
      <c r="A25" s="6">
        <v>12</v>
      </c>
      <c r="B25" s="6">
        <v>23</v>
      </c>
      <c r="D25">
        <v>1240.59704589844</v>
      </c>
      <c r="E25">
        <v>802.624267578125</v>
      </c>
      <c r="F25">
        <v>459.93783569335898</v>
      </c>
      <c r="G25">
        <v>457.726806640625</v>
      </c>
      <c r="I25" s="7">
        <f t="shared" si="0"/>
        <v>780.65921020508108</v>
      </c>
      <c r="J25" s="7">
        <f t="shared" si="0"/>
        <v>344.8974609375</v>
      </c>
      <c r="K25" s="7">
        <f t="shared" si="1"/>
        <v>539.23098754883108</v>
      </c>
      <c r="L25" s="8">
        <f t="shared" si="2"/>
        <v>1.5634530508954569</v>
      </c>
      <c r="M25" s="8">
        <f t="shared" si="5"/>
        <v>1.6179051572326062</v>
      </c>
      <c r="P25" s="6">
        <f t="shared" si="4"/>
        <v>0.2324786187894094</v>
      </c>
    </row>
    <row r="26" spans="1:16" x14ac:dyDescent="0.15">
      <c r="A26" s="6">
        <v>12.5</v>
      </c>
      <c r="B26" s="6">
        <v>24</v>
      </c>
      <c r="D26">
        <v>1260.21911621094</v>
      </c>
      <c r="E26">
        <v>811.62933349609398</v>
      </c>
      <c r="F26">
        <v>460.4765625</v>
      </c>
      <c r="G26">
        <v>458.47106933593801</v>
      </c>
      <c r="I26" s="7">
        <f t="shared" si="0"/>
        <v>799.74255371094</v>
      </c>
      <c r="J26" s="7">
        <f t="shared" si="0"/>
        <v>353.15826416015597</v>
      </c>
      <c r="K26" s="7">
        <f t="shared" si="1"/>
        <v>552.53176879883085</v>
      </c>
      <c r="L26" s="8">
        <f t="shared" si="2"/>
        <v>1.564544355525147</v>
      </c>
      <c r="M26" s="8">
        <f t="shared" si="5"/>
        <v>1.6212652996263441</v>
      </c>
      <c r="P26" s="6">
        <f t="shared" si="4"/>
        <v>0.44064619840977959</v>
      </c>
    </row>
    <row r="27" spans="1:16" x14ac:dyDescent="0.15">
      <c r="A27" s="6">
        <v>13</v>
      </c>
      <c r="B27" s="6">
        <v>25</v>
      </c>
      <c r="D27">
        <v>1266.59704589844</v>
      </c>
      <c r="E27">
        <v>815.91198730468795</v>
      </c>
      <c r="F27">
        <v>460.09646606445301</v>
      </c>
      <c r="G27">
        <v>457.88146972656301</v>
      </c>
      <c r="I27" s="7">
        <f t="shared" si="0"/>
        <v>806.50057983398699</v>
      </c>
      <c r="J27" s="7">
        <f t="shared" si="0"/>
        <v>358.03051757812494</v>
      </c>
      <c r="K27" s="7">
        <f t="shared" si="1"/>
        <v>555.87921752929958</v>
      </c>
      <c r="L27" s="8">
        <f t="shared" si="2"/>
        <v>1.5526028934335256</v>
      </c>
      <c r="M27" s="8">
        <f t="shared" si="5"/>
        <v>1.6115926752987706</v>
      </c>
      <c r="P27" s="6">
        <f t="shared" si="4"/>
        <v>-0.15859233344546608</v>
      </c>
    </row>
    <row r="28" spans="1:16" x14ac:dyDescent="0.15">
      <c r="A28" s="6">
        <v>13.5</v>
      </c>
      <c r="B28" s="6">
        <v>26</v>
      </c>
      <c r="D28">
        <v>1257.79028320313</v>
      </c>
      <c r="E28">
        <v>813.51519775390602</v>
      </c>
      <c r="F28">
        <v>460.03277587890602</v>
      </c>
      <c r="G28">
        <v>458.12374877929699</v>
      </c>
      <c r="I28" s="7">
        <f t="shared" si="0"/>
        <v>797.75750732422398</v>
      </c>
      <c r="J28" s="7">
        <f t="shared" si="0"/>
        <v>355.39144897460903</v>
      </c>
      <c r="K28" s="7">
        <f t="shared" si="1"/>
        <v>548.98349304199769</v>
      </c>
      <c r="L28" s="8">
        <f t="shared" si="2"/>
        <v>1.5447290434982297</v>
      </c>
      <c r="M28" s="8">
        <f t="shared" si="5"/>
        <v>1.6059876631275225</v>
      </c>
      <c r="P28" s="6">
        <f t="shared" si="4"/>
        <v>-0.50583411093855069</v>
      </c>
    </row>
    <row r="29" spans="1:16" x14ac:dyDescent="0.15">
      <c r="A29" s="6">
        <v>14</v>
      </c>
      <c r="B29" s="6">
        <v>27</v>
      </c>
      <c r="D29">
        <v>1259.03039550781</v>
      </c>
      <c r="E29">
        <v>812.24560546875</v>
      </c>
      <c r="F29">
        <v>460.43276977539102</v>
      </c>
      <c r="G29">
        <v>457.99938964843801</v>
      </c>
      <c r="I29" s="7">
        <f t="shared" si="0"/>
        <v>798.59762573241892</v>
      </c>
      <c r="J29" s="7">
        <f t="shared" si="0"/>
        <v>354.24621582031199</v>
      </c>
      <c r="K29" s="7">
        <f t="shared" si="1"/>
        <v>550.62527465820051</v>
      </c>
      <c r="L29" s="8">
        <f t="shared" si="2"/>
        <v>1.5543575345840812</v>
      </c>
      <c r="M29" s="8">
        <f t="shared" si="5"/>
        <v>1.6178849919774221</v>
      </c>
      <c r="P29" s="6">
        <f t="shared" si="4"/>
        <v>0.23122934067193235</v>
      </c>
    </row>
    <row r="30" spans="1:16" x14ac:dyDescent="0.15">
      <c r="A30" s="6">
        <v>14.5</v>
      </c>
      <c r="B30" s="6">
        <v>28</v>
      </c>
      <c r="D30">
        <v>1258.80285644531</v>
      </c>
      <c r="E30">
        <v>812.94421386718795</v>
      </c>
      <c r="F30">
        <v>460.84899902343801</v>
      </c>
      <c r="G30">
        <v>458.55987548828102</v>
      </c>
      <c r="I30" s="7">
        <f t="shared" si="0"/>
        <v>797.95385742187204</v>
      </c>
      <c r="J30" s="7">
        <f t="shared" si="0"/>
        <v>354.38433837890693</v>
      </c>
      <c r="K30" s="7">
        <f t="shared" si="1"/>
        <v>549.88482055663724</v>
      </c>
      <c r="L30" s="8">
        <f t="shared" si="2"/>
        <v>1.5516623084192327</v>
      </c>
      <c r="M30" s="8">
        <f t="shared" si="5"/>
        <v>1.6174586035766214</v>
      </c>
      <c r="P30" s="6">
        <f t="shared" si="4"/>
        <v>0.20481372163796166</v>
      </c>
    </row>
    <row r="31" spans="1:16" x14ac:dyDescent="0.15">
      <c r="A31" s="6">
        <v>15</v>
      </c>
      <c r="B31" s="6">
        <v>29</v>
      </c>
      <c r="D31">
        <v>1266.94946289063</v>
      </c>
      <c r="E31">
        <v>817.67230224609398</v>
      </c>
      <c r="F31">
        <v>460.304443359375</v>
      </c>
      <c r="G31">
        <v>458.12219238281301</v>
      </c>
      <c r="I31" s="7">
        <f t="shared" si="0"/>
        <v>806.645019531255</v>
      </c>
      <c r="J31" s="7">
        <f t="shared" si="0"/>
        <v>359.55010986328097</v>
      </c>
      <c r="K31" s="7">
        <f t="shared" si="1"/>
        <v>554.95994262695831</v>
      </c>
      <c r="L31" s="8">
        <f t="shared" si="2"/>
        <v>1.5434842805026037</v>
      </c>
      <c r="M31" s="8">
        <f t="shared" si="5"/>
        <v>1.6115494134240402</v>
      </c>
      <c r="P31" s="6">
        <f t="shared" si="4"/>
        <v>-0.16127249359857213</v>
      </c>
    </row>
    <row r="32" spans="1:16" x14ac:dyDescent="0.15">
      <c r="A32" s="6">
        <v>15.5</v>
      </c>
      <c r="B32" s="6">
        <v>30</v>
      </c>
      <c r="D32">
        <v>1253.67602539063</v>
      </c>
      <c r="E32">
        <v>810.920166015625</v>
      </c>
      <c r="F32">
        <v>460.54211425781301</v>
      </c>
      <c r="G32">
        <v>458.37487792968801</v>
      </c>
      <c r="I32" s="7">
        <f t="shared" si="0"/>
        <v>793.13391113281705</v>
      </c>
      <c r="J32" s="7">
        <f t="shared" si="0"/>
        <v>352.54528808593699</v>
      </c>
      <c r="K32" s="7">
        <f t="shared" si="1"/>
        <v>546.35220947266112</v>
      </c>
      <c r="L32" s="8">
        <f t="shared" si="2"/>
        <v>1.549736240807398</v>
      </c>
      <c r="M32" s="8">
        <f t="shared" si="5"/>
        <v>1.6200702114928824</v>
      </c>
      <c r="P32" s="6">
        <f t="shared" si="4"/>
        <v>0.36660808483477803</v>
      </c>
    </row>
    <row r="33" spans="1:16" x14ac:dyDescent="0.15">
      <c r="A33" s="6">
        <v>16</v>
      </c>
      <c r="B33" s="6">
        <v>31</v>
      </c>
      <c r="D33">
        <v>1252.82189941406</v>
      </c>
      <c r="E33">
        <v>812.07177734375</v>
      </c>
      <c r="F33">
        <v>460.490966796875</v>
      </c>
      <c r="G33">
        <v>458.72219848632801</v>
      </c>
      <c r="I33" s="7">
        <f t="shared" si="0"/>
        <v>792.330932617185</v>
      </c>
      <c r="J33" s="7">
        <f t="shared" si="0"/>
        <v>353.34957885742199</v>
      </c>
      <c r="K33" s="7">
        <f t="shared" si="1"/>
        <v>544.98622741698966</v>
      </c>
      <c r="L33" s="8">
        <f t="shared" si="2"/>
        <v>1.5423429374933368</v>
      </c>
      <c r="M33" s="8">
        <f t="shared" si="5"/>
        <v>1.6149457459428691</v>
      </c>
      <c r="P33" s="6">
        <f t="shared" si="4"/>
        <v>4.9137137061175742E-2</v>
      </c>
    </row>
    <row r="34" spans="1:16" x14ac:dyDescent="0.15">
      <c r="A34" s="6">
        <v>16.5</v>
      </c>
      <c r="B34" s="6">
        <v>32</v>
      </c>
      <c r="D34">
        <v>1267.68054199219</v>
      </c>
      <c r="E34">
        <v>818.66912841796898</v>
      </c>
      <c r="F34">
        <v>459.915771484375</v>
      </c>
      <c r="G34">
        <v>457.74914550781301</v>
      </c>
      <c r="I34" s="7">
        <f t="shared" si="0"/>
        <v>807.764770507815</v>
      </c>
      <c r="J34" s="7">
        <f t="shared" si="0"/>
        <v>360.91998291015597</v>
      </c>
      <c r="K34" s="7">
        <f t="shared" si="1"/>
        <v>555.12078247070588</v>
      </c>
      <c r="L34" s="8">
        <f t="shared" si="2"/>
        <v>1.5380716190737835</v>
      </c>
      <c r="M34" s="8">
        <f t="shared" si="5"/>
        <v>1.6129432652873636</v>
      </c>
      <c r="P34" s="6">
        <f t="shared" si="4"/>
        <v>-7.492056718077536E-2</v>
      </c>
    </row>
    <row r="35" spans="1:16" x14ac:dyDescent="0.15">
      <c r="A35" s="6">
        <v>17</v>
      </c>
      <c r="B35" s="6">
        <v>33</v>
      </c>
      <c r="D35">
        <v>1262.84155273438</v>
      </c>
      <c r="E35">
        <v>817.02789306640602</v>
      </c>
      <c r="F35">
        <v>459.38775634765602</v>
      </c>
      <c r="G35">
        <v>457.288818359375</v>
      </c>
      <c r="I35" s="7">
        <f t="shared" si="0"/>
        <v>803.45379638672398</v>
      </c>
      <c r="J35" s="7">
        <f t="shared" si="0"/>
        <v>359.73907470703102</v>
      </c>
      <c r="K35" s="7">
        <f t="shared" si="1"/>
        <v>551.63644409180233</v>
      </c>
      <c r="L35" s="8">
        <f t="shared" si="2"/>
        <v>1.5334348778793385</v>
      </c>
      <c r="M35" s="8">
        <f t="shared" si="5"/>
        <v>1.6105753618569665</v>
      </c>
      <c r="P35" s="6">
        <f t="shared" si="4"/>
        <v>-0.22161694731013276</v>
      </c>
    </row>
    <row r="36" spans="1:16" x14ac:dyDescent="0.15">
      <c r="A36" s="6">
        <v>17.5</v>
      </c>
      <c r="B36" s="6">
        <v>34</v>
      </c>
      <c r="D36">
        <v>1271.35119628906</v>
      </c>
      <c r="E36">
        <v>820.05578613281295</v>
      </c>
      <c r="F36">
        <v>460.34365844726602</v>
      </c>
      <c r="G36">
        <v>457.88760375976602</v>
      </c>
      <c r="I36" s="7">
        <f t="shared" si="0"/>
        <v>811.00753784179392</v>
      </c>
      <c r="J36" s="7">
        <f t="shared" si="0"/>
        <v>362.16818237304693</v>
      </c>
      <c r="K36" s="7">
        <f t="shared" si="1"/>
        <v>557.48981018066115</v>
      </c>
      <c r="L36" s="8">
        <f t="shared" si="2"/>
        <v>1.5393119476365971</v>
      </c>
      <c r="M36" s="8">
        <f t="shared" si="5"/>
        <v>1.6187212693782731</v>
      </c>
      <c r="P36" s="6">
        <f t="shared" si="4"/>
        <v>0.28303840767778349</v>
      </c>
    </row>
    <row r="37" spans="1:16" x14ac:dyDescent="0.15">
      <c r="A37" s="6">
        <v>18</v>
      </c>
      <c r="B37" s="6">
        <v>35</v>
      </c>
      <c r="D37">
        <v>1252.89318847656</v>
      </c>
      <c r="E37">
        <v>811.48321533203102</v>
      </c>
      <c r="F37">
        <v>460.8603515625</v>
      </c>
      <c r="G37">
        <v>458.596923828125</v>
      </c>
      <c r="I37" s="7">
        <f t="shared" si="0"/>
        <v>792.03283691406</v>
      </c>
      <c r="J37" s="7">
        <f t="shared" si="0"/>
        <v>352.88629150390602</v>
      </c>
      <c r="K37" s="7">
        <f t="shared" si="1"/>
        <v>545.01243286132581</v>
      </c>
      <c r="L37" s="8">
        <f t="shared" si="2"/>
        <v>1.5444420652857613</v>
      </c>
      <c r="M37" s="8">
        <f t="shared" si="5"/>
        <v>1.6261202247914852</v>
      </c>
      <c r="P37" s="6">
        <f t="shared" si="4"/>
        <v>0.74141857720804072</v>
      </c>
    </row>
    <row r="38" spans="1:16" x14ac:dyDescent="0.15">
      <c r="A38" s="6">
        <v>18.5</v>
      </c>
      <c r="B38" s="6">
        <v>36</v>
      </c>
      <c r="D38">
        <v>1251.55114746094</v>
      </c>
      <c r="E38">
        <v>812.219970703125</v>
      </c>
      <c r="F38">
        <v>460.68145751953102</v>
      </c>
      <c r="G38">
        <v>458.34732055664102</v>
      </c>
      <c r="I38" s="7">
        <f t="shared" si="0"/>
        <v>790.86968994140898</v>
      </c>
      <c r="J38" s="7">
        <f t="shared" si="0"/>
        <v>353.87265014648398</v>
      </c>
      <c r="K38" s="7">
        <f t="shared" si="1"/>
        <v>543.15883483887023</v>
      </c>
      <c r="L38" s="8">
        <f t="shared" si="2"/>
        <v>1.5348991639055238</v>
      </c>
      <c r="M38" s="8">
        <f t="shared" si="5"/>
        <v>1.6188461611752956</v>
      </c>
      <c r="P38" s="6">
        <f t="shared" si="4"/>
        <v>0.29077570570094352</v>
      </c>
    </row>
    <row r="39" spans="1:16" x14ac:dyDescent="0.15">
      <c r="A39" s="6">
        <v>19</v>
      </c>
      <c r="B39" s="6">
        <v>37</v>
      </c>
      <c r="D39">
        <v>1246.36560058594</v>
      </c>
      <c r="E39">
        <v>811.47357177734398</v>
      </c>
      <c r="F39">
        <v>460.41104125976602</v>
      </c>
      <c r="G39">
        <v>458.06707763671898</v>
      </c>
      <c r="I39" s="7">
        <f t="shared" si="0"/>
        <v>785.95455932617392</v>
      </c>
      <c r="J39" s="7">
        <f t="shared" si="0"/>
        <v>353.406494140625</v>
      </c>
      <c r="K39" s="7">
        <f t="shared" si="1"/>
        <v>538.5700134277364</v>
      </c>
      <c r="L39" s="8">
        <f t="shared" si="2"/>
        <v>1.5239392098251383</v>
      </c>
      <c r="M39" s="8">
        <f t="shared" si="5"/>
        <v>1.6101550448589579</v>
      </c>
      <c r="P39" s="6">
        <f t="shared" si="4"/>
        <v>-0.24765643072958851</v>
      </c>
    </row>
    <row r="40" spans="1:16" x14ac:dyDescent="0.15">
      <c r="A40" s="6">
        <v>19.5</v>
      </c>
      <c r="B40" s="6">
        <v>38</v>
      </c>
      <c r="D40">
        <v>1239.78759765625</v>
      </c>
      <c r="E40">
        <v>808.01599121093795</v>
      </c>
      <c r="F40">
        <v>460.28359985351602</v>
      </c>
      <c r="G40">
        <v>457.69342041015602</v>
      </c>
      <c r="I40" s="7">
        <f t="shared" si="0"/>
        <v>779.50399780273392</v>
      </c>
      <c r="J40" s="7">
        <f t="shared" si="0"/>
        <v>350.32257080078193</v>
      </c>
      <c r="K40" s="7">
        <f t="shared" si="1"/>
        <v>534.27819824218659</v>
      </c>
      <c r="L40" s="8">
        <f t="shared" si="2"/>
        <v>1.5251035553344772</v>
      </c>
      <c r="M40" s="8">
        <f t="shared" si="5"/>
        <v>1.6135882281323446</v>
      </c>
      <c r="P40" s="6">
        <f t="shared" si="4"/>
        <v>-3.4963821706249384E-2</v>
      </c>
    </row>
    <row r="41" spans="1:16" x14ac:dyDescent="0.15">
      <c r="A41" s="6">
        <v>20</v>
      </c>
      <c r="B41" s="6">
        <v>39</v>
      </c>
      <c r="D41">
        <v>1240.7939453125</v>
      </c>
      <c r="E41">
        <v>808.20513916015602</v>
      </c>
      <c r="F41">
        <v>461.06921386718801</v>
      </c>
      <c r="G41">
        <v>458.659423828125</v>
      </c>
      <c r="I41" s="7">
        <f t="shared" si="0"/>
        <v>779.72473144531205</v>
      </c>
      <c r="J41" s="7">
        <f t="shared" si="0"/>
        <v>349.54571533203102</v>
      </c>
      <c r="K41" s="7">
        <f t="shared" si="1"/>
        <v>535.04273071289037</v>
      </c>
      <c r="L41" s="8">
        <f t="shared" si="2"/>
        <v>1.5306802722632633</v>
      </c>
      <c r="M41" s="8">
        <f t="shared" si="5"/>
        <v>1.6214337828251786</v>
      </c>
      <c r="P41" s="6">
        <f t="shared" si="4"/>
        <v>0.45108407145153728</v>
      </c>
    </row>
    <row r="42" spans="1:16" x14ac:dyDescent="0.15">
      <c r="A42" s="6">
        <v>20.5</v>
      </c>
      <c r="B42" s="6">
        <v>40</v>
      </c>
      <c r="D42">
        <v>1208.60754394531</v>
      </c>
      <c r="E42">
        <v>795.021728515625</v>
      </c>
      <c r="F42">
        <v>460.68820190429699</v>
      </c>
      <c r="G42">
        <v>458.182861328125</v>
      </c>
      <c r="I42" s="7">
        <f t="shared" si="0"/>
        <v>747.91934204101301</v>
      </c>
      <c r="J42" s="7">
        <f t="shared" si="0"/>
        <v>336.8388671875</v>
      </c>
      <c r="K42" s="7">
        <f t="shared" si="1"/>
        <v>512.13213500976303</v>
      </c>
      <c r="L42" s="8">
        <f t="shared" si="2"/>
        <v>1.5204068915381037</v>
      </c>
      <c r="M42" s="8">
        <f t="shared" si="5"/>
        <v>1.6134292398640671</v>
      </c>
      <c r="P42" s="6">
        <f t="shared" si="4"/>
        <v>-4.4813464702643878E-2</v>
      </c>
    </row>
    <row r="43" spans="1:16" x14ac:dyDescent="0.15">
      <c r="A43" s="6">
        <v>21</v>
      </c>
      <c r="B43" s="6">
        <v>41</v>
      </c>
      <c r="D43">
        <v>1128.80859375</v>
      </c>
      <c r="E43">
        <v>760.68212890625</v>
      </c>
      <c r="F43">
        <v>460.24102783203102</v>
      </c>
      <c r="G43">
        <v>457.61532592773398</v>
      </c>
      <c r="I43" s="7">
        <f t="shared" si="0"/>
        <v>668.56756591796898</v>
      </c>
      <c r="J43" s="7">
        <f t="shared" si="0"/>
        <v>303.06680297851602</v>
      </c>
      <c r="K43" s="7">
        <f t="shared" si="1"/>
        <v>456.42080383300777</v>
      </c>
      <c r="L43" s="8">
        <f t="shared" si="2"/>
        <v>1.5060072543325136</v>
      </c>
      <c r="M43" s="8">
        <f t="shared" si="5"/>
        <v>1.6012984404225248</v>
      </c>
      <c r="P43" s="6">
        <f t="shared" si="4"/>
        <v>-0.79634088904992806</v>
      </c>
    </row>
    <row r="44" spans="1:16" x14ac:dyDescent="0.15">
      <c r="A44" s="6">
        <v>21.5</v>
      </c>
      <c r="B44" s="6">
        <v>42</v>
      </c>
      <c r="D44">
        <v>1216.81481933594</v>
      </c>
      <c r="E44">
        <v>799.25384521484398</v>
      </c>
      <c r="F44">
        <v>460.98712158203102</v>
      </c>
      <c r="G44">
        <v>458.47933959960898</v>
      </c>
      <c r="I44" s="7">
        <f t="shared" si="0"/>
        <v>755.82769775390898</v>
      </c>
      <c r="J44" s="7">
        <f t="shared" si="0"/>
        <v>340.774505615235</v>
      </c>
      <c r="K44" s="7">
        <f t="shared" si="1"/>
        <v>517.28554382324455</v>
      </c>
      <c r="L44" s="8">
        <f t="shared" si="2"/>
        <v>1.5179701981793978</v>
      </c>
      <c r="M44" s="8">
        <f t="shared" si="5"/>
        <v>1.6155302220334569</v>
      </c>
      <c r="P44" s="6">
        <f t="shared" si="4"/>
        <v>8.5346606442704351E-2</v>
      </c>
    </row>
    <row r="45" spans="1:16" x14ac:dyDescent="0.15">
      <c r="A45" s="6">
        <v>22</v>
      </c>
      <c r="B45" s="6">
        <v>43</v>
      </c>
      <c r="D45">
        <v>1230.64282226563</v>
      </c>
      <c r="E45">
        <v>804.974853515625</v>
      </c>
      <c r="F45">
        <v>460.52374267578102</v>
      </c>
      <c r="G45">
        <v>457.93536376953102</v>
      </c>
      <c r="I45" s="7">
        <f t="shared" si="0"/>
        <v>770.11907958984898</v>
      </c>
      <c r="J45" s="7">
        <f t="shared" si="0"/>
        <v>347.03948974609398</v>
      </c>
      <c r="K45" s="7">
        <f t="shared" si="1"/>
        <v>527.19143676758324</v>
      </c>
      <c r="L45" s="8">
        <f t="shared" si="2"/>
        <v>1.5191107996190711</v>
      </c>
      <c r="M45" s="8">
        <f t="shared" si="5"/>
        <v>1.618939661237178</v>
      </c>
      <c r="P45" s="6">
        <f t="shared" si="4"/>
        <v>0.29656822259329346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1252.09997558594</v>
      </c>
      <c r="E46">
        <v>816.33270263671898</v>
      </c>
      <c r="F46">
        <v>460.40765380859398</v>
      </c>
      <c r="G46">
        <v>457.86923217773398</v>
      </c>
      <c r="I46" s="7">
        <f t="shared" si="0"/>
        <v>791.69232177734602</v>
      </c>
      <c r="J46" s="7">
        <f t="shared" si="0"/>
        <v>358.463470458985</v>
      </c>
      <c r="K46" s="7">
        <f t="shared" si="1"/>
        <v>540.76789245605653</v>
      </c>
      <c r="L46" s="8">
        <f t="shared" si="2"/>
        <v>1.5085718267572557</v>
      </c>
      <c r="M46" s="8">
        <f t="shared" si="5"/>
        <v>1.6106695261394104</v>
      </c>
      <c r="P46" s="6">
        <f t="shared" si="4"/>
        <v>-0.21578328061804009</v>
      </c>
    </row>
    <row r="47" spans="1:16" x14ac:dyDescent="0.15">
      <c r="A47" s="6">
        <v>23</v>
      </c>
      <c r="B47" s="6">
        <v>45</v>
      </c>
      <c r="D47">
        <v>1242.67297363281</v>
      </c>
      <c r="E47">
        <v>812.79486083984398</v>
      </c>
      <c r="F47">
        <v>461.45391845703102</v>
      </c>
      <c r="G47">
        <v>458.81869506835898</v>
      </c>
      <c r="I47" s="7">
        <f t="shared" si="0"/>
        <v>781.21905517577898</v>
      </c>
      <c r="J47" s="7">
        <f t="shared" si="0"/>
        <v>353.976165771485</v>
      </c>
      <c r="K47" s="7">
        <f t="shared" si="1"/>
        <v>533.43573913573948</v>
      </c>
      <c r="L47" s="8">
        <f t="shared" si="2"/>
        <v>1.5069820816131092</v>
      </c>
      <c r="M47" s="8">
        <f t="shared" si="5"/>
        <v>1.6113486187593118</v>
      </c>
      <c r="P47" s="6">
        <f t="shared" si="4"/>
        <v>-0.17371212694122493</v>
      </c>
    </row>
    <row r="48" spans="1:16" x14ac:dyDescent="0.15">
      <c r="A48" s="6">
        <v>23.5</v>
      </c>
      <c r="B48" s="6">
        <v>46</v>
      </c>
      <c r="D48">
        <v>1272.54125976563</v>
      </c>
      <c r="E48">
        <v>824.39172363281295</v>
      </c>
      <c r="F48">
        <v>460.60153198242199</v>
      </c>
      <c r="G48">
        <v>458.135986328125</v>
      </c>
      <c r="I48" s="7">
        <f t="shared" si="0"/>
        <v>811.93972778320801</v>
      </c>
      <c r="J48" s="7">
        <f t="shared" si="0"/>
        <v>366.25573730468795</v>
      </c>
      <c r="K48" s="7">
        <f t="shared" si="1"/>
        <v>555.56071166992638</v>
      </c>
      <c r="L48" s="8">
        <f t="shared" si="2"/>
        <v>1.5168655534473054</v>
      </c>
      <c r="M48" s="8">
        <f t="shared" si="5"/>
        <v>1.6235009283575561</v>
      </c>
      <c r="P48" s="6">
        <f t="shared" si="4"/>
        <v>0.5791478948776021</v>
      </c>
    </row>
    <row r="49" spans="1:22" x14ac:dyDescent="0.15">
      <c r="A49" s="6">
        <v>24</v>
      </c>
      <c r="B49" s="6">
        <v>47</v>
      </c>
      <c r="D49">
        <v>1298.03540039063</v>
      </c>
      <c r="E49">
        <v>837.46124267578102</v>
      </c>
      <c r="F49">
        <v>460.02786254882801</v>
      </c>
      <c r="G49">
        <v>457.79110717773398</v>
      </c>
      <c r="I49" s="7">
        <f t="shared" si="0"/>
        <v>838.00753784180199</v>
      </c>
      <c r="J49" s="7">
        <f t="shared" si="0"/>
        <v>379.67013549804705</v>
      </c>
      <c r="K49" s="7">
        <f t="shared" si="1"/>
        <v>572.23844299316909</v>
      </c>
      <c r="L49" s="8">
        <f t="shared" si="2"/>
        <v>1.5071989853574159</v>
      </c>
      <c r="M49" s="8">
        <f t="shared" si="5"/>
        <v>1.6161031980317144</v>
      </c>
      <c r="P49" s="6">
        <f t="shared" si="4"/>
        <v>0.1208436219739886</v>
      </c>
    </row>
    <row r="50" spans="1:22" x14ac:dyDescent="0.15">
      <c r="A50" s="6">
        <v>24.5</v>
      </c>
      <c r="B50" s="6">
        <v>48</v>
      </c>
      <c r="D50">
        <v>1292.58337402344</v>
      </c>
      <c r="E50">
        <v>834.45599365234398</v>
      </c>
      <c r="F50">
        <v>460.08392333984398</v>
      </c>
      <c r="G50">
        <v>457.76202392578102</v>
      </c>
      <c r="I50" s="7">
        <f t="shared" si="0"/>
        <v>832.49945068359602</v>
      </c>
      <c r="J50" s="7">
        <f t="shared" si="0"/>
        <v>376.69396972656295</v>
      </c>
      <c r="K50" s="7">
        <f t="shared" si="1"/>
        <v>568.813671875002</v>
      </c>
      <c r="L50" s="8">
        <f t="shared" si="2"/>
        <v>1.5100153376171541</v>
      </c>
      <c r="M50" s="8">
        <f t="shared" si="5"/>
        <v>1.6211883880555005</v>
      </c>
      <c r="P50" s="6">
        <f t="shared" si="4"/>
        <v>0.43588137190208054</v>
      </c>
    </row>
    <row r="51" spans="1:22" x14ac:dyDescent="0.15">
      <c r="A51" s="6">
        <v>25</v>
      </c>
      <c r="B51" s="6">
        <v>49</v>
      </c>
      <c r="D51">
        <v>1281.29272460938</v>
      </c>
      <c r="E51">
        <v>829.27557373046898</v>
      </c>
      <c r="F51">
        <v>459.89340209960898</v>
      </c>
      <c r="G51">
        <v>457.60397338867199</v>
      </c>
      <c r="I51" s="7">
        <f t="shared" si="0"/>
        <v>821.39932250977108</v>
      </c>
      <c r="J51" s="7">
        <f t="shared" si="0"/>
        <v>371.67160034179699</v>
      </c>
      <c r="K51" s="7">
        <f t="shared" si="1"/>
        <v>561.22920227051327</v>
      </c>
      <c r="L51" s="8">
        <f t="shared" si="2"/>
        <v>1.5100136834624844</v>
      </c>
      <c r="M51" s="8">
        <f t="shared" si="5"/>
        <v>1.6234555716648786</v>
      </c>
      <c r="P51" s="6">
        <f t="shared" si="4"/>
        <v>0.57633795653931941</v>
      </c>
    </row>
    <row r="52" spans="1:22" x14ac:dyDescent="0.15">
      <c r="A52" s="6">
        <v>25.5</v>
      </c>
      <c r="B52" s="6">
        <v>50</v>
      </c>
      <c r="D52">
        <v>1292.52294921875</v>
      </c>
      <c r="E52">
        <v>835.82897949218795</v>
      </c>
      <c r="F52">
        <v>460.239501953125</v>
      </c>
      <c r="G52">
        <v>457.95346069335898</v>
      </c>
      <c r="I52" s="7">
        <f t="shared" si="0"/>
        <v>832.283447265625</v>
      </c>
      <c r="J52" s="7">
        <f t="shared" si="0"/>
        <v>377.87551879882898</v>
      </c>
      <c r="K52" s="7">
        <f t="shared" si="1"/>
        <v>567.77058410644474</v>
      </c>
      <c r="L52" s="8">
        <f t="shared" si="2"/>
        <v>1.5025333895967761</v>
      </c>
      <c r="M52" s="8">
        <f t="shared" si="5"/>
        <v>1.6182441155632181</v>
      </c>
      <c r="P52" s="6">
        <f t="shared" si="4"/>
        <v>0.25347776912516423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1295.17785644531</v>
      </c>
      <c r="E53">
        <v>835.71417236328102</v>
      </c>
      <c r="F53">
        <v>460.664306640625</v>
      </c>
      <c r="G53">
        <v>458.50198364257801</v>
      </c>
      <c r="I53" s="7">
        <f t="shared" si="0"/>
        <v>834.513549804685</v>
      </c>
      <c r="J53" s="7">
        <f t="shared" si="0"/>
        <v>377.21218872070301</v>
      </c>
      <c r="K53" s="7">
        <f t="shared" si="1"/>
        <v>570.4650177001929</v>
      </c>
      <c r="L53" s="8">
        <f t="shared" si="2"/>
        <v>1.5123186226693723</v>
      </c>
      <c r="M53" s="8">
        <f t="shared" si="5"/>
        <v>1.6302981863998622</v>
      </c>
      <c r="P53" s="6">
        <f t="shared" si="4"/>
        <v>1.0002517020730768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1298.50012207031</v>
      </c>
      <c r="E54">
        <v>838.61560058593795</v>
      </c>
      <c r="F54">
        <v>460.71670532226602</v>
      </c>
      <c r="G54">
        <v>458.18499755859398</v>
      </c>
      <c r="I54" s="7">
        <f t="shared" si="0"/>
        <v>837.78341674804392</v>
      </c>
      <c r="J54" s="7">
        <f t="shared" si="0"/>
        <v>380.43060302734398</v>
      </c>
      <c r="K54" s="7">
        <f t="shared" si="1"/>
        <v>571.48199462890307</v>
      </c>
      <c r="L54" s="8">
        <f t="shared" si="2"/>
        <v>1.5021977466618979</v>
      </c>
      <c r="M54" s="8">
        <f t="shared" si="5"/>
        <v>1.6224461481564356</v>
      </c>
      <c r="P54" s="6">
        <f t="shared" si="4"/>
        <v>0.513802139915569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1320.15270996094</v>
      </c>
      <c r="E55">
        <v>847.56481933593795</v>
      </c>
      <c r="F55">
        <v>459.77642822265602</v>
      </c>
      <c r="G55">
        <v>457.25543212890602</v>
      </c>
      <c r="I55" s="7">
        <f t="shared" si="0"/>
        <v>860.37628173828398</v>
      </c>
      <c r="J55" s="7">
        <f t="shared" si="0"/>
        <v>390.30938720703193</v>
      </c>
      <c r="K55" s="7">
        <f t="shared" si="1"/>
        <v>587.1597106933616</v>
      </c>
      <c r="L55" s="8">
        <f t="shared" si="2"/>
        <v>1.5043443225768851</v>
      </c>
      <c r="M55" s="8">
        <f t="shared" si="5"/>
        <v>1.6268615618354709</v>
      </c>
      <c r="P55" s="6">
        <f t="shared" si="4"/>
        <v>0.78734589815045841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1302.38854980469</v>
      </c>
      <c r="E56">
        <v>837.830322265625</v>
      </c>
      <c r="F56">
        <v>460.00335693359398</v>
      </c>
      <c r="G56">
        <v>457.60427856445301</v>
      </c>
      <c r="I56" s="7">
        <f t="shared" si="0"/>
        <v>842.38519287109602</v>
      </c>
      <c r="J56" s="7">
        <f t="shared" si="0"/>
        <v>380.22604370117199</v>
      </c>
      <c r="K56" s="7">
        <f t="shared" si="1"/>
        <v>576.22696228027564</v>
      </c>
      <c r="L56" s="8">
        <f t="shared" si="2"/>
        <v>1.5154852536433434</v>
      </c>
      <c r="M56" s="8">
        <f t="shared" si="5"/>
        <v>1.6402713306659771</v>
      </c>
      <c r="P56" s="6">
        <f t="shared" si="4"/>
        <v>1.6181080485633184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1314.57104492188</v>
      </c>
      <c r="E57">
        <v>844.75256347656295</v>
      </c>
      <c r="F57">
        <v>460.45635986328102</v>
      </c>
      <c r="G57">
        <v>458.15191650390602</v>
      </c>
      <c r="I57" s="7">
        <f t="shared" si="0"/>
        <v>854.11468505859898</v>
      </c>
      <c r="J57" s="7">
        <f t="shared" si="0"/>
        <v>386.60064697265693</v>
      </c>
      <c r="K57" s="7">
        <f t="shared" si="1"/>
        <v>583.49423217773915</v>
      </c>
      <c r="L57" s="8">
        <f t="shared" si="2"/>
        <v>1.5092945051874367</v>
      </c>
      <c r="M57" s="8">
        <f t="shared" si="5"/>
        <v>1.6363494199741182</v>
      </c>
      <c r="P57" s="6">
        <f t="shared" si="4"/>
        <v>1.375137792977422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1312.46740722656</v>
      </c>
      <c r="E58">
        <v>843.6025390625</v>
      </c>
      <c r="F58">
        <v>461.09771728515602</v>
      </c>
      <c r="G58">
        <v>458.71975708007801</v>
      </c>
      <c r="I58" s="7">
        <f t="shared" si="0"/>
        <v>851.36968994140398</v>
      </c>
      <c r="J58" s="7">
        <f t="shared" si="0"/>
        <v>384.88278198242199</v>
      </c>
      <c r="K58" s="7">
        <f t="shared" si="1"/>
        <v>581.95174255370853</v>
      </c>
      <c r="L58" s="8">
        <f t="shared" si="2"/>
        <v>1.5120233218961894</v>
      </c>
      <c r="M58" s="8">
        <f t="shared" si="5"/>
        <v>1.6413470744469187</v>
      </c>
      <c r="P58" s="6">
        <f t="shared" si="4"/>
        <v>1.6847525394597824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1308.40539550781</v>
      </c>
      <c r="E59">
        <v>840.70452880859398</v>
      </c>
      <c r="F59">
        <v>460.91668701171898</v>
      </c>
      <c r="G59">
        <v>458.41897583007801</v>
      </c>
      <c r="I59" s="7">
        <f t="shared" si="0"/>
        <v>847.48870849609102</v>
      </c>
      <c r="J59" s="7">
        <f t="shared" si="0"/>
        <v>382.28555297851597</v>
      </c>
      <c r="K59" s="7">
        <f t="shared" si="1"/>
        <v>579.88882141112981</v>
      </c>
      <c r="L59" s="8">
        <f t="shared" si="2"/>
        <v>1.5168996497330856</v>
      </c>
      <c r="M59" s="8">
        <f t="shared" si="5"/>
        <v>1.6484922400478628</v>
      </c>
      <c r="P59" s="6">
        <f t="shared" si="4"/>
        <v>2.127409919667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1307.90075683594</v>
      </c>
      <c r="E60">
        <v>840.69036865234398</v>
      </c>
      <c r="F60">
        <v>460.89434814453102</v>
      </c>
      <c r="G60">
        <v>458.42910766601602</v>
      </c>
      <c r="I60" s="7">
        <f t="shared" si="0"/>
        <v>847.00640869140898</v>
      </c>
      <c r="J60" s="7">
        <f t="shared" si="0"/>
        <v>382.26126098632795</v>
      </c>
      <c r="K60" s="7">
        <f t="shared" si="1"/>
        <v>579.42352600097945</v>
      </c>
      <c r="L60" s="8">
        <f t="shared" si="2"/>
        <v>1.5157788275639661</v>
      </c>
      <c r="M60" s="8">
        <f t="shared" si="5"/>
        <v>1.6496402556427912</v>
      </c>
      <c r="P60" s="6">
        <f t="shared" si="4"/>
        <v>2.198531794801831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1306.97387695313</v>
      </c>
      <c r="E61">
        <v>837.91650390625</v>
      </c>
      <c r="F61">
        <v>459.95925903320301</v>
      </c>
      <c r="G61">
        <v>457.58529663085898</v>
      </c>
      <c r="I61" s="7">
        <f t="shared" si="0"/>
        <v>847.01461791992699</v>
      </c>
      <c r="J61" s="7">
        <f t="shared" si="0"/>
        <v>380.33120727539102</v>
      </c>
      <c r="K61" s="7">
        <f t="shared" si="1"/>
        <v>580.78277282715328</v>
      </c>
      <c r="L61" s="8">
        <f t="shared" si="2"/>
        <v>1.5270447486751169</v>
      </c>
      <c r="M61" s="8">
        <f t="shared" si="5"/>
        <v>1.66317501451799</v>
      </c>
      <c r="P61" s="6">
        <f t="shared" si="4"/>
        <v>3.0370373298786291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1302.41638183594</v>
      </c>
      <c r="E62">
        <v>836.87652587890602</v>
      </c>
      <c r="F62">
        <v>460.75497436523398</v>
      </c>
      <c r="G62">
        <v>458.44564819335898</v>
      </c>
      <c r="I62" s="7">
        <f t="shared" si="0"/>
        <v>841.66140747070608</v>
      </c>
      <c r="J62" s="7">
        <f t="shared" si="0"/>
        <v>378.43087768554705</v>
      </c>
      <c r="K62" s="7">
        <f t="shared" si="1"/>
        <v>576.75979309082322</v>
      </c>
      <c r="L62" s="8">
        <f t="shared" si="2"/>
        <v>1.5240822752578753</v>
      </c>
      <c r="M62" s="8">
        <f t="shared" si="5"/>
        <v>1.6624813788647963</v>
      </c>
      <c r="P62" s="6">
        <f t="shared" si="4"/>
        <v>2.9940652060386337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1297.97644042969</v>
      </c>
      <c r="E63">
        <v>833.80059814453102</v>
      </c>
      <c r="F63">
        <v>461.27258300781301</v>
      </c>
      <c r="G63">
        <v>458.81317138671898</v>
      </c>
      <c r="I63" s="7">
        <f t="shared" si="0"/>
        <v>836.70385742187705</v>
      </c>
      <c r="J63" s="7">
        <f t="shared" si="0"/>
        <v>374.98742675781205</v>
      </c>
      <c r="K63" s="7">
        <f t="shared" si="1"/>
        <v>574.21265869140871</v>
      </c>
      <c r="L63" s="8">
        <f t="shared" si="2"/>
        <v>1.5312850984261601</v>
      </c>
      <c r="M63" s="8">
        <f t="shared" si="5"/>
        <v>1.6719530397971289</v>
      </c>
      <c r="P63" s="6">
        <f t="shared" si="4"/>
        <v>3.5808536513566089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1295.13720703125</v>
      </c>
      <c r="E64">
        <v>832.40728759765602</v>
      </c>
      <c r="F64">
        <v>460.50964355468801</v>
      </c>
      <c r="G64">
        <v>458.25115966796898</v>
      </c>
      <c r="I64" s="7">
        <f t="shared" si="0"/>
        <v>834.62756347656205</v>
      </c>
      <c r="J64" s="7">
        <f t="shared" si="0"/>
        <v>374.15612792968705</v>
      </c>
      <c r="K64" s="7">
        <f t="shared" si="1"/>
        <v>572.7182739257812</v>
      </c>
      <c r="L64" s="8">
        <f t="shared" si="2"/>
        <v>1.5306932886407483</v>
      </c>
      <c r="M64" s="8">
        <f t="shared" si="5"/>
        <v>1.673630067775765</v>
      </c>
      <c r="P64" s="6">
        <f t="shared" si="4"/>
        <v>3.6847489076763695</v>
      </c>
      <c r="U64" s="18">
        <v>12.5</v>
      </c>
      <c r="V64" s="20">
        <f t="shared" ref="V64:V83" si="6">L26</f>
        <v>1.564544355525147</v>
      </c>
    </row>
    <row r="65" spans="1:22" x14ac:dyDescent="0.15">
      <c r="A65" s="6">
        <v>32</v>
      </c>
      <c r="B65" s="6">
        <v>63</v>
      </c>
      <c r="D65">
        <v>1281.43420410156</v>
      </c>
      <c r="E65">
        <v>824.36242675781295</v>
      </c>
      <c r="F65">
        <v>460.358642578125</v>
      </c>
      <c r="G65">
        <v>457.94732666015602</v>
      </c>
      <c r="I65" s="7">
        <f t="shared" si="0"/>
        <v>821.075561523435</v>
      </c>
      <c r="J65" s="7">
        <f t="shared" si="0"/>
        <v>366.41510009765693</v>
      </c>
      <c r="K65" s="7">
        <f t="shared" si="1"/>
        <v>564.58499145507517</v>
      </c>
      <c r="L65" s="8">
        <f t="shared" si="2"/>
        <v>1.5408344014878264</v>
      </c>
      <c r="M65" s="8">
        <f t="shared" si="5"/>
        <v>1.6860400183868909</v>
      </c>
      <c r="P65" s="6">
        <f t="shared" si="4"/>
        <v>4.4535703084422495</v>
      </c>
      <c r="U65" s="18">
        <v>13</v>
      </c>
      <c r="V65" s="20">
        <f t="shared" si="6"/>
        <v>1.5526028934335256</v>
      </c>
    </row>
    <row r="66" spans="1:22" x14ac:dyDescent="0.15">
      <c r="A66" s="6">
        <v>32.5</v>
      </c>
      <c r="B66" s="6">
        <v>64</v>
      </c>
      <c r="D66">
        <v>1284.86071777344</v>
      </c>
      <c r="E66">
        <v>824.84521484375</v>
      </c>
      <c r="F66">
        <v>461.15496826171898</v>
      </c>
      <c r="G66">
        <v>458.94854736328102</v>
      </c>
      <c r="I66" s="7">
        <f t="shared" ref="I66:J129" si="7">D66-F66</f>
        <v>823.70574951172102</v>
      </c>
      <c r="J66" s="7">
        <f t="shared" si="7"/>
        <v>365.89666748046898</v>
      </c>
      <c r="K66" s="7">
        <f t="shared" ref="K66:K129" si="8">I66-0.7*J66</f>
        <v>567.57808227539272</v>
      </c>
      <c r="L66" s="8">
        <f t="shared" ref="L66:L129" si="9">K66/J66</f>
        <v>1.5511977361906124</v>
      </c>
      <c r="M66" s="8">
        <f t="shared" si="5"/>
        <v>1.6986721908537248</v>
      </c>
      <c r="P66" s="6">
        <f t="shared" si="4"/>
        <v>5.2361588001289432</v>
      </c>
      <c r="U66" s="18">
        <v>13.5</v>
      </c>
      <c r="V66" s="20">
        <f t="shared" si="6"/>
        <v>1.5447290434982297</v>
      </c>
    </row>
    <row r="67" spans="1:22" x14ac:dyDescent="0.15">
      <c r="A67" s="6">
        <v>33</v>
      </c>
      <c r="B67" s="6">
        <v>65</v>
      </c>
      <c r="D67">
        <v>1293.00842285156</v>
      </c>
      <c r="E67">
        <v>829.91857910156295</v>
      </c>
      <c r="F67">
        <v>460.60122680664102</v>
      </c>
      <c r="G67">
        <v>458.25787353515602</v>
      </c>
      <c r="I67" s="7">
        <f t="shared" si="7"/>
        <v>832.40719604491892</v>
      </c>
      <c r="J67" s="7">
        <f t="shared" si="7"/>
        <v>371.66070556640693</v>
      </c>
      <c r="K67" s="7">
        <f t="shared" si="8"/>
        <v>572.24470214843404</v>
      </c>
      <c r="L67" s="8">
        <f t="shared" si="9"/>
        <v>1.5396965392839668</v>
      </c>
      <c r="M67" s="8">
        <f t="shared" si="5"/>
        <v>1.6894398317111272</v>
      </c>
      <c r="P67" s="6">
        <f t="shared" si="4"/>
        <v>4.6641955819980101</v>
      </c>
      <c r="U67" s="18">
        <v>14</v>
      </c>
      <c r="V67" s="20">
        <f t="shared" si="6"/>
        <v>1.5543575345840812</v>
      </c>
    </row>
    <row r="68" spans="1:22" x14ac:dyDescent="0.15">
      <c r="A68" s="6">
        <v>33.5</v>
      </c>
      <c r="B68" s="6">
        <v>66</v>
      </c>
      <c r="D68">
        <v>1284.50537109375</v>
      </c>
      <c r="E68">
        <v>825.231201171875</v>
      </c>
      <c r="F68">
        <v>460.119140625</v>
      </c>
      <c r="G68">
        <v>457.776123046875</v>
      </c>
      <c r="I68" s="7">
        <f t="shared" si="7"/>
        <v>824.38623046875</v>
      </c>
      <c r="J68" s="7">
        <f t="shared" si="7"/>
        <v>367.455078125</v>
      </c>
      <c r="K68" s="7">
        <f t="shared" si="8"/>
        <v>567.16767578124995</v>
      </c>
      <c r="L68" s="8">
        <f t="shared" si="9"/>
        <v>1.5435020756151101</v>
      </c>
      <c r="M68" s="8">
        <f t="shared" si="5"/>
        <v>1.6955142058063184</v>
      </c>
      <c r="P68" s="6">
        <f t="shared" si="4"/>
        <v>5.0405152747173307</v>
      </c>
      <c r="U68" s="18">
        <v>14.5</v>
      </c>
      <c r="V68" s="20">
        <f t="shared" si="6"/>
        <v>1.5516623084192327</v>
      </c>
    </row>
    <row r="69" spans="1:22" x14ac:dyDescent="0.15">
      <c r="A69" s="6">
        <v>34</v>
      </c>
      <c r="B69" s="6">
        <v>67</v>
      </c>
      <c r="D69">
        <v>1260.66723632813</v>
      </c>
      <c r="E69">
        <v>814.63665771484398</v>
      </c>
      <c r="F69">
        <v>460.24102783203102</v>
      </c>
      <c r="G69">
        <v>457.44808959960898</v>
      </c>
      <c r="I69" s="7">
        <f t="shared" si="7"/>
        <v>800.42620849609898</v>
      </c>
      <c r="J69" s="7">
        <f t="shared" si="7"/>
        <v>357.188568115235</v>
      </c>
      <c r="K69" s="7">
        <f t="shared" si="8"/>
        <v>550.39421081543446</v>
      </c>
      <c r="L69" s="8">
        <f t="shared" si="9"/>
        <v>1.5409065685379608</v>
      </c>
      <c r="M69" s="8">
        <f t="shared" si="5"/>
        <v>1.695187536493217</v>
      </c>
      <c r="P69" s="6">
        <f t="shared" si="4"/>
        <v>5.020277453733522</v>
      </c>
      <c r="U69" s="18">
        <v>15</v>
      </c>
      <c r="V69" s="20">
        <f t="shared" si="6"/>
        <v>1.5434842805026037</v>
      </c>
    </row>
    <row r="70" spans="1:22" x14ac:dyDescent="0.15">
      <c r="A70" s="6">
        <v>34.5</v>
      </c>
      <c r="B70" s="6">
        <v>68</v>
      </c>
      <c r="D70">
        <v>1225.33276367188</v>
      </c>
      <c r="E70">
        <v>798.79852294921898</v>
      </c>
      <c r="F70">
        <v>460.6064453125</v>
      </c>
      <c r="G70">
        <v>457.996337890625</v>
      </c>
      <c r="I70" s="7">
        <f t="shared" si="7"/>
        <v>764.72631835938</v>
      </c>
      <c r="J70" s="7">
        <f t="shared" si="7"/>
        <v>340.80218505859398</v>
      </c>
      <c r="K70" s="7">
        <f t="shared" si="8"/>
        <v>526.16478881836429</v>
      </c>
      <c r="L70" s="8">
        <f t="shared" si="9"/>
        <v>1.5439008665038372</v>
      </c>
      <c r="M70" s="8">
        <f t="shared" si="5"/>
        <v>1.7004506722231412</v>
      </c>
      <c r="P70" s="6">
        <f t="shared" ref="P70:P133" si="10">(M70-$O$2)/$O$2*100</f>
        <v>5.3463392980629854</v>
      </c>
      <c r="U70" s="18">
        <v>15.5</v>
      </c>
      <c r="V70" s="20">
        <f t="shared" si="6"/>
        <v>1.549736240807398</v>
      </c>
    </row>
    <row r="71" spans="1:22" x14ac:dyDescent="0.15">
      <c r="A71" s="6">
        <v>35</v>
      </c>
      <c r="B71" s="6">
        <v>69</v>
      </c>
      <c r="D71">
        <v>1181.27307128906</v>
      </c>
      <c r="E71">
        <v>780.989501953125</v>
      </c>
      <c r="F71">
        <v>460.998779296875</v>
      </c>
      <c r="G71">
        <v>458.57336425781301</v>
      </c>
      <c r="I71" s="7">
        <f t="shared" si="7"/>
        <v>720.274291992185</v>
      </c>
      <c r="J71" s="7">
        <f t="shared" si="7"/>
        <v>322.41613769531199</v>
      </c>
      <c r="K71" s="7">
        <f t="shared" si="8"/>
        <v>494.58299560546664</v>
      </c>
      <c r="L71" s="8">
        <f t="shared" si="9"/>
        <v>1.5339895798666718</v>
      </c>
      <c r="M71" s="8">
        <f t="shared" si="5"/>
        <v>1.6928082233500237</v>
      </c>
      <c r="P71" s="6">
        <f t="shared" si="10"/>
        <v>4.872874218947838</v>
      </c>
      <c r="U71" s="18">
        <v>16</v>
      </c>
      <c r="V71" s="20">
        <f t="shared" si="6"/>
        <v>1.5423429374933368</v>
      </c>
    </row>
    <row r="72" spans="1:22" x14ac:dyDescent="0.15">
      <c r="A72" s="6">
        <v>35.5</v>
      </c>
      <c r="B72" s="6">
        <v>70</v>
      </c>
      <c r="D72">
        <v>1166.27514648438</v>
      </c>
      <c r="E72">
        <v>773.71484375</v>
      </c>
      <c r="F72">
        <v>460.53936767578102</v>
      </c>
      <c r="G72">
        <v>457.94915771484398</v>
      </c>
      <c r="I72" s="7">
        <f t="shared" si="7"/>
        <v>705.73577880859898</v>
      </c>
      <c r="J72" s="7">
        <f t="shared" si="7"/>
        <v>315.76568603515602</v>
      </c>
      <c r="K72" s="7">
        <f t="shared" si="8"/>
        <v>484.69979858398978</v>
      </c>
      <c r="L72" s="8">
        <f t="shared" si="9"/>
        <v>1.5349983231871032</v>
      </c>
      <c r="M72" s="8">
        <f t="shared" si="5"/>
        <v>1.6960858044345029</v>
      </c>
      <c r="P72" s="6">
        <f t="shared" si="10"/>
        <v>5.0759269594022509</v>
      </c>
      <c r="U72" s="18">
        <v>16.5</v>
      </c>
      <c r="V72" s="20">
        <f t="shared" si="6"/>
        <v>1.5380716190737835</v>
      </c>
    </row>
    <row r="73" spans="1:22" x14ac:dyDescent="0.15">
      <c r="A73" s="6">
        <v>36</v>
      </c>
      <c r="B73" s="6">
        <v>71</v>
      </c>
      <c r="D73">
        <v>1167.71228027344</v>
      </c>
      <c r="E73">
        <v>774.787353515625</v>
      </c>
      <c r="F73">
        <v>460.26278686523398</v>
      </c>
      <c r="G73">
        <v>457.75405883789102</v>
      </c>
      <c r="I73" s="7">
        <f t="shared" si="7"/>
        <v>707.44949340820608</v>
      </c>
      <c r="J73" s="7">
        <f t="shared" si="7"/>
        <v>317.03329467773398</v>
      </c>
      <c r="K73" s="7">
        <f t="shared" si="8"/>
        <v>485.52618713379229</v>
      </c>
      <c r="L73" s="8">
        <f t="shared" si="9"/>
        <v>1.5314674997379447</v>
      </c>
      <c r="M73" s="8">
        <f t="shared" si="5"/>
        <v>1.6948238187493923</v>
      </c>
      <c r="P73" s="6">
        <f t="shared" si="10"/>
        <v>4.9977444079500826</v>
      </c>
      <c r="U73" s="18">
        <v>17</v>
      </c>
      <c r="V73" s="20">
        <f t="shared" si="6"/>
        <v>1.5334348778793385</v>
      </c>
    </row>
    <row r="74" spans="1:22" x14ac:dyDescent="0.15">
      <c r="A74" s="6">
        <v>36.5</v>
      </c>
      <c r="B74" s="6">
        <v>72</v>
      </c>
      <c r="D74">
        <v>1165.30236816406</v>
      </c>
      <c r="E74">
        <v>774.64166259765602</v>
      </c>
      <c r="F74">
        <v>461.09677124023398</v>
      </c>
      <c r="G74">
        <v>458.32220458984398</v>
      </c>
      <c r="I74" s="7">
        <f t="shared" si="7"/>
        <v>704.20559692382608</v>
      </c>
      <c r="J74" s="7">
        <f t="shared" si="7"/>
        <v>316.31945800781205</v>
      </c>
      <c r="K74" s="7">
        <f t="shared" si="8"/>
        <v>482.78197631835769</v>
      </c>
      <c r="L74" s="8">
        <f t="shared" si="9"/>
        <v>1.5262481143554394</v>
      </c>
      <c r="M74" s="8">
        <f t="shared" si="5"/>
        <v>1.691873271130935</v>
      </c>
      <c r="P74" s="6">
        <f t="shared" si="10"/>
        <v>4.8149520484853321</v>
      </c>
      <c r="U74" s="18">
        <v>17.5</v>
      </c>
      <c r="V74" s="20">
        <f t="shared" si="6"/>
        <v>1.5393119476365971</v>
      </c>
    </row>
    <row r="75" spans="1:22" x14ac:dyDescent="0.15">
      <c r="A75" s="6">
        <v>37</v>
      </c>
      <c r="B75" s="6">
        <v>73</v>
      </c>
      <c r="D75">
        <v>1164.34985351563</v>
      </c>
      <c r="E75">
        <v>774.71966552734398</v>
      </c>
      <c r="F75">
        <v>461.24624633789102</v>
      </c>
      <c r="G75">
        <v>458.560791015625</v>
      </c>
      <c r="I75" s="7">
        <f t="shared" si="7"/>
        <v>703.10360717773892</v>
      </c>
      <c r="J75" s="7">
        <f t="shared" si="7"/>
        <v>316.15887451171898</v>
      </c>
      <c r="K75" s="7">
        <f t="shared" si="8"/>
        <v>481.79239501953566</v>
      </c>
      <c r="L75" s="8">
        <f t="shared" si="9"/>
        <v>1.5238933139663526</v>
      </c>
      <c r="M75" s="8">
        <f t="shared" si="5"/>
        <v>1.6917873085058961</v>
      </c>
      <c r="P75" s="6">
        <f t="shared" si="10"/>
        <v>4.8096264909656528</v>
      </c>
      <c r="U75" s="18">
        <v>18</v>
      </c>
      <c r="V75" s="20">
        <f t="shared" si="6"/>
        <v>1.5444420652857613</v>
      </c>
    </row>
    <row r="76" spans="1:22" x14ac:dyDescent="0.15">
      <c r="A76" s="6">
        <v>37.5</v>
      </c>
      <c r="B76" s="6">
        <v>74</v>
      </c>
      <c r="D76">
        <v>1180.33679199219</v>
      </c>
      <c r="E76">
        <v>780.94030761718795</v>
      </c>
      <c r="F76">
        <v>460.27658081054699</v>
      </c>
      <c r="G76">
        <v>458.02816772460898</v>
      </c>
      <c r="I76" s="7">
        <f t="shared" si="7"/>
        <v>720.06021118164301</v>
      </c>
      <c r="J76" s="7">
        <f t="shared" si="7"/>
        <v>322.91213989257898</v>
      </c>
      <c r="K76" s="7">
        <f t="shared" si="8"/>
        <v>494.02171325683776</v>
      </c>
      <c r="L76" s="8">
        <f t="shared" si="9"/>
        <v>1.5298951393440354</v>
      </c>
      <c r="M76" s="8">
        <f t="shared" si="5"/>
        <v>1.7000579716476267</v>
      </c>
      <c r="P76" s="6">
        <f t="shared" si="10"/>
        <v>5.3220107075625611</v>
      </c>
      <c r="U76" s="18">
        <v>18.5</v>
      </c>
      <c r="V76" s="20">
        <f t="shared" si="6"/>
        <v>1.5348991639055238</v>
      </c>
    </row>
    <row r="77" spans="1:22" x14ac:dyDescent="0.15">
      <c r="A77" s="6">
        <v>38</v>
      </c>
      <c r="B77" s="6">
        <v>75</v>
      </c>
      <c r="D77">
        <v>1163.83947753906</v>
      </c>
      <c r="E77">
        <v>773.97235107421898</v>
      </c>
      <c r="F77">
        <v>460.95529174804699</v>
      </c>
      <c r="G77">
        <v>458.00061035156301</v>
      </c>
      <c r="I77" s="7">
        <f t="shared" si="7"/>
        <v>702.88418579101301</v>
      </c>
      <c r="J77" s="7">
        <f t="shared" si="7"/>
        <v>315.97174072265597</v>
      </c>
      <c r="K77" s="7">
        <f t="shared" si="8"/>
        <v>481.70396728515385</v>
      </c>
      <c r="L77" s="8">
        <f t="shared" si="9"/>
        <v>1.5245159778638853</v>
      </c>
      <c r="M77" s="8">
        <f t="shared" si="5"/>
        <v>1.6969476479315244</v>
      </c>
      <c r="P77" s="6">
        <f t="shared" si="10"/>
        <v>5.1293198974875196</v>
      </c>
      <c r="U77" s="18">
        <v>19</v>
      </c>
      <c r="V77" s="20">
        <f t="shared" si="6"/>
        <v>1.5239392098251383</v>
      </c>
    </row>
    <row r="78" spans="1:22" x14ac:dyDescent="0.15">
      <c r="A78" s="6">
        <v>38.5</v>
      </c>
      <c r="B78" s="6">
        <v>76</v>
      </c>
      <c r="D78">
        <v>1011.91516113281</v>
      </c>
      <c r="E78">
        <v>708.70935058593795</v>
      </c>
      <c r="F78">
        <v>462.03829956054699</v>
      </c>
      <c r="G78">
        <v>458.92312622070301</v>
      </c>
      <c r="I78" s="7">
        <f t="shared" si="7"/>
        <v>549.87686157226301</v>
      </c>
      <c r="J78" s="7">
        <f t="shared" si="7"/>
        <v>249.78622436523494</v>
      </c>
      <c r="K78" s="7">
        <f t="shared" si="8"/>
        <v>375.02650451659855</v>
      </c>
      <c r="L78" s="8">
        <f t="shared" si="9"/>
        <v>1.5013898603480971</v>
      </c>
      <c r="M78" s="8">
        <f t="shared" si="5"/>
        <v>1.6760903681797841</v>
      </c>
      <c r="P78" s="6">
        <f t="shared" si="10"/>
        <v>3.8371694661616726</v>
      </c>
      <c r="U78" s="18">
        <v>19.5</v>
      </c>
      <c r="V78" s="20">
        <f t="shared" si="6"/>
        <v>1.5251035553344772</v>
      </c>
    </row>
    <row r="79" spans="1:22" x14ac:dyDescent="0.15">
      <c r="A79" s="6">
        <v>39</v>
      </c>
      <c r="B79" s="6">
        <v>77</v>
      </c>
      <c r="D79">
        <v>952.17724609375</v>
      </c>
      <c r="E79">
        <v>683.58337402343795</v>
      </c>
      <c r="F79">
        <v>460.60397338867199</v>
      </c>
      <c r="G79">
        <v>457.76568603515602</v>
      </c>
      <c r="I79" s="7">
        <f t="shared" si="7"/>
        <v>491.57327270507801</v>
      </c>
      <c r="J79" s="7">
        <f t="shared" si="7"/>
        <v>225.81768798828193</v>
      </c>
      <c r="K79" s="7">
        <f t="shared" si="8"/>
        <v>333.50089111328066</v>
      </c>
      <c r="L79" s="8">
        <f t="shared" si="9"/>
        <v>1.4768590276709705</v>
      </c>
      <c r="M79" s="8">
        <f t="shared" si="5"/>
        <v>1.6538283732667054</v>
      </c>
      <c r="P79" s="6">
        <f t="shared" si="10"/>
        <v>2.4579941052564154</v>
      </c>
      <c r="U79" s="18">
        <v>20</v>
      </c>
      <c r="V79" s="20">
        <f t="shared" si="6"/>
        <v>1.5306802722632633</v>
      </c>
    </row>
    <row r="80" spans="1:22" x14ac:dyDescent="0.15">
      <c r="A80" s="6">
        <v>39.5</v>
      </c>
      <c r="B80" s="6">
        <v>78</v>
      </c>
      <c r="D80">
        <v>1028.35510253906</v>
      </c>
      <c r="E80">
        <v>717.86737060546898</v>
      </c>
      <c r="F80">
        <v>461.31637573242199</v>
      </c>
      <c r="G80">
        <v>458.23645019531301</v>
      </c>
      <c r="I80" s="7">
        <f t="shared" si="7"/>
        <v>567.03872680663801</v>
      </c>
      <c r="J80" s="7">
        <f t="shared" si="7"/>
        <v>259.63092041015597</v>
      </c>
      <c r="K80" s="7">
        <f t="shared" si="8"/>
        <v>385.29708251952889</v>
      </c>
      <c r="L80" s="8">
        <f t="shared" si="9"/>
        <v>1.4840184748058893</v>
      </c>
      <c r="M80" s="8">
        <f t="shared" si="5"/>
        <v>1.6632566581656723</v>
      </c>
      <c r="P80" s="6">
        <f t="shared" si="10"/>
        <v>3.0420953180642094</v>
      </c>
      <c r="U80" s="18">
        <v>20.5</v>
      </c>
      <c r="V80" s="20">
        <f t="shared" si="6"/>
        <v>1.5204068915381037</v>
      </c>
    </row>
    <row r="81" spans="1:22" x14ac:dyDescent="0.15">
      <c r="A81" s="6">
        <v>40</v>
      </c>
      <c r="B81" s="6">
        <v>79</v>
      </c>
      <c r="D81">
        <v>1047.17883300781</v>
      </c>
      <c r="E81">
        <v>725.1767578125</v>
      </c>
      <c r="F81">
        <v>460.85482788085898</v>
      </c>
      <c r="G81">
        <v>457.58529663085898</v>
      </c>
      <c r="I81" s="7">
        <f t="shared" si="7"/>
        <v>586.32400512695108</v>
      </c>
      <c r="J81" s="7">
        <f t="shared" si="7"/>
        <v>267.59146118164102</v>
      </c>
      <c r="K81" s="7">
        <f t="shared" si="8"/>
        <v>399.00998229980235</v>
      </c>
      <c r="L81" s="8">
        <f t="shared" si="9"/>
        <v>1.4911162730598286</v>
      </c>
      <c r="M81" s="8">
        <f t="shared" si="5"/>
        <v>1.6726232941836594</v>
      </c>
      <c r="P81" s="6">
        <f t="shared" si="10"/>
        <v>3.6223772586995606</v>
      </c>
      <c r="U81" s="18">
        <v>21</v>
      </c>
      <c r="V81" s="20">
        <f t="shared" si="6"/>
        <v>1.5060072543325136</v>
      </c>
    </row>
    <row r="82" spans="1:22" x14ac:dyDescent="0.15">
      <c r="A82" s="6">
        <v>40.5</v>
      </c>
      <c r="B82" s="6">
        <v>80</v>
      </c>
      <c r="D82">
        <v>1005.02215576172</v>
      </c>
      <c r="E82">
        <v>708.15026855468795</v>
      </c>
      <c r="F82">
        <v>460.74304199218801</v>
      </c>
      <c r="G82">
        <v>457.64715576171898</v>
      </c>
      <c r="I82" s="7">
        <f t="shared" si="7"/>
        <v>544.27911376953193</v>
      </c>
      <c r="J82" s="7">
        <f t="shared" si="7"/>
        <v>250.50311279296898</v>
      </c>
      <c r="K82" s="7">
        <f t="shared" si="8"/>
        <v>368.92693481445366</v>
      </c>
      <c r="L82" s="8">
        <f t="shared" si="9"/>
        <v>1.4727439140421275</v>
      </c>
      <c r="M82" s="8">
        <f t="shared" si="5"/>
        <v>1.6565197729300061</v>
      </c>
      <c r="P82" s="6">
        <f t="shared" si="10"/>
        <v>2.6247317276692339</v>
      </c>
      <c r="U82" s="18">
        <v>21.5</v>
      </c>
      <c r="V82" s="20">
        <f t="shared" si="6"/>
        <v>1.5179701981793978</v>
      </c>
    </row>
    <row r="83" spans="1:22" x14ac:dyDescent="0.15">
      <c r="A83" s="6">
        <v>41</v>
      </c>
      <c r="B83" s="6">
        <v>81</v>
      </c>
      <c r="D83">
        <v>995.58953857421898</v>
      </c>
      <c r="E83">
        <v>704.98419189453102</v>
      </c>
      <c r="F83">
        <v>460.52374267578102</v>
      </c>
      <c r="G83">
        <v>457.96966552734398</v>
      </c>
      <c r="I83" s="7">
        <f t="shared" si="7"/>
        <v>535.06579589843795</v>
      </c>
      <c r="J83" s="7">
        <f t="shared" si="7"/>
        <v>247.01452636718705</v>
      </c>
      <c r="K83" s="7">
        <f t="shared" si="8"/>
        <v>362.15562744140703</v>
      </c>
      <c r="L83" s="8">
        <f t="shared" si="9"/>
        <v>1.466130890225714</v>
      </c>
      <c r="M83" s="8">
        <f t="shared" si="5"/>
        <v>1.6521755868776404</v>
      </c>
      <c r="P83" s="6">
        <f t="shared" si="10"/>
        <v>2.3556006641682226</v>
      </c>
      <c r="U83" s="18">
        <v>22</v>
      </c>
      <c r="V83" s="20">
        <f t="shared" si="6"/>
        <v>1.5191107996190711</v>
      </c>
    </row>
    <row r="84" spans="1:22" x14ac:dyDescent="0.15">
      <c r="A84" s="6">
        <v>41.5</v>
      </c>
      <c r="B84" s="6">
        <v>82</v>
      </c>
      <c r="D84">
        <v>1014.29956054688</v>
      </c>
      <c r="E84">
        <v>713.15228271484398</v>
      </c>
      <c r="F84">
        <v>460.506591796875</v>
      </c>
      <c r="G84">
        <v>457.22573852539102</v>
      </c>
      <c r="I84" s="7">
        <f t="shared" si="7"/>
        <v>553.792968750005</v>
      </c>
      <c r="J84" s="7">
        <f t="shared" si="7"/>
        <v>255.92654418945295</v>
      </c>
      <c r="K84" s="7">
        <f t="shared" si="8"/>
        <v>374.64438781738795</v>
      </c>
      <c r="L84" s="8">
        <f t="shared" si="9"/>
        <v>1.4638746793691417</v>
      </c>
      <c r="M84" s="8">
        <f t="shared" si="5"/>
        <v>1.652188213785116</v>
      </c>
      <c r="P84" s="6">
        <f t="shared" si="10"/>
        <v>2.3563829264831133</v>
      </c>
      <c r="U84" s="18">
        <v>65</v>
      </c>
      <c r="V84" s="20">
        <f t="shared" ref="V84:V104" si="11">L131</f>
        <v>1.3140984416346273</v>
      </c>
    </row>
    <row r="85" spans="1:22" x14ac:dyDescent="0.15">
      <c r="A85" s="6">
        <v>42</v>
      </c>
      <c r="B85" s="6">
        <v>83</v>
      </c>
      <c r="D85">
        <v>1031.46508789063</v>
      </c>
      <c r="E85">
        <v>721.88336181640602</v>
      </c>
      <c r="F85">
        <v>460.69677734375</v>
      </c>
      <c r="G85">
        <v>457.71670532226602</v>
      </c>
      <c r="I85" s="7">
        <f t="shared" si="7"/>
        <v>570.76831054688</v>
      </c>
      <c r="J85" s="7">
        <f t="shared" si="7"/>
        <v>264.16665649414</v>
      </c>
      <c r="K85" s="7">
        <f t="shared" si="8"/>
        <v>385.85165100098197</v>
      </c>
      <c r="L85" s="8">
        <f t="shared" si="9"/>
        <v>1.4606372209186866</v>
      </c>
      <c r="M85" s="8">
        <f t="shared" si="5"/>
        <v>1.651219593098709</v>
      </c>
      <c r="P85" s="6">
        <f t="shared" si="10"/>
        <v>2.2963749267521067</v>
      </c>
      <c r="U85" s="18">
        <v>65.5</v>
      </c>
      <c r="V85" s="20">
        <f t="shared" si="11"/>
        <v>1.3105444454429225</v>
      </c>
    </row>
    <row r="86" spans="1:22" x14ac:dyDescent="0.15">
      <c r="A86" s="6">
        <v>42.5</v>
      </c>
      <c r="B86" s="6">
        <v>84</v>
      </c>
      <c r="D86">
        <v>1044.05493164063</v>
      </c>
      <c r="E86">
        <v>727.56597900390602</v>
      </c>
      <c r="F86">
        <v>460.65176391601602</v>
      </c>
      <c r="G86">
        <v>457.62603759765602</v>
      </c>
      <c r="I86" s="7">
        <f t="shared" si="7"/>
        <v>583.40316772461392</v>
      </c>
      <c r="J86" s="7">
        <f t="shared" si="7"/>
        <v>269.93994140625</v>
      </c>
      <c r="K86" s="7">
        <f t="shared" si="8"/>
        <v>394.44520874023897</v>
      </c>
      <c r="L86" s="8">
        <f t="shared" si="9"/>
        <v>1.4612332161197774</v>
      </c>
      <c r="M86" s="8">
        <f t="shared" si="5"/>
        <v>1.6540844260638476</v>
      </c>
      <c r="P86" s="6">
        <f t="shared" si="10"/>
        <v>2.4738570910440005</v>
      </c>
      <c r="U86" s="18">
        <v>66</v>
      </c>
      <c r="V86" s="20">
        <f t="shared" si="11"/>
        <v>1.3095301826118781</v>
      </c>
    </row>
    <row r="87" spans="1:22" x14ac:dyDescent="0.15">
      <c r="A87" s="6">
        <v>43</v>
      </c>
      <c r="B87" s="6">
        <v>85</v>
      </c>
      <c r="C87" s="6" t="s">
        <v>10</v>
      </c>
      <c r="D87">
        <v>1054.98901367188</v>
      </c>
      <c r="E87">
        <v>733.08526611328102</v>
      </c>
      <c r="F87">
        <v>461.38009643554699</v>
      </c>
      <c r="G87">
        <v>458.25543212890602</v>
      </c>
      <c r="I87" s="7">
        <f t="shared" si="7"/>
        <v>593.60891723633301</v>
      </c>
      <c r="J87" s="7">
        <f t="shared" si="7"/>
        <v>274.829833984375</v>
      </c>
      <c r="K87" s="7">
        <f t="shared" si="8"/>
        <v>401.22803344727049</v>
      </c>
      <c r="L87" s="8">
        <f t="shared" si="9"/>
        <v>1.459914404598744</v>
      </c>
      <c r="M87" s="8">
        <f t="shared" si="5"/>
        <v>1.6550344523068621</v>
      </c>
      <c r="P87" s="6">
        <f t="shared" si="10"/>
        <v>2.5327131276074235</v>
      </c>
      <c r="U87" s="18">
        <v>66.5</v>
      </c>
      <c r="V87" s="20">
        <f t="shared" si="11"/>
        <v>1.3111999046961145</v>
      </c>
    </row>
    <row r="88" spans="1:22" x14ac:dyDescent="0.15">
      <c r="A88" s="6">
        <v>43.5</v>
      </c>
      <c r="B88" s="6">
        <v>86</v>
      </c>
      <c r="D88">
        <v>1066.72192382813</v>
      </c>
      <c r="E88">
        <v>737.26159667968795</v>
      </c>
      <c r="F88">
        <v>460.84869384765602</v>
      </c>
      <c r="G88">
        <v>458.15191650390602</v>
      </c>
      <c r="I88" s="7">
        <f t="shared" si="7"/>
        <v>605.87322998047398</v>
      </c>
      <c r="J88" s="7">
        <f t="shared" si="7"/>
        <v>279.10968017578193</v>
      </c>
      <c r="K88" s="7">
        <f t="shared" si="8"/>
        <v>410.49645385742667</v>
      </c>
      <c r="L88" s="8">
        <f t="shared" si="9"/>
        <v>1.470735280836186</v>
      </c>
      <c r="M88" s="8">
        <f t="shared" ref="M88:M151" si="12">L88+ABS($N$2)*A88</f>
        <v>1.6681241663083519</v>
      </c>
      <c r="P88" s="6">
        <f t="shared" si="10"/>
        <v>3.3436472376294062</v>
      </c>
      <c r="U88" s="18">
        <v>67</v>
      </c>
      <c r="V88" s="20">
        <f t="shared" si="11"/>
        <v>1.3083434729439909</v>
      </c>
    </row>
    <row r="89" spans="1:22" x14ac:dyDescent="0.15">
      <c r="A89" s="6">
        <v>44</v>
      </c>
      <c r="B89" s="6">
        <v>87</v>
      </c>
      <c r="D89">
        <v>1071.31713867188</v>
      </c>
      <c r="E89">
        <v>740.678955078125</v>
      </c>
      <c r="F89">
        <v>460.91668701171898</v>
      </c>
      <c r="G89">
        <v>457.78500366210898</v>
      </c>
      <c r="I89" s="7">
        <f t="shared" si="7"/>
        <v>610.40045166016102</v>
      </c>
      <c r="J89" s="7">
        <f t="shared" si="7"/>
        <v>282.89395141601602</v>
      </c>
      <c r="K89" s="7">
        <f t="shared" si="8"/>
        <v>412.37468566894984</v>
      </c>
      <c r="L89" s="8">
        <f t="shared" si="9"/>
        <v>1.45770061044014</v>
      </c>
      <c r="M89" s="8">
        <f t="shared" si="12"/>
        <v>1.6573583336763538</v>
      </c>
      <c r="P89" s="6">
        <f t="shared" si="10"/>
        <v>2.6766822525211471</v>
      </c>
      <c r="U89" s="18">
        <v>67.5</v>
      </c>
      <c r="V89" s="20">
        <f t="shared" si="11"/>
        <v>1.3051051840917463</v>
      </c>
    </row>
    <row r="90" spans="1:22" x14ac:dyDescent="0.15">
      <c r="A90" s="6">
        <v>44.5</v>
      </c>
      <c r="B90" s="6">
        <v>88</v>
      </c>
      <c r="D90">
        <v>1073.22802734375</v>
      </c>
      <c r="E90">
        <v>741.87744140625</v>
      </c>
      <c r="F90">
        <v>461.13171386718801</v>
      </c>
      <c r="G90">
        <v>458.41961669921898</v>
      </c>
      <c r="I90" s="7">
        <f t="shared" si="7"/>
        <v>612.09631347656205</v>
      </c>
      <c r="J90" s="7">
        <f t="shared" si="7"/>
        <v>283.45782470703102</v>
      </c>
      <c r="K90" s="7">
        <f t="shared" si="8"/>
        <v>413.67583618164031</v>
      </c>
      <c r="L90" s="8">
        <f t="shared" si="9"/>
        <v>1.4593911337928196</v>
      </c>
      <c r="M90" s="8">
        <f t="shared" si="12"/>
        <v>1.6613176947930812</v>
      </c>
      <c r="P90" s="6">
        <f t="shared" si="10"/>
        <v>2.9219726372525154</v>
      </c>
      <c r="U90" s="18">
        <v>68</v>
      </c>
      <c r="V90" s="20">
        <f t="shared" si="11"/>
        <v>1.3085128631755647</v>
      </c>
    </row>
    <row r="91" spans="1:22" x14ac:dyDescent="0.15">
      <c r="A91" s="6">
        <v>45</v>
      </c>
      <c r="B91" s="6">
        <v>89</v>
      </c>
      <c r="D91">
        <v>1079.43701171875</v>
      </c>
      <c r="E91">
        <v>744.49670410156295</v>
      </c>
      <c r="F91">
        <v>460.69738769531301</v>
      </c>
      <c r="G91">
        <v>458.24746704101602</v>
      </c>
      <c r="I91" s="7">
        <f t="shared" si="7"/>
        <v>618.73962402343705</v>
      </c>
      <c r="J91" s="7">
        <f t="shared" si="7"/>
        <v>286.24923706054693</v>
      </c>
      <c r="K91" s="7">
        <f t="shared" si="8"/>
        <v>418.36515808105423</v>
      </c>
      <c r="L91" s="8">
        <f t="shared" si="9"/>
        <v>1.4615415655852468</v>
      </c>
      <c r="M91" s="8">
        <f t="shared" si="12"/>
        <v>1.6657369643495563</v>
      </c>
      <c r="P91" s="6">
        <f t="shared" si="10"/>
        <v>3.1957552748502107</v>
      </c>
      <c r="U91" s="18">
        <v>68.5</v>
      </c>
      <c r="V91" s="20">
        <f t="shared" si="11"/>
        <v>1.3008107459739959</v>
      </c>
    </row>
    <row r="92" spans="1:22" x14ac:dyDescent="0.15">
      <c r="A92" s="6">
        <v>45.5</v>
      </c>
      <c r="B92" s="6">
        <v>90</v>
      </c>
      <c r="D92">
        <v>1087.58935546875</v>
      </c>
      <c r="E92">
        <v>748.79559326171898</v>
      </c>
      <c r="F92">
        <v>461.27902221679699</v>
      </c>
      <c r="G92">
        <v>458.38345336914102</v>
      </c>
      <c r="I92" s="7">
        <f t="shared" si="7"/>
        <v>626.31033325195301</v>
      </c>
      <c r="J92" s="7">
        <f t="shared" si="7"/>
        <v>290.41213989257795</v>
      </c>
      <c r="K92" s="7">
        <f t="shared" si="8"/>
        <v>423.02183532714844</v>
      </c>
      <c r="L92" s="8">
        <f t="shared" si="9"/>
        <v>1.4566258679255701</v>
      </c>
      <c r="M92" s="8">
        <f t="shared" si="12"/>
        <v>1.6630901044539277</v>
      </c>
      <c r="P92" s="6">
        <f t="shared" si="10"/>
        <v>3.0317769806284898</v>
      </c>
      <c r="U92" s="18">
        <v>69</v>
      </c>
      <c r="V92" s="20">
        <f t="shared" si="11"/>
        <v>1.303146180981025</v>
      </c>
    </row>
    <row r="93" spans="1:22" x14ac:dyDescent="0.15">
      <c r="A93" s="6">
        <v>46</v>
      </c>
      <c r="B93" s="6">
        <v>91</v>
      </c>
      <c r="D93">
        <v>1095.09191894531</v>
      </c>
      <c r="E93">
        <v>753.55316162109398</v>
      </c>
      <c r="F93">
        <v>460.50933837890602</v>
      </c>
      <c r="G93">
        <v>457.83062744140602</v>
      </c>
      <c r="I93" s="7">
        <f t="shared" si="7"/>
        <v>634.58258056640398</v>
      </c>
      <c r="J93" s="7">
        <f t="shared" si="7"/>
        <v>295.72253417968795</v>
      </c>
      <c r="K93" s="7">
        <f t="shared" si="8"/>
        <v>427.57680664062241</v>
      </c>
      <c r="L93" s="8">
        <f t="shared" si="9"/>
        <v>1.4458715762959637</v>
      </c>
      <c r="M93" s="8">
        <f t="shared" si="12"/>
        <v>1.6546046505883691</v>
      </c>
      <c r="P93" s="6">
        <f t="shared" si="10"/>
        <v>2.5060860466771357</v>
      </c>
      <c r="U93" s="18">
        <v>69.5</v>
      </c>
      <c r="V93" s="20">
        <f t="shared" si="11"/>
        <v>1.2962533772020117</v>
      </c>
    </row>
    <row r="94" spans="1:22" x14ac:dyDescent="0.15">
      <c r="A94" s="6">
        <v>46.5</v>
      </c>
      <c r="B94" s="6">
        <v>92</v>
      </c>
      <c r="D94">
        <v>1095.55383300781</v>
      </c>
      <c r="E94">
        <v>754.288330078125</v>
      </c>
      <c r="F94">
        <v>460.43215942382801</v>
      </c>
      <c r="G94">
        <v>457.65298461914102</v>
      </c>
      <c r="I94" s="7">
        <f t="shared" si="7"/>
        <v>635.12167358398199</v>
      </c>
      <c r="J94" s="7">
        <f t="shared" si="7"/>
        <v>296.63534545898398</v>
      </c>
      <c r="K94" s="7">
        <f t="shared" si="8"/>
        <v>427.4769317626932</v>
      </c>
      <c r="L94" s="8">
        <f t="shared" si="9"/>
        <v>1.4410856234993101</v>
      </c>
      <c r="M94" s="8">
        <f t="shared" si="12"/>
        <v>1.6520875355557634</v>
      </c>
      <c r="P94" s="6">
        <f t="shared" si="10"/>
        <v>2.3501457076783785</v>
      </c>
      <c r="U94" s="18">
        <v>70</v>
      </c>
      <c r="V94" s="20">
        <f t="shared" si="11"/>
        <v>1.2959882012208752</v>
      </c>
    </row>
    <row r="95" spans="1:22" x14ac:dyDescent="0.15">
      <c r="A95" s="6">
        <v>47</v>
      </c>
      <c r="B95" s="6">
        <v>93</v>
      </c>
      <c r="D95">
        <v>1096.35998535156</v>
      </c>
      <c r="E95">
        <v>753.97802734375</v>
      </c>
      <c r="F95">
        <v>460.58102416992199</v>
      </c>
      <c r="G95">
        <v>457.61071777343801</v>
      </c>
      <c r="I95" s="7">
        <f t="shared" si="7"/>
        <v>635.77896118163801</v>
      </c>
      <c r="J95" s="7">
        <f t="shared" si="7"/>
        <v>296.36730957031199</v>
      </c>
      <c r="K95" s="7">
        <f t="shared" si="8"/>
        <v>428.32184448241964</v>
      </c>
      <c r="L95" s="8">
        <f t="shared" si="9"/>
        <v>1.4452398447838997</v>
      </c>
      <c r="M95" s="8">
        <f t="shared" si="12"/>
        <v>1.6585105946044008</v>
      </c>
      <c r="P95" s="6">
        <f t="shared" si="10"/>
        <v>2.7480671345814072</v>
      </c>
      <c r="U95" s="18">
        <v>70.5</v>
      </c>
      <c r="V95" s="20">
        <f t="shared" si="11"/>
        <v>1.2934733041346438</v>
      </c>
    </row>
    <row r="96" spans="1:22" x14ac:dyDescent="0.15">
      <c r="A96" s="6">
        <v>47.5</v>
      </c>
      <c r="B96" s="6">
        <v>94</v>
      </c>
      <c r="D96">
        <v>1091.57763671875</v>
      </c>
      <c r="E96">
        <v>753.14404296875</v>
      </c>
      <c r="F96">
        <v>460.58834838867199</v>
      </c>
      <c r="G96">
        <v>457.87686157226602</v>
      </c>
      <c r="I96" s="7">
        <f t="shared" si="7"/>
        <v>630.98928833007801</v>
      </c>
      <c r="J96" s="7">
        <f t="shared" si="7"/>
        <v>295.26718139648398</v>
      </c>
      <c r="K96" s="7">
        <f t="shared" si="8"/>
        <v>424.30226135253923</v>
      </c>
      <c r="L96" s="8">
        <f t="shared" si="9"/>
        <v>1.4370112497629302</v>
      </c>
      <c r="M96" s="8">
        <f t="shared" si="12"/>
        <v>1.6525508373474791</v>
      </c>
      <c r="P96" s="6">
        <f t="shared" si="10"/>
        <v>2.3788481855242516</v>
      </c>
      <c r="U96" s="18">
        <v>71</v>
      </c>
      <c r="V96" s="20">
        <f t="shared" si="11"/>
        <v>1.2887669086867404</v>
      </c>
    </row>
    <row r="97" spans="1:22" x14ac:dyDescent="0.15">
      <c r="A97" s="6">
        <v>48</v>
      </c>
      <c r="B97" s="6">
        <v>95</v>
      </c>
      <c r="D97">
        <v>1092.48571777344</v>
      </c>
      <c r="E97">
        <v>753.61511230468795</v>
      </c>
      <c r="F97">
        <v>460.79846191406301</v>
      </c>
      <c r="G97">
        <v>458.030029296875</v>
      </c>
      <c r="I97" s="7">
        <f t="shared" si="7"/>
        <v>631.68725585937705</v>
      </c>
      <c r="J97" s="7">
        <f t="shared" si="7"/>
        <v>295.58508300781295</v>
      </c>
      <c r="K97" s="7">
        <f t="shared" si="8"/>
        <v>424.777697753908</v>
      </c>
      <c r="L97" s="8">
        <f t="shared" si="9"/>
        <v>1.4370742035811064</v>
      </c>
      <c r="M97" s="8">
        <f t="shared" si="12"/>
        <v>1.6548826289297032</v>
      </c>
      <c r="P97" s="6">
        <f t="shared" si="10"/>
        <v>2.5233073640267314</v>
      </c>
      <c r="U97" s="18">
        <v>71.5</v>
      </c>
      <c r="V97" s="20">
        <f t="shared" si="11"/>
        <v>1.2975041879379465</v>
      </c>
    </row>
    <row r="98" spans="1:22" x14ac:dyDescent="0.15">
      <c r="A98" s="6">
        <v>48.5</v>
      </c>
      <c r="B98" s="6">
        <v>96</v>
      </c>
      <c r="D98">
        <v>1081.49353027344</v>
      </c>
      <c r="E98">
        <v>749.71966552734398</v>
      </c>
      <c r="F98">
        <v>460.66003417968801</v>
      </c>
      <c r="G98">
        <v>457.99295043945301</v>
      </c>
      <c r="I98" s="7">
        <f t="shared" si="7"/>
        <v>620.83349609375205</v>
      </c>
      <c r="J98" s="7">
        <f t="shared" si="7"/>
        <v>291.72671508789097</v>
      </c>
      <c r="K98" s="7">
        <f t="shared" si="8"/>
        <v>416.6247955322284</v>
      </c>
      <c r="L98" s="8">
        <f t="shared" si="9"/>
        <v>1.4281338457696902</v>
      </c>
      <c r="M98" s="8">
        <f t="shared" si="12"/>
        <v>1.648211108882335</v>
      </c>
      <c r="P98" s="6">
        <f t="shared" si="10"/>
        <v>2.1099932785172593</v>
      </c>
      <c r="U98" s="18">
        <v>72</v>
      </c>
      <c r="V98" s="20">
        <f t="shared" si="11"/>
        <v>1.2863764692425519</v>
      </c>
    </row>
    <row r="99" spans="1:22" x14ac:dyDescent="0.15">
      <c r="A99" s="6">
        <v>49</v>
      </c>
      <c r="B99" s="6">
        <v>97</v>
      </c>
      <c r="D99">
        <v>1085.0244140625</v>
      </c>
      <c r="E99">
        <v>751.59136962890602</v>
      </c>
      <c r="F99">
        <v>460.54486083984398</v>
      </c>
      <c r="G99">
        <v>457.56353759765602</v>
      </c>
      <c r="I99" s="7">
        <f t="shared" si="7"/>
        <v>624.47955322265602</v>
      </c>
      <c r="J99" s="7">
        <f t="shared" si="7"/>
        <v>294.02783203125</v>
      </c>
      <c r="K99" s="7">
        <f t="shared" si="8"/>
        <v>418.660070800781</v>
      </c>
      <c r="L99" s="8">
        <f t="shared" si="9"/>
        <v>1.4238790522262015</v>
      </c>
      <c r="M99" s="8">
        <f t="shared" si="12"/>
        <v>1.6462251531028942</v>
      </c>
      <c r="P99" s="6">
        <f t="shared" si="10"/>
        <v>1.9869593235843586</v>
      </c>
      <c r="U99" s="18">
        <v>72.5</v>
      </c>
      <c r="V99" s="20">
        <f t="shared" si="11"/>
        <v>1.2803774255158764</v>
      </c>
    </row>
    <row r="100" spans="1:22" x14ac:dyDescent="0.15">
      <c r="A100" s="6">
        <v>49.5</v>
      </c>
      <c r="B100" s="6">
        <v>98</v>
      </c>
      <c r="D100">
        <v>1095.77795410156</v>
      </c>
      <c r="E100">
        <v>758.22662353515602</v>
      </c>
      <c r="F100">
        <v>461.06185913085898</v>
      </c>
      <c r="G100">
        <v>458.18130493164102</v>
      </c>
      <c r="I100" s="7">
        <f t="shared" si="7"/>
        <v>634.71609497070108</v>
      </c>
      <c r="J100" s="7">
        <f t="shared" si="7"/>
        <v>300.045318603515</v>
      </c>
      <c r="K100" s="7">
        <f t="shared" si="8"/>
        <v>424.6843719482406</v>
      </c>
      <c r="L100" s="8">
        <f t="shared" si="9"/>
        <v>1.4154007598746301</v>
      </c>
      <c r="M100" s="8">
        <f t="shared" si="12"/>
        <v>1.6400156985153707</v>
      </c>
      <c r="P100" s="6">
        <f t="shared" si="10"/>
        <v>1.6022711226746835</v>
      </c>
      <c r="U100" s="18">
        <v>73</v>
      </c>
      <c r="V100" s="20">
        <f t="shared" si="11"/>
        <v>1.2808405930168867</v>
      </c>
    </row>
    <row r="101" spans="1:22" x14ac:dyDescent="0.15">
      <c r="A101" s="6">
        <v>50</v>
      </c>
      <c r="B101" s="6">
        <v>99</v>
      </c>
      <c r="D101">
        <v>1112.38366699219</v>
      </c>
      <c r="E101">
        <v>767.89434814453102</v>
      </c>
      <c r="F101">
        <v>461.55529785156301</v>
      </c>
      <c r="G101">
        <v>458.729248046875</v>
      </c>
      <c r="I101" s="7">
        <f t="shared" si="7"/>
        <v>650.82836914062705</v>
      </c>
      <c r="J101" s="7">
        <f t="shared" si="7"/>
        <v>309.16510009765602</v>
      </c>
      <c r="K101" s="7">
        <f t="shared" si="8"/>
        <v>434.41279907226783</v>
      </c>
      <c r="L101" s="8">
        <f t="shared" si="9"/>
        <v>1.4051159038812913</v>
      </c>
      <c r="M101" s="8">
        <f t="shared" si="12"/>
        <v>1.6319996802860797</v>
      </c>
      <c r="P101" s="6">
        <f t="shared" si="10"/>
        <v>1.1056626705763253</v>
      </c>
      <c r="U101" s="18">
        <v>73.5</v>
      </c>
      <c r="V101" s="20">
        <f t="shared" si="11"/>
        <v>1.286974816702811</v>
      </c>
    </row>
    <row r="102" spans="1:22" x14ac:dyDescent="0.15">
      <c r="A102" s="6">
        <v>50.5</v>
      </c>
      <c r="B102" s="6">
        <v>100</v>
      </c>
      <c r="D102">
        <v>1127.36767578125</v>
      </c>
      <c r="E102">
        <v>774.7294921875</v>
      </c>
      <c r="F102">
        <v>460.75070190429699</v>
      </c>
      <c r="G102">
        <v>458.05419921875</v>
      </c>
      <c r="I102" s="7">
        <f t="shared" si="7"/>
        <v>666.61697387695301</v>
      </c>
      <c r="J102" s="7">
        <f t="shared" si="7"/>
        <v>316.67529296875</v>
      </c>
      <c r="K102" s="7">
        <f t="shared" si="8"/>
        <v>444.94426879882803</v>
      </c>
      <c r="L102" s="8">
        <f t="shared" si="9"/>
        <v>1.4050488897557785</v>
      </c>
      <c r="M102" s="8">
        <f t="shared" si="12"/>
        <v>1.6342015039246147</v>
      </c>
      <c r="P102" s="6">
        <f t="shared" si="10"/>
        <v>1.2420700735598862</v>
      </c>
      <c r="U102" s="18">
        <v>74</v>
      </c>
      <c r="V102" s="20">
        <f t="shared" si="11"/>
        <v>1.2800159969401512</v>
      </c>
    </row>
    <row r="103" spans="1:22" x14ac:dyDescent="0.15">
      <c r="A103" s="6">
        <v>51</v>
      </c>
      <c r="B103" s="6">
        <v>101</v>
      </c>
      <c r="D103">
        <v>1144.06787109375</v>
      </c>
      <c r="E103">
        <v>783.01306152343795</v>
      </c>
      <c r="F103">
        <v>462.10842895507801</v>
      </c>
      <c r="G103">
        <v>459.28237915039102</v>
      </c>
      <c r="I103" s="7">
        <f t="shared" si="7"/>
        <v>681.95944213867199</v>
      </c>
      <c r="J103" s="7">
        <f t="shared" si="7"/>
        <v>323.73068237304693</v>
      </c>
      <c r="K103" s="7">
        <f t="shared" si="8"/>
        <v>455.34796447753916</v>
      </c>
      <c r="L103" s="8">
        <f t="shared" si="9"/>
        <v>1.4065641265131141</v>
      </c>
      <c r="M103" s="8">
        <f t="shared" si="12"/>
        <v>1.6379855784459982</v>
      </c>
      <c r="P103" s="6">
        <f t="shared" si="10"/>
        <v>1.4765011011519127</v>
      </c>
      <c r="U103" s="18">
        <v>74.5</v>
      </c>
      <c r="V103" s="20">
        <f t="shared" si="11"/>
        <v>1.2872986068457959</v>
      </c>
    </row>
    <row r="104" spans="1:22" x14ac:dyDescent="0.15">
      <c r="A104" s="6">
        <v>51.5</v>
      </c>
      <c r="B104" s="6">
        <v>102</v>
      </c>
      <c r="D104">
        <v>1158.95568847656</v>
      </c>
      <c r="E104">
        <v>791.177001953125</v>
      </c>
      <c r="F104">
        <v>461.11944580078102</v>
      </c>
      <c r="G104">
        <v>458.27197265625</v>
      </c>
      <c r="I104" s="7">
        <f t="shared" si="7"/>
        <v>697.83624267577898</v>
      </c>
      <c r="J104" s="7">
        <f t="shared" si="7"/>
        <v>332.905029296875</v>
      </c>
      <c r="K104" s="7">
        <f t="shared" si="8"/>
        <v>464.80272216796652</v>
      </c>
      <c r="L104" s="8">
        <f t="shared" si="9"/>
        <v>1.3962021635710076</v>
      </c>
      <c r="M104" s="8">
        <f t="shared" si="12"/>
        <v>1.6298924532679395</v>
      </c>
      <c r="P104" s="6">
        <f t="shared" si="10"/>
        <v>0.97511571849049217</v>
      </c>
      <c r="U104" s="18">
        <v>75</v>
      </c>
      <c r="V104" s="20">
        <f t="shared" si="11"/>
        <v>1.2926551727476476</v>
      </c>
    </row>
    <row r="105" spans="1:22" x14ac:dyDescent="0.15">
      <c r="A105" s="6">
        <v>52</v>
      </c>
      <c r="B105" s="6">
        <v>103</v>
      </c>
      <c r="D105">
        <v>1167.77905273438</v>
      </c>
      <c r="E105">
        <v>794.53649902343795</v>
      </c>
      <c r="F105">
        <v>460.97918701171898</v>
      </c>
      <c r="G105">
        <v>458.23492431640602</v>
      </c>
      <c r="I105" s="7">
        <f t="shared" si="7"/>
        <v>706.79986572266102</v>
      </c>
      <c r="J105" s="7">
        <f t="shared" si="7"/>
        <v>336.30157470703193</v>
      </c>
      <c r="K105" s="7">
        <f t="shared" si="8"/>
        <v>471.3887634277387</v>
      </c>
      <c r="L105" s="8">
        <f t="shared" si="9"/>
        <v>1.4016846749480361</v>
      </c>
      <c r="M105" s="8">
        <f t="shared" si="12"/>
        <v>1.6376438024090161</v>
      </c>
      <c r="P105" s="6">
        <f t="shared" si="10"/>
        <v>1.4553273882392075</v>
      </c>
      <c r="U105" s="18"/>
      <c r="V105" s="20"/>
    </row>
    <row r="106" spans="1:22" x14ac:dyDescent="0.15">
      <c r="A106" s="6">
        <v>52.5</v>
      </c>
      <c r="B106" s="6">
        <v>104</v>
      </c>
      <c r="D106">
        <v>1185.2421875</v>
      </c>
      <c r="E106">
        <v>803.60711669921898</v>
      </c>
      <c r="F106">
        <v>461.27749633789102</v>
      </c>
      <c r="G106">
        <v>458.16323852539102</v>
      </c>
      <c r="I106" s="7">
        <f t="shared" si="7"/>
        <v>723.96469116210892</v>
      </c>
      <c r="J106" s="7">
        <f t="shared" si="7"/>
        <v>345.44387817382795</v>
      </c>
      <c r="K106" s="7">
        <f t="shared" si="8"/>
        <v>482.15397644042935</v>
      </c>
      <c r="L106" s="8">
        <f t="shared" si="9"/>
        <v>1.3957519785538322</v>
      </c>
      <c r="M106" s="8">
        <f t="shared" si="12"/>
        <v>1.63397994377886</v>
      </c>
      <c r="P106" s="6">
        <f t="shared" si="10"/>
        <v>1.2283439769015883</v>
      </c>
    </row>
    <row r="107" spans="1:22" x14ac:dyDescent="0.15">
      <c r="A107" s="6">
        <v>53</v>
      </c>
      <c r="B107" s="6">
        <v>105</v>
      </c>
      <c r="D107">
        <v>1194.72448730469</v>
      </c>
      <c r="E107">
        <v>809.74456787109398</v>
      </c>
      <c r="F107">
        <v>461.658203125</v>
      </c>
      <c r="G107">
        <v>458.76629638671898</v>
      </c>
      <c r="I107" s="7">
        <f t="shared" si="7"/>
        <v>733.06628417969</v>
      </c>
      <c r="J107" s="7">
        <f t="shared" si="7"/>
        <v>350.978271484375</v>
      </c>
      <c r="K107" s="7">
        <f t="shared" si="8"/>
        <v>487.38149414062752</v>
      </c>
      <c r="L107" s="8">
        <f t="shared" si="9"/>
        <v>1.3886372283941371</v>
      </c>
      <c r="M107" s="8">
        <f t="shared" si="12"/>
        <v>1.6291340313832128</v>
      </c>
      <c r="P107" s="6">
        <f t="shared" si="10"/>
        <v>0.92812995730105152</v>
      </c>
    </row>
    <row r="108" spans="1:22" x14ac:dyDescent="0.15">
      <c r="A108" s="6">
        <v>53.5</v>
      </c>
      <c r="B108" s="6">
        <v>106</v>
      </c>
      <c r="D108">
        <v>1203.54309082031</v>
      </c>
      <c r="E108">
        <v>814.97576904296898</v>
      </c>
      <c r="F108">
        <v>461.90167236328102</v>
      </c>
      <c r="G108">
        <v>459.11331176757801</v>
      </c>
      <c r="I108" s="7">
        <f t="shared" si="7"/>
        <v>741.64141845702898</v>
      </c>
      <c r="J108" s="7">
        <f t="shared" si="7"/>
        <v>355.86245727539097</v>
      </c>
      <c r="K108" s="7">
        <f t="shared" si="8"/>
        <v>492.53769836425533</v>
      </c>
      <c r="L108" s="8">
        <f t="shared" si="9"/>
        <v>1.3840676033524257</v>
      </c>
      <c r="M108" s="8">
        <f t="shared" si="12"/>
        <v>1.6268332441055493</v>
      </c>
      <c r="P108" s="6">
        <f t="shared" si="10"/>
        <v>0.78559155782574075</v>
      </c>
    </row>
    <row r="109" spans="1:22" x14ac:dyDescent="0.15">
      <c r="A109" s="6">
        <v>54</v>
      </c>
      <c r="B109" s="6">
        <v>107</v>
      </c>
      <c r="D109">
        <v>1223.90551757813</v>
      </c>
      <c r="E109">
        <v>826.101318359375</v>
      </c>
      <c r="F109">
        <v>461.28207397460898</v>
      </c>
      <c r="G109">
        <v>458.50476074218801</v>
      </c>
      <c r="I109" s="7">
        <f t="shared" si="7"/>
        <v>762.62344360352108</v>
      </c>
      <c r="J109" s="7">
        <f t="shared" si="7"/>
        <v>367.59655761718699</v>
      </c>
      <c r="K109" s="7">
        <f t="shared" si="8"/>
        <v>505.30585327149021</v>
      </c>
      <c r="L109" s="8">
        <f t="shared" si="9"/>
        <v>1.3746207433142312</v>
      </c>
      <c r="M109" s="8">
        <f t="shared" si="12"/>
        <v>1.6196552218314026</v>
      </c>
      <c r="P109" s="6">
        <f t="shared" si="10"/>
        <v>0.34089864062827085</v>
      </c>
    </row>
    <row r="110" spans="1:22" x14ac:dyDescent="0.15">
      <c r="A110" s="6">
        <v>54.5</v>
      </c>
      <c r="B110" s="6">
        <v>108</v>
      </c>
      <c r="D110">
        <v>1236.94873046875</v>
      </c>
      <c r="E110">
        <v>832.54742431640602</v>
      </c>
      <c r="F110">
        <v>460.96905517578102</v>
      </c>
      <c r="G110">
        <v>458.31546020507801</v>
      </c>
      <c r="I110" s="7">
        <f t="shared" si="7"/>
        <v>775.97967529296898</v>
      </c>
      <c r="J110" s="7">
        <f t="shared" si="7"/>
        <v>374.23196411132801</v>
      </c>
      <c r="K110" s="7">
        <f t="shared" si="8"/>
        <v>514.01730041503936</v>
      </c>
      <c r="L110" s="8">
        <f t="shared" si="9"/>
        <v>1.3735259136286055</v>
      </c>
      <c r="M110" s="8">
        <f t="shared" si="12"/>
        <v>1.620829229909825</v>
      </c>
      <c r="P110" s="6">
        <f t="shared" si="10"/>
        <v>0.41363080239480865</v>
      </c>
    </row>
    <row r="111" spans="1:22" x14ac:dyDescent="0.15">
      <c r="A111" s="6">
        <v>55</v>
      </c>
      <c r="B111" s="6">
        <v>109</v>
      </c>
      <c r="D111">
        <v>1254.75</v>
      </c>
      <c r="E111">
        <v>841.253173828125</v>
      </c>
      <c r="F111">
        <v>460.81838989257801</v>
      </c>
      <c r="G111">
        <v>458.32711791992199</v>
      </c>
      <c r="I111" s="7">
        <f t="shared" si="7"/>
        <v>793.93161010742199</v>
      </c>
      <c r="J111" s="7">
        <f t="shared" si="7"/>
        <v>382.92605590820301</v>
      </c>
      <c r="K111" s="7">
        <f t="shared" si="8"/>
        <v>525.88337097167982</v>
      </c>
      <c r="L111" s="8">
        <f t="shared" si="9"/>
        <v>1.3733287742052926</v>
      </c>
      <c r="M111" s="8">
        <f t="shared" si="12"/>
        <v>1.62290092825056</v>
      </c>
      <c r="P111" s="6">
        <f t="shared" si="10"/>
        <v>0.54197668145577971</v>
      </c>
    </row>
    <row r="112" spans="1:22" x14ac:dyDescent="0.15">
      <c r="A112" s="6">
        <v>55.5</v>
      </c>
      <c r="B112" s="6">
        <v>110</v>
      </c>
      <c r="D112">
        <v>1278.27551269531</v>
      </c>
      <c r="E112">
        <v>853.16760253906295</v>
      </c>
      <c r="F112">
        <v>460.23400878906301</v>
      </c>
      <c r="G112">
        <v>457.72341918945301</v>
      </c>
      <c r="I112" s="7">
        <f t="shared" si="7"/>
        <v>818.04150390624704</v>
      </c>
      <c r="J112" s="7">
        <f t="shared" si="7"/>
        <v>395.44418334960994</v>
      </c>
      <c r="K112" s="7">
        <f t="shared" si="8"/>
        <v>541.23057556152003</v>
      </c>
      <c r="L112" s="8">
        <f t="shared" si="9"/>
        <v>1.3686649048091351</v>
      </c>
      <c r="M112" s="8">
        <f t="shared" si="12"/>
        <v>1.6205058966184502</v>
      </c>
      <c r="P112" s="6">
        <f t="shared" si="10"/>
        <v>0.39359965466677926</v>
      </c>
    </row>
    <row r="113" spans="1:16" x14ac:dyDescent="0.15">
      <c r="A113" s="6">
        <v>56</v>
      </c>
      <c r="B113" s="6">
        <v>111</v>
      </c>
      <c r="D113">
        <v>1286.58422851563</v>
      </c>
      <c r="E113">
        <v>858.036376953125</v>
      </c>
      <c r="F113">
        <v>460.01010131835898</v>
      </c>
      <c r="G113">
        <v>457.45266723632801</v>
      </c>
      <c r="I113" s="7">
        <f t="shared" si="7"/>
        <v>826.57412719727108</v>
      </c>
      <c r="J113" s="7">
        <f t="shared" si="7"/>
        <v>400.58370971679699</v>
      </c>
      <c r="K113" s="7">
        <f t="shared" si="8"/>
        <v>546.1655303955132</v>
      </c>
      <c r="L113" s="8">
        <f t="shared" si="9"/>
        <v>1.3634242160811758</v>
      </c>
      <c r="M113" s="8">
        <f t="shared" si="12"/>
        <v>1.6175340456545388</v>
      </c>
      <c r="P113" s="6">
        <f t="shared" si="10"/>
        <v>0.20948751010325725</v>
      </c>
    </row>
    <row r="114" spans="1:16" x14ac:dyDescent="0.15">
      <c r="A114" s="6">
        <v>56.5</v>
      </c>
      <c r="B114" s="6">
        <v>112</v>
      </c>
      <c r="D114">
        <v>1287.31506347656</v>
      </c>
      <c r="E114">
        <v>860.126220703125</v>
      </c>
      <c r="F114">
        <v>460.91055297851602</v>
      </c>
      <c r="G114">
        <v>458.47564697265602</v>
      </c>
      <c r="I114" s="7">
        <f t="shared" si="7"/>
        <v>826.40451049804392</v>
      </c>
      <c r="J114" s="7">
        <f t="shared" si="7"/>
        <v>401.65057373046898</v>
      </c>
      <c r="K114" s="7">
        <f t="shared" si="8"/>
        <v>545.2491088867157</v>
      </c>
      <c r="L114" s="8">
        <f t="shared" si="9"/>
        <v>1.3575210507544544</v>
      </c>
      <c r="M114" s="8">
        <f t="shared" si="12"/>
        <v>1.6138997180918653</v>
      </c>
      <c r="P114" s="6">
        <f t="shared" si="10"/>
        <v>-1.5666392207336077E-2</v>
      </c>
    </row>
    <row r="115" spans="1:16" x14ac:dyDescent="0.15">
      <c r="A115" s="6">
        <v>57</v>
      </c>
      <c r="B115" s="6">
        <v>113</v>
      </c>
      <c r="D115">
        <v>1310.88012695313</v>
      </c>
      <c r="E115">
        <v>870.69744873046898</v>
      </c>
      <c r="F115">
        <v>460.83920288085898</v>
      </c>
      <c r="G115">
        <v>458.29403686523398</v>
      </c>
      <c r="I115" s="7">
        <f t="shared" si="7"/>
        <v>850.04092407227108</v>
      </c>
      <c r="J115" s="7">
        <f t="shared" si="7"/>
        <v>412.403411865235</v>
      </c>
      <c r="K115" s="7">
        <f t="shared" si="8"/>
        <v>561.35853576660656</v>
      </c>
      <c r="L115" s="8">
        <f t="shared" si="9"/>
        <v>1.3611879039207537</v>
      </c>
      <c r="M115" s="8">
        <f t="shared" si="12"/>
        <v>1.6198354090222125</v>
      </c>
      <c r="P115" s="6">
        <f t="shared" si="10"/>
        <v>0.35206159951339883</v>
      </c>
    </row>
    <row r="116" spans="1:16" x14ac:dyDescent="0.15">
      <c r="A116" s="6">
        <v>57.5</v>
      </c>
      <c r="B116" s="6">
        <v>114</v>
      </c>
      <c r="D116">
        <v>1262.89526367188</v>
      </c>
      <c r="E116">
        <v>849.34851074218795</v>
      </c>
      <c r="F116">
        <v>461.17520141601602</v>
      </c>
      <c r="G116">
        <v>458.73812866210898</v>
      </c>
      <c r="I116" s="7">
        <f t="shared" si="7"/>
        <v>801.72006225586392</v>
      </c>
      <c r="J116" s="7">
        <f t="shared" si="7"/>
        <v>390.61038208007898</v>
      </c>
      <c r="K116" s="7">
        <f t="shared" si="8"/>
        <v>528.29279479980869</v>
      </c>
      <c r="L116" s="8">
        <f t="shared" si="9"/>
        <v>1.3524801670312578</v>
      </c>
      <c r="M116" s="8">
        <f t="shared" si="12"/>
        <v>1.6133965098967646</v>
      </c>
      <c r="P116" s="6">
        <f t="shared" si="10"/>
        <v>-4.684115200753157E-2</v>
      </c>
    </row>
    <row r="117" spans="1:16" x14ac:dyDescent="0.15">
      <c r="A117" s="6">
        <v>58</v>
      </c>
      <c r="B117" s="6">
        <v>115</v>
      </c>
      <c r="D117">
        <v>1260.64331054688</v>
      </c>
      <c r="E117">
        <v>849.17926025390602</v>
      </c>
      <c r="F117">
        <v>460.78622436523398</v>
      </c>
      <c r="G117">
        <v>458.49493408203102</v>
      </c>
      <c r="I117" s="7">
        <f t="shared" si="7"/>
        <v>799.85708618164608</v>
      </c>
      <c r="J117" s="7">
        <f t="shared" si="7"/>
        <v>390.684326171875</v>
      </c>
      <c r="K117" s="7">
        <f t="shared" si="8"/>
        <v>526.37805786133367</v>
      </c>
      <c r="L117" s="8">
        <f t="shared" si="9"/>
        <v>1.3473232034134959</v>
      </c>
      <c r="M117" s="8">
        <f t="shared" si="12"/>
        <v>1.6105083840430505</v>
      </c>
      <c r="P117" s="6">
        <f t="shared" si="10"/>
        <v>-0.22576635759617669</v>
      </c>
    </row>
    <row r="118" spans="1:16" x14ac:dyDescent="0.15">
      <c r="A118" s="6">
        <v>58.5</v>
      </c>
      <c r="B118" s="6">
        <v>116</v>
      </c>
      <c r="D118">
        <v>1284.73583984375</v>
      </c>
      <c r="E118">
        <v>860.20489501953102</v>
      </c>
      <c r="F118">
        <v>460.60980224609398</v>
      </c>
      <c r="G118">
        <v>458.24655151367199</v>
      </c>
      <c r="I118" s="7">
        <f t="shared" si="7"/>
        <v>824.12603759765602</v>
      </c>
      <c r="J118" s="7">
        <f t="shared" si="7"/>
        <v>401.95834350585903</v>
      </c>
      <c r="K118" s="7">
        <f t="shared" si="8"/>
        <v>542.75519714355471</v>
      </c>
      <c r="L118" s="8">
        <f t="shared" si="9"/>
        <v>1.3502772262659686</v>
      </c>
      <c r="M118" s="8">
        <f t="shared" si="12"/>
        <v>1.6157312446595711</v>
      </c>
      <c r="P118" s="6">
        <f t="shared" si="10"/>
        <v>9.7800362451709241E-2</v>
      </c>
    </row>
    <row r="119" spans="1:16" x14ac:dyDescent="0.15">
      <c r="A119" s="6">
        <v>59</v>
      </c>
      <c r="B119" s="6">
        <v>117</v>
      </c>
      <c r="D119">
        <v>1294.51086425781</v>
      </c>
      <c r="E119">
        <v>866.61877441406295</v>
      </c>
      <c r="F119">
        <v>460.63705444335898</v>
      </c>
      <c r="G119">
        <v>458.56784057617199</v>
      </c>
      <c r="I119" s="7">
        <f t="shared" si="7"/>
        <v>833.87380981445108</v>
      </c>
      <c r="J119" s="7">
        <f t="shared" si="7"/>
        <v>408.05093383789097</v>
      </c>
      <c r="K119" s="7">
        <f t="shared" si="8"/>
        <v>548.23815612792737</v>
      </c>
      <c r="L119" s="8">
        <f t="shared" si="9"/>
        <v>1.3435532446195295</v>
      </c>
      <c r="M119" s="8">
        <f t="shared" si="12"/>
        <v>1.6112761007771799</v>
      </c>
      <c r="P119" s="6">
        <f t="shared" si="10"/>
        <v>-0.17820476179131026</v>
      </c>
    </row>
    <row r="120" spans="1:16" x14ac:dyDescent="0.15">
      <c r="A120" s="6">
        <v>59.5</v>
      </c>
      <c r="B120" s="6">
        <v>118</v>
      </c>
      <c r="D120">
        <v>1298.90893554688</v>
      </c>
      <c r="E120">
        <v>868.931396484375</v>
      </c>
      <c r="F120">
        <v>460.89556884765602</v>
      </c>
      <c r="G120">
        <v>458.59234619140602</v>
      </c>
      <c r="I120" s="7">
        <f t="shared" si="7"/>
        <v>838.01336669922398</v>
      </c>
      <c r="J120" s="7">
        <f t="shared" si="7"/>
        <v>410.33905029296898</v>
      </c>
      <c r="K120" s="7">
        <f t="shared" si="8"/>
        <v>550.77603149414574</v>
      </c>
      <c r="L120" s="8">
        <f t="shared" si="9"/>
        <v>1.3422462012838146</v>
      </c>
      <c r="M120" s="8">
        <f t="shared" si="12"/>
        <v>1.6122378952055127</v>
      </c>
      <c r="P120" s="6">
        <f t="shared" si="10"/>
        <v>-0.11861966247779911</v>
      </c>
    </row>
    <row r="121" spans="1:16" x14ac:dyDescent="0.15">
      <c r="A121" s="6">
        <v>60</v>
      </c>
      <c r="B121" s="6">
        <v>119</v>
      </c>
      <c r="D121">
        <v>1302.30212402344</v>
      </c>
      <c r="E121">
        <v>871.35241699218795</v>
      </c>
      <c r="F121">
        <v>460.84533691406301</v>
      </c>
      <c r="G121">
        <v>458.46493530273398</v>
      </c>
      <c r="I121" s="7">
        <f t="shared" si="7"/>
        <v>841.45678710937705</v>
      </c>
      <c r="J121" s="7">
        <f t="shared" si="7"/>
        <v>412.88748168945398</v>
      </c>
      <c r="K121" s="7">
        <f t="shared" si="8"/>
        <v>552.43554992675922</v>
      </c>
      <c r="L121" s="8">
        <f t="shared" si="9"/>
        <v>1.3379808650683769</v>
      </c>
      <c r="M121" s="8">
        <f t="shared" si="12"/>
        <v>1.6102413967541229</v>
      </c>
      <c r="P121" s="6">
        <f t="shared" si="10"/>
        <v>-0.24230675714264829</v>
      </c>
    </row>
    <row r="122" spans="1:16" x14ac:dyDescent="0.15">
      <c r="A122" s="6">
        <v>60.5</v>
      </c>
      <c r="B122" s="6">
        <v>120</v>
      </c>
      <c r="D122">
        <v>1317.73474121094</v>
      </c>
      <c r="E122">
        <v>878.57373046875</v>
      </c>
      <c r="F122">
        <v>460.36877441406301</v>
      </c>
      <c r="G122">
        <v>457.99603271484398</v>
      </c>
      <c r="I122" s="7">
        <f t="shared" si="7"/>
        <v>857.36596679687705</v>
      </c>
      <c r="J122" s="7">
        <f t="shared" si="7"/>
        <v>420.57769775390602</v>
      </c>
      <c r="K122" s="7">
        <f t="shared" si="8"/>
        <v>562.9615783691429</v>
      </c>
      <c r="L122" s="8">
        <f t="shared" si="9"/>
        <v>1.3385435827330778</v>
      </c>
      <c r="M122" s="8">
        <f t="shared" si="12"/>
        <v>1.6130729521828719</v>
      </c>
      <c r="P122" s="6">
        <f t="shared" si="10"/>
        <v>-6.6886203161930932E-2</v>
      </c>
    </row>
    <row r="123" spans="1:16" x14ac:dyDescent="0.15">
      <c r="A123" s="6">
        <v>61</v>
      </c>
      <c r="B123" s="6">
        <v>121</v>
      </c>
      <c r="D123">
        <v>1281.14587402344</v>
      </c>
      <c r="E123">
        <v>861.14221191406295</v>
      </c>
      <c r="F123">
        <v>460.48696899414102</v>
      </c>
      <c r="G123">
        <v>457.949462890625</v>
      </c>
      <c r="I123" s="7">
        <f t="shared" si="7"/>
        <v>820.65890502929892</v>
      </c>
      <c r="J123" s="7">
        <f t="shared" si="7"/>
        <v>403.19274902343795</v>
      </c>
      <c r="K123" s="7">
        <f t="shared" si="8"/>
        <v>538.42398071289244</v>
      </c>
      <c r="L123" s="8">
        <f t="shared" si="9"/>
        <v>1.3354009515721559</v>
      </c>
      <c r="M123" s="8">
        <f t="shared" si="12"/>
        <v>1.6121991587859976</v>
      </c>
      <c r="P123" s="6">
        <f t="shared" si="10"/>
        <v>-0.12101946157817393</v>
      </c>
    </row>
    <row r="124" spans="1:16" x14ac:dyDescent="0.15">
      <c r="A124" s="6">
        <v>61.5</v>
      </c>
      <c r="B124" s="6">
        <v>122</v>
      </c>
      <c r="D124">
        <v>1283.43774414063</v>
      </c>
      <c r="E124">
        <v>862.69836425781295</v>
      </c>
      <c r="F124">
        <v>460.04623413085898</v>
      </c>
      <c r="G124">
        <v>457.53140258789102</v>
      </c>
      <c r="I124" s="7">
        <f t="shared" si="7"/>
        <v>823.39151000977108</v>
      </c>
      <c r="J124" s="7">
        <f t="shared" si="7"/>
        <v>405.16696166992193</v>
      </c>
      <c r="K124" s="7">
        <f t="shared" si="8"/>
        <v>539.77463684082568</v>
      </c>
      <c r="L124" s="8">
        <f t="shared" si="9"/>
        <v>1.3322276688506622</v>
      </c>
      <c r="M124" s="8">
        <f t="shared" si="12"/>
        <v>1.611294713828552</v>
      </c>
      <c r="P124" s="6">
        <f t="shared" si="10"/>
        <v>-0.17705164582196375</v>
      </c>
    </row>
    <row r="125" spans="1:16" x14ac:dyDescent="0.15">
      <c r="A125" s="6">
        <v>62</v>
      </c>
      <c r="B125" s="6">
        <v>123</v>
      </c>
      <c r="D125">
        <v>1229.876953125</v>
      </c>
      <c r="E125">
        <v>838.23620605468795</v>
      </c>
      <c r="F125">
        <v>460.40887451171898</v>
      </c>
      <c r="G125">
        <v>457.74914550781301</v>
      </c>
      <c r="I125" s="7">
        <f t="shared" si="7"/>
        <v>769.46807861328102</v>
      </c>
      <c r="J125" s="7">
        <f t="shared" si="7"/>
        <v>380.48706054687494</v>
      </c>
      <c r="K125" s="7">
        <f t="shared" si="8"/>
        <v>503.12713623046858</v>
      </c>
      <c r="L125" s="8">
        <f t="shared" si="9"/>
        <v>1.322323906382842</v>
      </c>
      <c r="M125" s="8">
        <f t="shared" si="12"/>
        <v>1.6036597891247797</v>
      </c>
      <c r="P125" s="6">
        <f t="shared" si="10"/>
        <v>-0.65005058751265266</v>
      </c>
    </row>
    <row r="126" spans="1:16" x14ac:dyDescent="0.15">
      <c r="A126" s="6">
        <v>62.5</v>
      </c>
      <c r="B126" s="6">
        <v>124</v>
      </c>
      <c r="D126">
        <v>1224.25524902344</v>
      </c>
      <c r="E126">
        <v>834.483642578125</v>
      </c>
      <c r="F126">
        <v>460.20275878906301</v>
      </c>
      <c r="G126">
        <v>457.94332885742199</v>
      </c>
      <c r="I126" s="7">
        <f t="shared" si="7"/>
        <v>764.05249023437705</v>
      </c>
      <c r="J126" s="7">
        <f t="shared" si="7"/>
        <v>376.54031372070301</v>
      </c>
      <c r="K126" s="7">
        <f t="shared" si="8"/>
        <v>500.47427062988493</v>
      </c>
      <c r="L126" s="8">
        <f t="shared" si="9"/>
        <v>1.3291386138300967</v>
      </c>
      <c r="M126" s="8">
        <f t="shared" si="12"/>
        <v>1.6127433343360822</v>
      </c>
      <c r="P126" s="6">
        <f t="shared" si="10"/>
        <v>-8.7306691738181549E-2</v>
      </c>
    </row>
    <row r="127" spans="1:16" x14ac:dyDescent="0.15">
      <c r="A127" s="6">
        <v>63</v>
      </c>
      <c r="B127" s="6">
        <v>125</v>
      </c>
      <c r="D127">
        <v>1227.8623046875</v>
      </c>
      <c r="E127">
        <v>836.63433837890602</v>
      </c>
      <c r="F127">
        <v>460.01409912109398</v>
      </c>
      <c r="G127">
        <v>457.67166137695301</v>
      </c>
      <c r="I127" s="7">
        <f t="shared" si="7"/>
        <v>767.84820556640602</v>
      </c>
      <c r="J127" s="7">
        <f t="shared" si="7"/>
        <v>378.96267700195301</v>
      </c>
      <c r="K127" s="7">
        <f t="shared" si="8"/>
        <v>502.57433166503893</v>
      </c>
      <c r="L127" s="8">
        <f t="shared" si="9"/>
        <v>1.3261842449525678</v>
      </c>
      <c r="M127" s="8">
        <f t="shared" si="12"/>
        <v>1.6120578032226012</v>
      </c>
      <c r="P127" s="6">
        <f t="shared" si="10"/>
        <v>-0.12977672304213789</v>
      </c>
    </row>
    <row r="128" spans="1:16" x14ac:dyDescent="0.15">
      <c r="A128" s="6">
        <v>63.5</v>
      </c>
      <c r="B128" s="6">
        <v>126</v>
      </c>
      <c r="D128">
        <v>1239.91931152344</v>
      </c>
      <c r="E128">
        <v>843.32678222656295</v>
      </c>
      <c r="F128">
        <v>460.04379272460898</v>
      </c>
      <c r="G128">
        <v>457.69891357421898</v>
      </c>
      <c r="I128" s="7">
        <f t="shared" si="7"/>
        <v>779.87551879883108</v>
      </c>
      <c r="J128" s="7">
        <f t="shared" si="7"/>
        <v>385.62786865234398</v>
      </c>
      <c r="K128" s="7">
        <f t="shared" si="8"/>
        <v>509.93601074219032</v>
      </c>
      <c r="L128" s="8">
        <f t="shared" si="9"/>
        <v>1.3223525896203165</v>
      </c>
      <c r="M128" s="8">
        <f t="shared" si="12"/>
        <v>1.6104949856543977</v>
      </c>
      <c r="P128" s="6">
        <f t="shared" si="10"/>
        <v>-0.2265964147216899</v>
      </c>
    </row>
    <row r="129" spans="1:16" x14ac:dyDescent="0.15">
      <c r="A129" s="6">
        <v>64</v>
      </c>
      <c r="B129" s="6">
        <v>127</v>
      </c>
      <c r="D129">
        <v>1236.78784179688</v>
      </c>
      <c r="E129">
        <v>844.23345947265602</v>
      </c>
      <c r="F129">
        <v>461.09402465820301</v>
      </c>
      <c r="G129">
        <v>458.81164550781301</v>
      </c>
      <c r="I129" s="7">
        <f t="shared" si="7"/>
        <v>775.69381713867699</v>
      </c>
      <c r="J129" s="7">
        <f t="shared" si="7"/>
        <v>385.42181396484301</v>
      </c>
      <c r="K129" s="7">
        <f t="shared" si="8"/>
        <v>505.89854736328692</v>
      </c>
      <c r="L129" s="8">
        <f t="shared" si="9"/>
        <v>1.3125841066417518</v>
      </c>
      <c r="M129" s="8">
        <f t="shared" si="12"/>
        <v>1.6029953404398811</v>
      </c>
      <c r="P129" s="6">
        <f t="shared" si="10"/>
        <v>-0.69121451996237371</v>
      </c>
    </row>
    <row r="130" spans="1:16" x14ac:dyDescent="0.15">
      <c r="A130" s="6">
        <v>64.5</v>
      </c>
      <c r="B130" s="6">
        <v>128</v>
      </c>
      <c r="D130">
        <v>1242.03271484375</v>
      </c>
      <c r="E130">
        <v>845.74139404296898</v>
      </c>
      <c r="F130">
        <v>461.2021484375</v>
      </c>
      <c r="G130">
        <v>458.72158813476602</v>
      </c>
      <c r="I130" s="7">
        <f t="shared" ref="I130:J152" si="13">D130-F130</f>
        <v>780.83056640625</v>
      </c>
      <c r="J130" s="7">
        <f t="shared" si="13"/>
        <v>387.01980590820295</v>
      </c>
      <c r="K130" s="7">
        <f t="shared" ref="K130:K152" si="14">I130-0.7*J130</f>
        <v>509.91670227050793</v>
      </c>
      <c r="L130" s="8">
        <f t="shared" ref="L130:L152" si="15">K130/J130</f>
        <v>1.3175467882681302</v>
      </c>
      <c r="M130" s="8">
        <f t="shared" si="12"/>
        <v>1.6102268598303073</v>
      </c>
      <c r="P130" s="6">
        <f t="shared" si="10"/>
        <v>-0.24320734881145864</v>
      </c>
    </row>
    <row r="131" spans="1:16" x14ac:dyDescent="0.15">
      <c r="A131" s="6">
        <v>65</v>
      </c>
      <c r="B131" s="6">
        <v>129</v>
      </c>
      <c r="D131">
        <v>1243.78369140625</v>
      </c>
      <c r="E131">
        <v>847.04229736328102</v>
      </c>
      <c r="F131">
        <v>461.11178588867199</v>
      </c>
      <c r="G131">
        <v>458.44564819335898</v>
      </c>
      <c r="I131" s="7">
        <f t="shared" si="13"/>
        <v>782.67190551757801</v>
      </c>
      <c r="J131" s="7">
        <f t="shared" si="13"/>
        <v>388.59664916992205</v>
      </c>
      <c r="K131" s="7">
        <f t="shared" si="14"/>
        <v>510.65425109863259</v>
      </c>
      <c r="L131" s="8">
        <f t="shared" si="15"/>
        <v>1.3140984416346273</v>
      </c>
      <c r="M131" s="8">
        <f t="shared" si="12"/>
        <v>1.6090473509608523</v>
      </c>
      <c r="P131" s="6">
        <f t="shared" si="10"/>
        <v>-0.31628029564633264</v>
      </c>
    </row>
    <row r="132" spans="1:16" x14ac:dyDescent="0.15">
      <c r="A132" s="6">
        <v>65.5</v>
      </c>
      <c r="B132" s="6">
        <v>130</v>
      </c>
      <c r="D132">
        <v>1241.60229492188</v>
      </c>
      <c r="E132">
        <v>846.88543701171898</v>
      </c>
      <c r="F132">
        <v>461.17303466796898</v>
      </c>
      <c r="G132">
        <v>458.71731567382801</v>
      </c>
      <c r="I132" s="7">
        <f t="shared" si="13"/>
        <v>780.42926025391102</v>
      </c>
      <c r="J132" s="7">
        <f t="shared" si="13"/>
        <v>388.16812133789097</v>
      </c>
      <c r="K132" s="7">
        <f t="shared" si="14"/>
        <v>508.71157531738737</v>
      </c>
      <c r="L132" s="8">
        <f t="shared" si="15"/>
        <v>1.3105444454429225</v>
      </c>
      <c r="M132" s="8">
        <f t="shared" si="12"/>
        <v>1.6077621925331953</v>
      </c>
      <c r="P132" s="6">
        <f t="shared" si="10"/>
        <v>-0.39589844510709554</v>
      </c>
    </row>
    <row r="133" spans="1:16" x14ac:dyDescent="0.15">
      <c r="A133" s="6">
        <v>66</v>
      </c>
      <c r="B133" s="6">
        <v>131</v>
      </c>
      <c r="D133">
        <v>1245.60278320313</v>
      </c>
      <c r="E133">
        <v>848.82849121093795</v>
      </c>
      <c r="F133">
        <v>461.12771606445301</v>
      </c>
      <c r="G133">
        <v>458.45114135742199</v>
      </c>
      <c r="I133" s="7">
        <f t="shared" si="13"/>
        <v>784.47506713867699</v>
      </c>
      <c r="J133" s="7">
        <f t="shared" si="13"/>
        <v>390.37734985351597</v>
      </c>
      <c r="K133" s="7">
        <f t="shared" si="14"/>
        <v>511.21092224121583</v>
      </c>
      <c r="L133" s="8">
        <f t="shared" si="15"/>
        <v>1.3095301826118781</v>
      </c>
      <c r="M133" s="8">
        <f t="shared" si="12"/>
        <v>1.6090167674661988</v>
      </c>
      <c r="P133" s="6">
        <f t="shared" si="10"/>
        <v>-0.3181750046533699</v>
      </c>
    </row>
    <row r="134" spans="1:16" x14ac:dyDescent="0.15">
      <c r="A134" s="6">
        <v>66.5</v>
      </c>
      <c r="B134" s="6">
        <v>132</v>
      </c>
      <c r="D134">
        <v>1255.97741699219</v>
      </c>
      <c r="E134">
        <v>853.56091308593795</v>
      </c>
      <c r="F134">
        <v>460.49249267578102</v>
      </c>
      <c r="G134">
        <v>458.03338623046898</v>
      </c>
      <c r="I134" s="7">
        <f t="shared" si="13"/>
        <v>795.48492431640898</v>
      </c>
      <c r="J134" s="7">
        <f t="shared" si="13"/>
        <v>395.52752685546898</v>
      </c>
      <c r="K134" s="7">
        <f t="shared" si="14"/>
        <v>518.61565551758076</v>
      </c>
      <c r="L134" s="8">
        <f t="shared" si="15"/>
        <v>1.3111999046961145</v>
      </c>
      <c r="M134" s="8">
        <f t="shared" si="12"/>
        <v>1.612955327314483</v>
      </c>
      <c r="P134" s="6">
        <f t="shared" ref="P134:P152" si="16">(M134-$O$2)/$O$2*100</f>
        <v>-7.4173300340111686E-2</v>
      </c>
    </row>
    <row r="135" spans="1:16" x14ac:dyDescent="0.15">
      <c r="A135" s="6">
        <v>67</v>
      </c>
      <c r="B135" s="6">
        <v>133</v>
      </c>
      <c r="D135">
        <v>1260.455078125</v>
      </c>
      <c r="E135">
        <v>856.52777099609398</v>
      </c>
      <c r="F135">
        <v>460.30261230468801</v>
      </c>
      <c r="G135">
        <v>458.11361694335898</v>
      </c>
      <c r="I135" s="7">
        <f t="shared" si="13"/>
        <v>800.15246582031205</v>
      </c>
      <c r="J135" s="7">
        <f t="shared" si="13"/>
        <v>398.414154052735</v>
      </c>
      <c r="K135" s="7">
        <f t="shared" si="14"/>
        <v>521.26255798339753</v>
      </c>
      <c r="L135" s="8">
        <f t="shared" si="15"/>
        <v>1.3083434729439909</v>
      </c>
      <c r="M135" s="8">
        <f t="shared" si="12"/>
        <v>1.6123677333264075</v>
      </c>
      <c r="P135" s="6">
        <f t="shared" si="16"/>
        <v>-0.11057592974210205</v>
      </c>
    </row>
    <row r="136" spans="1:16" x14ac:dyDescent="0.15">
      <c r="A136" s="6">
        <v>67.5</v>
      </c>
      <c r="B136" s="6">
        <v>134</v>
      </c>
      <c r="D136">
        <v>1257.51818847656</v>
      </c>
      <c r="E136">
        <v>855.418701171875</v>
      </c>
      <c r="F136">
        <v>460.94976806640602</v>
      </c>
      <c r="G136">
        <v>458.14855957031301</v>
      </c>
      <c r="I136" s="7">
        <f t="shared" si="13"/>
        <v>796.56842041015398</v>
      </c>
      <c r="J136" s="7">
        <f t="shared" si="13"/>
        <v>397.27014160156199</v>
      </c>
      <c r="K136" s="7">
        <f t="shared" si="14"/>
        <v>518.47932128906064</v>
      </c>
      <c r="L136" s="8">
        <f t="shared" si="15"/>
        <v>1.3051051840917463</v>
      </c>
      <c r="M136" s="8">
        <f t="shared" si="12"/>
        <v>1.6113982822382105</v>
      </c>
      <c r="P136" s="6">
        <f t="shared" si="16"/>
        <v>-0.17063537453420446</v>
      </c>
    </row>
    <row r="137" spans="1:16" x14ac:dyDescent="0.15">
      <c r="A137" s="6">
        <v>68</v>
      </c>
      <c r="B137" s="6">
        <v>135</v>
      </c>
      <c r="D137">
        <v>1254.99377441406</v>
      </c>
      <c r="E137">
        <v>853.49212646484398</v>
      </c>
      <c r="F137">
        <v>460.73873901367199</v>
      </c>
      <c r="G137">
        <v>458.04779052734398</v>
      </c>
      <c r="I137" s="7">
        <f t="shared" si="13"/>
        <v>794.25503540038801</v>
      </c>
      <c r="J137" s="7">
        <f t="shared" si="13"/>
        <v>395.4443359375</v>
      </c>
      <c r="K137" s="7">
        <f t="shared" si="14"/>
        <v>517.44400024413801</v>
      </c>
      <c r="L137" s="8">
        <f t="shared" si="15"/>
        <v>1.3085128631755647</v>
      </c>
      <c r="M137" s="8">
        <f t="shared" si="12"/>
        <v>1.617074799086077</v>
      </c>
      <c r="P137" s="6">
        <f t="shared" si="16"/>
        <v>0.18103626149432064</v>
      </c>
    </row>
    <row r="138" spans="1:16" x14ac:dyDescent="0.15">
      <c r="A138" s="6">
        <v>68.5</v>
      </c>
      <c r="B138" s="6">
        <v>136</v>
      </c>
      <c r="D138">
        <v>1240.53649902344</v>
      </c>
      <c r="E138">
        <v>848.017578125</v>
      </c>
      <c r="F138">
        <v>460.66799926757801</v>
      </c>
      <c r="G138">
        <v>458.24133300781301</v>
      </c>
      <c r="I138" s="7">
        <f t="shared" si="13"/>
        <v>779.86849975586199</v>
      </c>
      <c r="J138" s="7">
        <f t="shared" si="13"/>
        <v>389.77624511718699</v>
      </c>
      <c r="K138" s="7">
        <f t="shared" si="14"/>
        <v>507.02512817383109</v>
      </c>
      <c r="L138" s="8">
        <f t="shared" si="15"/>
        <v>1.3008107459739959</v>
      </c>
      <c r="M138" s="8">
        <f t="shared" si="12"/>
        <v>1.6116415196485561</v>
      </c>
      <c r="P138" s="6">
        <f t="shared" si="16"/>
        <v>-0.15556632773454107</v>
      </c>
    </row>
    <row r="139" spans="1:16" x14ac:dyDescent="0.15">
      <c r="A139" s="6">
        <v>69</v>
      </c>
      <c r="B139" s="6">
        <v>137</v>
      </c>
      <c r="D139">
        <v>1222.21704101563</v>
      </c>
      <c r="E139">
        <v>838.19183349609398</v>
      </c>
      <c r="F139">
        <v>460.14212036132801</v>
      </c>
      <c r="G139">
        <v>457.75283813476602</v>
      </c>
      <c r="I139" s="7">
        <f t="shared" si="13"/>
        <v>762.07492065430199</v>
      </c>
      <c r="J139" s="7">
        <f t="shared" si="13"/>
        <v>380.43899536132795</v>
      </c>
      <c r="K139" s="7">
        <f t="shared" si="14"/>
        <v>495.76762390137242</v>
      </c>
      <c r="L139" s="8">
        <f t="shared" si="15"/>
        <v>1.303146180981025</v>
      </c>
      <c r="M139" s="8">
        <f t="shared" si="12"/>
        <v>1.616245792419633</v>
      </c>
      <c r="P139" s="6">
        <f t="shared" si="16"/>
        <v>0.1296776311087702</v>
      </c>
    </row>
    <row r="140" spans="1:16" x14ac:dyDescent="0.15">
      <c r="A140" s="6">
        <v>69.5</v>
      </c>
      <c r="B140" s="6">
        <v>138</v>
      </c>
      <c r="D140">
        <v>1223.37780761719</v>
      </c>
      <c r="E140">
        <v>840.296142578125</v>
      </c>
      <c r="F140">
        <v>460.92098999023398</v>
      </c>
      <c r="G140">
        <v>458.35223388671898</v>
      </c>
      <c r="I140" s="7">
        <f t="shared" si="13"/>
        <v>762.45681762695608</v>
      </c>
      <c r="J140" s="7">
        <f t="shared" si="13"/>
        <v>381.94390869140602</v>
      </c>
      <c r="K140" s="7">
        <f t="shared" si="14"/>
        <v>495.09608154297189</v>
      </c>
      <c r="L140" s="8">
        <f t="shared" si="15"/>
        <v>1.2962533772020117</v>
      </c>
      <c r="M140" s="8">
        <f t="shared" si="12"/>
        <v>1.6116218264046676</v>
      </c>
      <c r="P140" s="6">
        <f t="shared" si="16"/>
        <v>-0.15678636380288874</v>
      </c>
    </row>
    <row r="141" spans="1:16" x14ac:dyDescent="0.15">
      <c r="A141" s="6">
        <v>70</v>
      </c>
      <c r="B141" s="6">
        <v>139</v>
      </c>
      <c r="D141">
        <v>1224.10925292969</v>
      </c>
      <c r="E141">
        <v>840.93731689453102</v>
      </c>
      <c r="F141">
        <v>460.82479858398398</v>
      </c>
      <c r="G141">
        <v>458.52801513671898</v>
      </c>
      <c r="I141" s="7">
        <f t="shared" si="13"/>
        <v>763.28445434570608</v>
      </c>
      <c r="J141" s="7">
        <f t="shared" si="13"/>
        <v>382.40930175781205</v>
      </c>
      <c r="K141" s="7">
        <f t="shared" si="14"/>
        <v>495.59794311523768</v>
      </c>
      <c r="L141" s="8">
        <f t="shared" si="15"/>
        <v>1.2959882012208752</v>
      </c>
      <c r="M141" s="8">
        <f t="shared" si="12"/>
        <v>1.6136254881875791</v>
      </c>
      <c r="P141" s="6">
        <f t="shared" si="16"/>
        <v>-3.2655486342502059E-2</v>
      </c>
    </row>
    <row r="142" spans="1:16" x14ac:dyDescent="0.15">
      <c r="A142" s="6">
        <v>70.5</v>
      </c>
      <c r="B142" s="6">
        <v>140</v>
      </c>
      <c r="D142">
        <v>1232.11779785156</v>
      </c>
      <c r="E142">
        <v>845.54266357421898</v>
      </c>
      <c r="F142">
        <v>461.18835449218801</v>
      </c>
      <c r="G142">
        <v>458.81591796875</v>
      </c>
      <c r="I142" s="7">
        <f t="shared" si="13"/>
        <v>770.92944335937204</v>
      </c>
      <c r="J142" s="7">
        <f t="shared" si="13"/>
        <v>386.72674560546898</v>
      </c>
      <c r="K142" s="7">
        <f t="shared" si="14"/>
        <v>500.22072143554379</v>
      </c>
      <c r="L142" s="8">
        <f t="shared" si="15"/>
        <v>1.2934733041346438</v>
      </c>
      <c r="M142" s="8">
        <f t="shared" si="12"/>
        <v>1.6133794288653953</v>
      </c>
      <c r="P142" s="6">
        <f t="shared" si="16"/>
        <v>-4.789935625631541E-2</v>
      </c>
    </row>
    <row r="143" spans="1:16" x14ac:dyDescent="0.15">
      <c r="A143" s="6">
        <v>71</v>
      </c>
      <c r="B143" s="6">
        <v>141</v>
      </c>
      <c r="D143">
        <v>1238.32385253906</v>
      </c>
      <c r="E143">
        <v>849.41827392578102</v>
      </c>
      <c r="F143">
        <v>461.55130004882801</v>
      </c>
      <c r="G143">
        <v>458.83828735351602</v>
      </c>
      <c r="I143" s="7">
        <f t="shared" si="13"/>
        <v>776.77255249023199</v>
      </c>
      <c r="J143" s="7">
        <f t="shared" si="13"/>
        <v>390.579986572265</v>
      </c>
      <c r="K143" s="7">
        <f t="shared" si="14"/>
        <v>503.3665618896465</v>
      </c>
      <c r="L143" s="8">
        <f t="shared" si="15"/>
        <v>1.2887669086867404</v>
      </c>
      <c r="M143" s="8">
        <f t="shared" si="12"/>
        <v>1.61094187118154</v>
      </c>
      <c r="P143" s="6">
        <f t="shared" si="16"/>
        <v>-0.19891095748453871</v>
      </c>
    </row>
    <row r="144" spans="1:16" x14ac:dyDescent="0.15">
      <c r="A144" s="6">
        <v>71.5</v>
      </c>
      <c r="B144" s="6">
        <v>142</v>
      </c>
      <c r="D144">
        <v>1226.91882324219</v>
      </c>
      <c r="E144">
        <v>841.92248535156295</v>
      </c>
      <c r="F144">
        <v>460.91729736328102</v>
      </c>
      <c r="G144">
        <v>458.44317626953102</v>
      </c>
      <c r="I144" s="7">
        <f t="shared" si="13"/>
        <v>766.00152587890898</v>
      </c>
      <c r="J144" s="7">
        <f t="shared" si="13"/>
        <v>383.47930908203193</v>
      </c>
      <c r="K144" s="7">
        <f t="shared" si="14"/>
        <v>497.56600952148665</v>
      </c>
      <c r="L144" s="8">
        <f t="shared" si="15"/>
        <v>1.2975041879379465</v>
      </c>
      <c r="M144" s="8">
        <f t="shared" si="12"/>
        <v>1.621947988196794</v>
      </c>
      <c r="P144" s="6">
        <f t="shared" si="16"/>
        <v>0.48294012845568507</v>
      </c>
    </row>
    <row r="145" spans="1:16" x14ac:dyDescent="0.15">
      <c r="A145" s="6">
        <v>72</v>
      </c>
      <c r="B145" s="6">
        <v>143</v>
      </c>
      <c r="D145">
        <v>1210.47814941406</v>
      </c>
      <c r="E145">
        <v>835.99450683593795</v>
      </c>
      <c r="F145">
        <v>461.09707641601602</v>
      </c>
      <c r="G145">
        <v>458.73416137695301</v>
      </c>
      <c r="I145" s="7">
        <f t="shared" si="13"/>
        <v>749.38107299804392</v>
      </c>
      <c r="J145" s="7">
        <f t="shared" si="13"/>
        <v>377.26034545898494</v>
      </c>
      <c r="K145" s="7">
        <f t="shared" si="14"/>
        <v>485.29883117675445</v>
      </c>
      <c r="L145" s="8">
        <f t="shared" si="15"/>
        <v>1.2863764692425519</v>
      </c>
      <c r="M145" s="8">
        <f t="shared" si="12"/>
        <v>1.6130891072654472</v>
      </c>
      <c r="P145" s="6">
        <f t="shared" si="16"/>
        <v>-6.5885363303321759E-2</v>
      </c>
    </row>
    <row r="146" spans="1:16" x14ac:dyDescent="0.15">
      <c r="A146" s="6">
        <v>72.5</v>
      </c>
      <c r="B146" s="6">
        <v>144</v>
      </c>
      <c r="D146">
        <v>1196.40014648438</v>
      </c>
      <c r="E146">
        <v>829.43743896484398</v>
      </c>
      <c r="F146">
        <v>460.75375366210898</v>
      </c>
      <c r="G146">
        <v>457.96966552734398</v>
      </c>
      <c r="I146" s="7">
        <f t="shared" si="13"/>
        <v>735.64639282227108</v>
      </c>
      <c r="J146" s="7">
        <f t="shared" si="13"/>
        <v>371.4677734375</v>
      </c>
      <c r="K146" s="7">
        <f t="shared" si="14"/>
        <v>475.6189514160211</v>
      </c>
      <c r="L146" s="8">
        <f t="shared" si="15"/>
        <v>1.2803774255158764</v>
      </c>
      <c r="M146" s="8">
        <f t="shared" si="12"/>
        <v>1.6093589013028196</v>
      </c>
      <c r="P146" s="6">
        <f t="shared" si="16"/>
        <v>-0.29697912533340409</v>
      </c>
    </row>
    <row r="147" spans="1:16" x14ac:dyDescent="0.15">
      <c r="A147" s="6">
        <v>73</v>
      </c>
      <c r="B147" s="6">
        <v>145</v>
      </c>
      <c r="D147">
        <v>1189.34045410156</v>
      </c>
      <c r="E147">
        <v>825.92431640625</v>
      </c>
      <c r="F147">
        <v>460.90567016601602</v>
      </c>
      <c r="G147">
        <v>458.18408203125</v>
      </c>
      <c r="I147" s="7">
        <f t="shared" si="13"/>
        <v>728.43478393554392</v>
      </c>
      <c r="J147" s="7">
        <f t="shared" si="13"/>
        <v>367.740234375</v>
      </c>
      <c r="K147" s="7">
        <f t="shared" si="14"/>
        <v>471.01661987304391</v>
      </c>
      <c r="L147" s="8">
        <f t="shared" si="15"/>
        <v>1.2808405930168867</v>
      </c>
      <c r="M147" s="8">
        <f t="shared" si="12"/>
        <v>1.6120909065678779</v>
      </c>
      <c r="P147" s="6">
        <f t="shared" si="16"/>
        <v>-0.12772590422075794</v>
      </c>
    </row>
    <row r="148" spans="1:16" x14ac:dyDescent="0.15">
      <c r="A148" s="6">
        <v>73.5</v>
      </c>
      <c r="B148" s="6">
        <v>146</v>
      </c>
      <c r="D148">
        <v>1189.45483398438</v>
      </c>
      <c r="E148">
        <v>825.37115478515602</v>
      </c>
      <c r="F148">
        <v>460.882080078125</v>
      </c>
      <c r="G148">
        <v>458.69677734375</v>
      </c>
      <c r="I148" s="7">
        <f t="shared" si="13"/>
        <v>728.572753906255</v>
      </c>
      <c r="J148" s="7">
        <f t="shared" si="13"/>
        <v>366.67437744140602</v>
      </c>
      <c r="K148" s="7">
        <f t="shared" si="14"/>
        <v>471.90068969727082</v>
      </c>
      <c r="L148" s="8">
        <f t="shared" si="15"/>
        <v>1.286974816702811</v>
      </c>
      <c r="M148" s="8">
        <f t="shared" si="12"/>
        <v>1.6204939680178501</v>
      </c>
      <c r="P148" s="6">
        <f t="shared" si="16"/>
        <v>0.3928606538673417</v>
      </c>
    </row>
    <row r="149" spans="1:16" x14ac:dyDescent="0.15">
      <c r="A149" s="6">
        <v>74</v>
      </c>
      <c r="B149" s="6">
        <v>147</v>
      </c>
      <c r="D149">
        <v>1200.82250976563</v>
      </c>
      <c r="E149">
        <v>832.20764160156295</v>
      </c>
      <c r="F149">
        <v>461.15100097656301</v>
      </c>
      <c r="G149">
        <v>458.63919067382801</v>
      </c>
      <c r="I149" s="7">
        <f t="shared" si="13"/>
        <v>739.67150878906705</v>
      </c>
      <c r="J149" s="7">
        <f t="shared" si="13"/>
        <v>373.56845092773494</v>
      </c>
      <c r="K149" s="7">
        <f t="shared" si="14"/>
        <v>478.17359313965261</v>
      </c>
      <c r="L149" s="8">
        <f t="shared" si="15"/>
        <v>1.2800159969401512</v>
      </c>
      <c r="M149" s="8">
        <f t="shared" si="12"/>
        <v>1.6158039860192381</v>
      </c>
      <c r="P149" s="6">
        <f t="shared" si="16"/>
        <v>0.10230683598938035</v>
      </c>
    </row>
    <row r="150" spans="1:16" x14ac:dyDescent="0.15">
      <c r="A150" s="6">
        <v>74.5</v>
      </c>
      <c r="B150" s="6">
        <v>148</v>
      </c>
      <c r="D150">
        <v>1194.95446777344</v>
      </c>
      <c r="E150">
        <v>828.36315917968795</v>
      </c>
      <c r="F150">
        <v>461.70108032226602</v>
      </c>
      <c r="G150">
        <v>459.39324951171898</v>
      </c>
      <c r="I150" s="7">
        <f t="shared" si="13"/>
        <v>733.25338745117392</v>
      </c>
      <c r="J150" s="7">
        <f t="shared" si="13"/>
        <v>368.96990966796898</v>
      </c>
      <c r="K150" s="7">
        <f t="shared" si="14"/>
        <v>474.97445068359565</v>
      </c>
      <c r="L150" s="8">
        <f t="shared" si="15"/>
        <v>1.2872986068457959</v>
      </c>
      <c r="M150" s="8">
        <f t="shared" si="12"/>
        <v>1.6253554336889307</v>
      </c>
      <c r="P150" s="6">
        <f t="shared" si="16"/>
        <v>0.69403823016361899</v>
      </c>
    </row>
    <row r="151" spans="1:16" x14ac:dyDescent="0.15">
      <c r="A151" s="6">
        <v>75</v>
      </c>
      <c r="B151" s="6">
        <v>149</v>
      </c>
      <c r="D151">
        <v>1209.28039550781</v>
      </c>
      <c r="E151">
        <v>834.59088134765602</v>
      </c>
      <c r="F151">
        <v>461.85452270507801</v>
      </c>
      <c r="G151">
        <v>459.50045776367199</v>
      </c>
      <c r="I151" s="7">
        <f t="shared" si="13"/>
        <v>747.42587280273199</v>
      </c>
      <c r="J151" s="7">
        <f t="shared" si="13"/>
        <v>375.09042358398403</v>
      </c>
      <c r="K151" s="7">
        <f t="shared" si="14"/>
        <v>484.86257629394316</v>
      </c>
      <c r="L151" s="8">
        <f t="shared" si="15"/>
        <v>1.2926551727476476</v>
      </c>
      <c r="M151" s="8">
        <f t="shared" si="12"/>
        <v>1.6329808373548302</v>
      </c>
      <c r="P151" s="6">
        <f t="shared" si="16"/>
        <v>1.1664473244082167</v>
      </c>
    </row>
    <row r="152" spans="1:16" x14ac:dyDescent="0.15">
      <c r="A152" s="6">
        <v>75.5</v>
      </c>
      <c r="B152" s="6">
        <v>150</v>
      </c>
      <c r="D152">
        <v>1114.82373046875</v>
      </c>
      <c r="E152">
        <v>785.35308837890602</v>
      </c>
      <c r="F152">
        <v>461.67166137695301</v>
      </c>
      <c r="G152">
        <v>459.322509765625</v>
      </c>
      <c r="I152" s="7">
        <f t="shared" si="13"/>
        <v>653.15206909179699</v>
      </c>
      <c r="J152" s="7">
        <f t="shared" si="13"/>
        <v>326.03057861328102</v>
      </c>
      <c r="K152" s="7">
        <f t="shared" si="14"/>
        <v>424.93066406250028</v>
      </c>
      <c r="L152" s="8">
        <f t="shared" si="15"/>
        <v>1.3033460415580496</v>
      </c>
      <c r="M152" s="8">
        <f t="shared" ref="M152:M158" si="17">L152+ABS($N$2)*A152</f>
        <v>1.64594054392928</v>
      </c>
      <c r="P152" s="6">
        <f t="shared" si="16"/>
        <v>1.9693272128382697</v>
      </c>
    </row>
    <row r="153" spans="1:16" x14ac:dyDescent="0.15">
      <c r="A153" s="18">
        <v>76</v>
      </c>
      <c r="B153" s="18">
        <v>151</v>
      </c>
      <c r="D153">
        <v>1111.95239257813</v>
      </c>
      <c r="E153">
        <v>784.544921875</v>
      </c>
      <c r="F153">
        <v>461.77182006835898</v>
      </c>
      <c r="G153">
        <v>458.67810058593801</v>
      </c>
      <c r="I153" s="19">
        <f t="shared" ref="I153:I191" si="18">D153-F153</f>
        <v>650.18057250977108</v>
      </c>
      <c r="J153" s="19">
        <f t="shared" ref="J153:J191" si="19">E153-G153</f>
        <v>325.86682128906199</v>
      </c>
      <c r="K153" s="19">
        <f t="shared" ref="K153:K191" si="20">I153-0.7*J153</f>
        <v>422.07379760742771</v>
      </c>
      <c r="L153" s="20">
        <f t="shared" ref="L153:L191" si="21">K153/J153</f>
        <v>1.2952340343757329</v>
      </c>
      <c r="M153" s="20">
        <f t="shared" si="17"/>
        <v>1.6400973745110112</v>
      </c>
      <c r="N153" s="18"/>
      <c r="O153" s="18"/>
      <c r="P153" s="18">
        <f t="shared" ref="P153:P191" si="22">(M153-$O$2)/$O$2*100</f>
        <v>1.6073311148813434</v>
      </c>
    </row>
    <row r="154" spans="1:16" x14ac:dyDescent="0.15">
      <c r="A154" s="18">
        <v>76.5</v>
      </c>
      <c r="B154" s="18">
        <v>152</v>
      </c>
      <c r="D154">
        <v>1076.23168945313</v>
      </c>
      <c r="E154">
        <v>766.55798339843795</v>
      </c>
      <c r="F154">
        <v>461.85971069335898</v>
      </c>
      <c r="G154">
        <v>459.14669799804699</v>
      </c>
      <c r="I154" s="19">
        <f t="shared" si="18"/>
        <v>614.37197875977108</v>
      </c>
      <c r="J154" s="19">
        <f t="shared" si="19"/>
        <v>307.41128540039097</v>
      </c>
      <c r="K154" s="19">
        <f t="shared" si="20"/>
        <v>399.18407897949743</v>
      </c>
      <c r="L154" s="20">
        <f t="shared" si="21"/>
        <v>1.2985342371526019</v>
      </c>
      <c r="M154" s="20">
        <f t="shared" si="17"/>
        <v>1.6456664150519282</v>
      </c>
      <c r="N154" s="18"/>
      <c r="O154" s="18"/>
      <c r="P154" s="18">
        <f t="shared" si="22"/>
        <v>1.9523443775248859</v>
      </c>
    </row>
    <row r="155" spans="1:16" x14ac:dyDescent="0.15">
      <c r="A155" s="18">
        <v>77</v>
      </c>
      <c r="B155" s="18">
        <v>153</v>
      </c>
      <c r="D155">
        <v>1085.11865234375</v>
      </c>
      <c r="E155">
        <v>771.90118408203102</v>
      </c>
      <c r="F155">
        <v>462.03399658203102</v>
      </c>
      <c r="G155">
        <v>459.41500854492199</v>
      </c>
      <c r="I155" s="19">
        <f t="shared" si="18"/>
        <v>623.08465576171898</v>
      </c>
      <c r="J155" s="19">
        <f t="shared" si="19"/>
        <v>312.48617553710903</v>
      </c>
      <c r="K155" s="19">
        <f t="shared" si="20"/>
        <v>404.34433288574269</v>
      </c>
      <c r="L155" s="20">
        <f t="shared" si="21"/>
        <v>1.2939591077613131</v>
      </c>
      <c r="M155" s="20">
        <f t="shared" si="17"/>
        <v>1.6433601234246873</v>
      </c>
      <c r="N155" s="18"/>
      <c r="O155" s="18"/>
      <c r="P155" s="18">
        <f t="shared" si="22"/>
        <v>1.8094649725222314</v>
      </c>
    </row>
    <row r="156" spans="1:16" x14ac:dyDescent="0.15">
      <c r="A156" s="18">
        <v>77.5</v>
      </c>
      <c r="B156" s="18">
        <v>154</v>
      </c>
      <c r="D156">
        <v>1086.24829101563</v>
      </c>
      <c r="E156">
        <v>771.34942626953102</v>
      </c>
      <c r="F156">
        <v>462.25604248046898</v>
      </c>
      <c r="G156">
        <v>459.5908203125</v>
      </c>
      <c r="I156" s="19">
        <f t="shared" si="18"/>
        <v>623.99224853516102</v>
      </c>
      <c r="J156" s="19">
        <f t="shared" si="19"/>
        <v>311.75860595703102</v>
      </c>
      <c r="K156" s="19">
        <f t="shared" si="20"/>
        <v>405.76122436523929</v>
      </c>
      <c r="L156" s="20">
        <f t="shared" si="21"/>
        <v>1.301523732182599</v>
      </c>
      <c r="M156" s="20">
        <f t="shared" si="17"/>
        <v>1.6531935856100211</v>
      </c>
      <c r="N156" s="18"/>
      <c r="O156" s="18"/>
      <c r="P156" s="18">
        <f t="shared" si="22"/>
        <v>2.4186677331624438</v>
      </c>
    </row>
    <row r="157" spans="1:16" x14ac:dyDescent="0.15">
      <c r="A157" s="18">
        <v>78</v>
      </c>
      <c r="B157" s="18">
        <v>155</v>
      </c>
      <c r="D157">
        <v>1084.12121582031</v>
      </c>
      <c r="E157">
        <v>770.46740722656295</v>
      </c>
      <c r="F157">
        <v>462.06002807617199</v>
      </c>
      <c r="G157">
        <v>459.32189941406301</v>
      </c>
      <c r="I157" s="19">
        <f t="shared" si="18"/>
        <v>622.06118774413801</v>
      </c>
      <c r="J157" s="19">
        <f t="shared" si="19"/>
        <v>311.14550781249994</v>
      </c>
      <c r="K157" s="19">
        <f t="shared" si="20"/>
        <v>404.25933227538803</v>
      </c>
      <c r="L157" s="20">
        <f t="shared" si="21"/>
        <v>1.2992613491916445</v>
      </c>
      <c r="M157" s="20">
        <f t="shared" si="17"/>
        <v>1.6532000403831144</v>
      </c>
      <c r="N157" s="18"/>
      <c r="O157" s="18"/>
      <c r="P157" s="18">
        <f t="shared" si="22"/>
        <v>2.4190676193382044</v>
      </c>
    </row>
    <row r="158" spans="1:16" x14ac:dyDescent="0.15">
      <c r="A158" s="18">
        <v>78.5</v>
      </c>
      <c r="B158" s="18">
        <v>156</v>
      </c>
      <c r="D158">
        <v>1073.36975097656</v>
      </c>
      <c r="E158">
        <v>766.28698730468795</v>
      </c>
      <c r="F158">
        <v>461.623291015625</v>
      </c>
      <c r="G158">
        <v>458.92834472656301</v>
      </c>
      <c r="I158" s="19">
        <f t="shared" si="18"/>
        <v>611.746459960935</v>
      </c>
      <c r="J158" s="19">
        <f t="shared" si="19"/>
        <v>307.35864257812494</v>
      </c>
      <c r="K158" s="19">
        <f t="shared" si="20"/>
        <v>396.59541015624757</v>
      </c>
      <c r="L158" s="20">
        <f t="shared" si="21"/>
        <v>1.290334336557464</v>
      </c>
      <c r="M158" s="20">
        <f t="shared" si="17"/>
        <v>1.6465418655129818</v>
      </c>
      <c r="N158" s="18"/>
      <c r="O158" s="18"/>
      <c r="P158" s="18">
        <f t="shared" si="22"/>
        <v>2.00658029439992</v>
      </c>
    </row>
    <row r="159" spans="1:16" x14ac:dyDescent="0.15">
      <c r="A159" s="18">
        <v>79</v>
      </c>
      <c r="B159" s="18">
        <v>157</v>
      </c>
      <c r="D159">
        <v>1038.22338867188</v>
      </c>
      <c r="E159">
        <v>749.47747802734398</v>
      </c>
      <c r="F159">
        <v>462.58071899414102</v>
      </c>
      <c r="G159">
        <v>459.68084716796898</v>
      </c>
      <c r="I159" s="19">
        <f t="shared" si="18"/>
        <v>575.64266967773892</v>
      </c>
      <c r="J159" s="19">
        <f t="shared" si="19"/>
        <v>289.796630859375</v>
      </c>
      <c r="K159" s="19">
        <f t="shared" si="20"/>
        <v>372.78502807617645</v>
      </c>
      <c r="L159" s="20">
        <f t="shared" si="21"/>
        <v>1.2863677088677814</v>
      </c>
      <c r="M159" s="20">
        <f t="shared" ref="M159:M191" si="23">L159+ABS($N$2)*A159</f>
        <v>1.644844075587347</v>
      </c>
      <c r="N159" s="18"/>
      <c r="O159" s="18"/>
      <c r="P159" s="18">
        <f t="shared" si="22"/>
        <v>1.9013987937046271</v>
      </c>
    </row>
    <row r="160" spans="1:16" x14ac:dyDescent="0.15">
      <c r="A160" s="18">
        <v>79.5</v>
      </c>
      <c r="B160" s="18">
        <v>158</v>
      </c>
      <c r="D160">
        <v>1047.37182617188</v>
      </c>
      <c r="E160">
        <v>753.47814941406295</v>
      </c>
      <c r="F160">
        <v>462.46493530273398</v>
      </c>
      <c r="G160">
        <v>459.71148681640602</v>
      </c>
      <c r="I160" s="19">
        <f t="shared" si="18"/>
        <v>584.90689086914608</v>
      </c>
      <c r="J160" s="19">
        <f t="shared" si="19"/>
        <v>293.76666259765693</v>
      </c>
      <c r="K160" s="19">
        <f t="shared" si="20"/>
        <v>379.27022705078627</v>
      </c>
      <c r="L160" s="20">
        <f t="shared" si="21"/>
        <v>1.2910594541159188</v>
      </c>
      <c r="M160" s="20">
        <f t="shared" si="23"/>
        <v>1.6518046585995325</v>
      </c>
      <c r="N160" s="18"/>
      <c r="O160" s="18"/>
      <c r="P160" s="18">
        <f t="shared" si="22"/>
        <v>2.3326209112832323</v>
      </c>
    </row>
    <row r="161" spans="1:16" x14ac:dyDescent="0.15">
      <c r="A161" s="18">
        <v>80</v>
      </c>
      <c r="B161" s="18">
        <v>159</v>
      </c>
      <c r="D161">
        <v>1035.17651367188</v>
      </c>
      <c r="E161">
        <v>748.072509765625</v>
      </c>
      <c r="F161">
        <v>461.89187622070301</v>
      </c>
      <c r="G161">
        <v>459.31759643554699</v>
      </c>
      <c r="I161" s="19">
        <f t="shared" si="18"/>
        <v>573.28463745117699</v>
      </c>
      <c r="J161" s="19">
        <f t="shared" si="19"/>
        <v>288.75491333007801</v>
      </c>
      <c r="K161" s="19">
        <f t="shared" si="20"/>
        <v>371.15619812012238</v>
      </c>
      <c r="L161" s="20">
        <f t="shared" si="21"/>
        <v>1.2853675590823654</v>
      </c>
      <c r="M161" s="20">
        <f t="shared" si="23"/>
        <v>1.6483816013300268</v>
      </c>
      <c r="N161" s="18"/>
      <c r="O161" s="18"/>
      <c r="P161" s="18">
        <f t="shared" si="22"/>
        <v>2.1205556285669722</v>
      </c>
    </row>
    <row r="162" spans="1:16" x14ac:dyDescent="0.15">
      <c r="A162" s="18">
        <v>80.5</v>
      </c>
      <c r="B162" s="18">
        <v>160</v>
      </c>
      <c r="D162">
        <v>1004.14178466797</v>
      </c>
      <c r="E162">
        <v>734.3251953125</v>
      </c>
      <c r="F162">
        <v>461.10168457031301</v>
      </c>
      <c r="G162">
        <v>458.34271240234398</v>
      </c>
      <c r="I162" s="19">
        <f t="shared" si="18"/>
        <v>543.04010009765693</v>
      </c>
      <c r="J162" s="19">
        <f t="shared" si="19"/>
        <v>275.98248291015602</v>
      </c>
      <c r="K162" s="19">
        <f t="shared" si="20"/>
        <v>349.85236206054776</v>
      </c>
      <c r="L162" s="20">
        <f t="shared" si="21"/>
        <v>1.267661477538194</v>
      </c>
      <c r="M162" s="20">
        <f t="shared" si="23"/>
        <v>1.6329443575499034</v>
      </c>
      <c r="N162" s="18"/>
      <c r="O162" s="18"/>
      <c r="P162" s="18">
        <f t="shared" si="22"/>
        <v>1.1641873271203658</v>
      </c>
    </row>
    <row r="163" spans="1:16" x14ac:dyDescent="0.15">
      <c r="A163" s="18">
        <v>81</v>
      </c>
      <c r="B163" s="18">
        <v>161</v>
      </c>
      <c r="D163">
        <v>1002.59887695313</v>
      </c>
      <c r="E163">
        <v>733.42578125</v>
      </c>
      <c r="F163">
        <v>460.97702026367199</v>
      </c>
      <c r="G163">
        <v>458.34396362304699</v>
      </c>
      <c r="I163" s="19">
        <f t="shared" si="18"/>
        <v>541.62185668945801</v>
      </c>
      <c r="J163" s="19">
        <f t="shared" si="19"/>
        <v>275.08181762695301</v>
      </c>
      <c r="K163" s="19">
        <f t="shared" si="20"/>
        <v>349.06458435059091</v>
      </c>
      <c r="L163" s="20">
        <f t="shared" si="21"/>
        <v>1.2689482255201914</v>
      </c>
      <c r="M163" s="20">
        <f t="shared" si="23"/>
        <v>1.6364999432959486</v>
      </c>
      <c r="N163" s="18"/>
      <c r="O163" s="18"/>
      <c r="P163" s="18">
        <f t="shared" si="22"/>
        <v>1.3844630155156838</v>
      </c>
    </row>
    <row r="164" spans="1:16" x14ac:dyDescent="0.15">
      <c r="A164" s="18">
        <v>81.5</v>
      </c>
      <c r="B164" s="18">
        <v>162</v>
      </c>
      <c r="D164">
        <v>1002.54376220703</v>
      </c>
      <c r="E164">
        <v>734.14660644531295</v>
      </c>
      <c r="F164">
        <v>462.06185913085898</v>
      </c>
      <c r="G164">
        <v>459.47994995117199</v>
      </c>
      <c r="I164" s="19">
        <f t="shared" si="18"/>
        <v>540.48190307617097</v>
      </c>
      <c r="J164" s="19">
        <f t="shared" si="19"/>
        <v>274.66665649414097</v>
      </c>
      <c r="K164" s="19">
        <f t="shared" si="20"/>
        <v>348.21524353027229</v>
      </c>
      <c r="L164" s="20">
        <f t="shared" si="21"/>
        <v>1.267773991844912</v>
      </c>
      <c r="M164" s="20">
        <f t="shared" si="23"/>
        <v>1.6375945473847171</v>
      </c>
      <c r="N164" s="18"/>
      <c r="O164" s="18"/>
      <c r="P164" s="18">
        <f t="shared" si="22"/>
        <v>1.452275940416172</v>
      </c>
    </row>
    <row r="165" spans="1:16" x14ac:dyDescent="0.15">
      <c r="A165" s="18">
        <v>82</v>
      </c>
      <c r="B165" s="18">
        <v>163</v>
      </c>
      <c r="D165">
        <v>1009.64050292969</v>
      </c>
      <c r="E165">
        <v>737.31304931640602</v>
      </c>
      <c r="F165">
        <v>462.58804321289102</v>
      </c>
      <c r="G165">
        <v>459.675048828125</v>
      </c>
      <c r="I165" s="19">
        <f t="shared" si="18"/>
        <v>547.05245971679892</v>
      </c>
      <c r="J165" s="19">
        <f t="shared" si="19"/>
        <v>277.63800048828102</v>
      </c>
      <c r="K165" s="19">
        <f t="shared" si="20"/>
        <v>352.70585937500221</v>
      </c>
      <c r="L165" s="20">
        <f t="shared" si="21"/>
        <v>1.2703803469074824</v>
      </c>
      <c r="M165" s="20">
        <f t="shared" si="23"/>
        <v>1.6424697402113353</v>
      </c>
      <c r="N165" s="18"/>
      <c r="O165" s="18"/>
      <c r="P165" s="18">
        <f t="shared" si="22"/>
        <v>1.754303941607734</v>
      </c>
    </row>
    <row r="166" spans="1:16" x14ac:dyDescent="0.15">
      <c r="A166" s="18">
        <v>82.5</v>
      </c>
      <c r="B166" s="18">
        <v>164</v>
      </c>
      <c r="D166">
        <v>1014.48455810547</v>
      </c>
      <c r="E166">
        <v>739.59454345703102</v>
      </c>
      <c r="F166">
        <v>462.09555053710898</v>
      </c>
      <c r="G166">
        <v>459.49649047851602</v>
      </c>
      <c r="I166" s="19">
        <f t="shared" si="18"/>
        <v>552.38900756836097</v>
      </c>
      <c r="J166" s="19">
        <f t="shared" si="19"/>
        <v>280.098052978515</v>
      </c>
      <c r="K166" s="19">
        <f t="shared" si="20"/>
        <v>356.32037048340044</v>
      </c>
      <c r="L166" s="20">
        <f t="shared" si="21"/>
        <v>1.272127266485255</v>
      </c>
      <c r="M166" s="20">
        <f t="shared" si="23"/>
        <v>1.6464854975531558</v>
      </c>
      <c r="N166" s="18"/>
      <c r="O166" s="18"/>
      <c r="P166" s="18">
        <f t="shared" si="22"/>
        <v>2.0030881859145819</v>
      </c>
    </row>
    <row r="167" spans="1:16" x14ac:dyDescent="0.15">
      <c r="A167" s="18">
        <v>83</v>
      </c>
      <c r="B167" s="18">
        <v>165</v>
      </c>
      <c r="D167">
        <v>1030.29663085938</v>
      </c>
      <c r="E167">
        <v>747.256103515625</v>
      </c>
      <c r="F167">
        <v>461.37765502929699</v>
      </c>
      <c r="G167">
        <v>458.39450073242199</v>
      </c>
      <c r="I167" s="19">
        <f t="shared" si="18"/>
        <v>568.91897583008301</v>
      </c>
      <c r="J167" s="19">
        <f t="shared" si="19"/>
        <v>288.86160278320301</v>
      </c>
      <c r="K167" s="19">
        <f t="shared" si="20"/>
        <v>366.71585388184093</v>
      </c>
      <c r="L167" s="20">
        <f t="shared" si="21"/>
        <v>1.2695209413383657</v>
      </c>
      <c r="M167" s="20">
        <f t="shared" si="23"/>
        <v>1.6461480101703145</v>
      </c>
      <c r="N167" s="18"/>
      <c r="O167" s="18"/>
      <c r="P167" s="18">
        <f t="shared" si="22"/>
        <v>1.982180163751772</v>
      </c>
    </row>
    <row r="168" spans="1:16" x14ac:dyDescent="0.15">
      <c r="A168" s="18">
        <v>83.5</v>
      </c>
      <c r="B168" s="18">
        <v>166</v>
      </c>
      <c r="D168">
        <v>1043.06518554688</v>
      </c>
      <c r="E168">
        <v>755.38464355468795</v>
      </c>
      <c r="F168">
        <v>461.4091796875</v>
      </c>
      <c r="G168">
        <v>458.799072265625</v>
      </c>
      <c r="I168" s="19">
        <f t="shared" si="18"/>
        <v>581.65600585938</v>
      </c>
      <c r="J168" s="19">
        <f t="shared" si="19"/>
        <v>296.58557128906295</v>
      </c>
      <c r="K168" s="19">
        <f t="shared" si="20"/>
        <v>374.04610595703593</v>
      </c>
      <c r="L168" s="20">
        <f t="shared" si="21"/>
        <v>1.2611743192067735</v>
      </c>
      <c r="M168" s="20">
        <f t="shared" si="23"/>
        <v>1.6400702258027702</v>
      </c>
      <c r="N168" s="18"/>
      <c r="O168" s="18"/>
      <c r="P168" s="18">
        <f t="shared" si="22"/>
        <v>1.6056491978010161</v>
      </c>
    </row>
    <row r="169" spans="1:16" x14ac:dyDescent="0.15">
      <c r="A169" s="18">
        <v>84</v>
      </c>
      <c r="B169" s="18">
        <v>167</v>
      </c>
      <c r="D169">
        <v>1040.38256835938</v>
      </c>
      <c r="E169">
        <v>754.04644775390602</v>
      </c>
      <c r="F169">
        <v>462.13537597656301</v>
      </c>
      <c r="G169">
        <v>459.82849121093801</v>
      </c>
      <c r="I169" s="19">
        <f t="shared" si="18"/>
        <v>578.24719238281705</v>
      </c>
      <c r="J169" s="19">
        <f t="shared" si="19"/>
        <v>294.21795654296801</v>
      </c>
      <c r="K169" s="19">
        <f t="shared" si="20"/>
        <v>372.29462280273947</v>
      </c>
      <c r="L169" s="20">
        <f t="shared" si="21"/>
        <v>1.2653701601940432</v>
      </c>
      <c r="M169" s="20">
        <f t="shared" si="23"/>
        <v>1.6465349045540878</v>
      </c>
      <c r="N169" s="18"/>
      <c r="O169" s="18"/>
      <c r="P169" s="18">
        <f t="shared" si="22"/>
        <v>2.0061490489957094</v>
      </c>
    </row>
    <row r="170" spans="1:16" x14ac:dyDescent="0.15">
      <c r="A170" s="18">
        <v>84.5</v>
      </c>
      <c r="B170" s="18">
        <v>168</v>
      </c>
      <c r="D170">
        <v>1050.95727539063</v>
      </c>
      <c r="E170">
        <v>757.21630859375</v>
      </c>
      <c r="F170">
        <v>461.42327880859398</v>
      </c>
      <c r="G170">
        <v>459.09646606445301</v>
      </c>
      <c r="I170" s="19">
        <f t="shared" si="18"/>
        <v>589.53399658203602</v>
      </c>
      <c r="J170" s="19">
        <f t="shared" si="19"/>
        <v>298.11984252929699</v>
      </c>
      <c r="K170" s="19">
        <f t="shared" si="20"/>
        <v>380.85010681152812</v>
      </c>
      <c r="L170" s="20">
        <f t="shared" si="21"/>
        <v>1.2775067354803833</v>
      </c>
      <c r="M170" s="20">
        <f t="shared" si="23"/>
        <v>1.6609403176044757</v>
      </c>
      <c r="N170" s="18"/>
      <c r="O170" s="18"/>
      <c r="P170" s="18">
        <f t="shared" si="22"/>
        <v>2.8985933613913626</v>
      </c>
    </row>
    <row r="171" spans="1:16" x14ac:dyDescent="0.15">
      <c r="A171" s="18">
        <v>85</v>
      </c>
      <c r="B171" s="18">
        <v>169</v>
      </c>
      <c r="D171">
        <v>1054.49853515625</v>
      </c>
      <c r="E171">
        <v>760.22796630859398</v>
      </c>
      <c r="F171">
        <v>461.37060546875</v>
      </c>
      <c r="G171">
        <v>458.92190551757801</v>
      </c>
      <c r="I171" s="19">
        <f t="shared" si="18"/>
        <v>593.1279296875</v>
      </c>
      <c r="J171" s="19">
        <f t="shared" si="19"/>
        <v>301.30606079101597</v>
      </c>
      <c r="K171" s="19">
        <f t="shared" si="20"/>
        <v>382.21368713378882</v>
      </c>
      <c r="L171" s="20">
        <f t="shared" si="21"/>
        <v>1.2685230629957023</v>
      </c>
      <c r="M171" s="20">
        <f t="shared" si="23"/>
        <v>1.6542254828838425</v>
      </c>
      <c r="N171" s="18"/>
      <c r="O171" s="18"/>
      <c r="P171" s="18">
        <f t="shared" si="22"/>
        <v>2.482595844753368</v>
      </c>
    </row>
    <row r="172" spans="1:16" x14ac:dyDescent="0.15">
      <c r="A172" s="18">
        <v>85.5</v>
      </c>
      <c r="B172" s="18">
        <v>170</v>
      </c>
      <c r="D172">
        <v>1055.57055664063</v>
      </c>
      <c r="E172">
        <v>761.67736816406295</v>
      </c>
      <c r="F172">
        <v>462.33599853515602</v>
      </c>
      <c r="G172">
        <v>459.70169067382801</v>
      </c>
      <c r="I172" s="19">
        <f t="shared" si="18"/>
        <v>593.23455810547398</v>
      </c>
      <c r="J172" s="19">
        <f t="shared" si="19"/>
        <v>301.97567749023494</v>
      </c>
      <c r="K172" s="19">
        <f t="shared" si="20"/>
        <v>381.85158386230955</v>
      </c>
      <c r="L172" s="20">
        <f t="shared" si="21"/>
        <v>1.2645110594201998</v>
      </c>
      <c r="M172" s="20">
        <f t="shared" si="23"/>
        <v>1.6524823170723879</v>
      </c>
      <c r="N172" s="18"/>
      <c r="O172" s="18"/>
      <c r="P172" s="18">
        <f t="shared" si="22"/>
        <v>2.3746032166660158</v>
      </c>
    </row>
    <row r="173" spans="1:16" x14ac:dyDescent="0.15">
      <c r="A173" s="18">
        <v>86</v>
      </c>
      <c r="B173" s="18">
        <v>171</v>
      </c>
      <c r="D173">
        <v>1051.93371582031</v>
      </c>
      <c r="E173">
        <v>758.425537109375</v>
      </c>
      <c r="F173">
        <v>462.29064941406301</v>
      </c>
      <c r="G173">
        <v>459.83889770507801</v>
      </c>
      <c r="I173" s="19">
        <f t="shared" si="18"/>
        <v>589.64306640624704</v>
      </c>
      <c r="J173" s="19">
        <f t="shared" si="19"/>
        <v>298.58663940429699</v>
      </c>
      <c r="K173" s="19">
        <f t="shared" si="20"/>
        <v>380.63241882323916</v>
      </c>
      <c r="L173" s="20">
        <f t="shared" si="21"/>
        <v>1.274780477728775</v>
      </c>
      <c r="M173" s="20">
        <f t="shared" si="23"/>
        <v>1.6650205731450112</v>
      </c>
      <c r="N173" s="18"/>
      <c r="O173" s="18"/>
      <c r="P173" s="18">
        <f t="shared" si="22"/>
        <v>3.1513733988352519</v>
      </c>
    </row>
    <row r="174" spans="1:16" x14ac:dyDescent="0.15">
      <c r="A174" s="18">
        <v>86.5</v>
      </c>
      <c r="B174" s="18">
        <v>172</v>
      </c>
      <c r="D174">
        <v>1053.21545410156</v>
      </c>
      <c r="E174">
        <v>760.06427001953102</v>
      </c>
      <c r="F174">
        <v>461.37518310546898</v>
      </c>
      <c r="G174">
        <v>459.25726318359398</v>
      </c>
      <c r="I174" s="19">
        <f t="shared" si="18"/>
        <v>591.84027099609102</v>
      </c>
      <c r="J174" s="19">
        <f t="shared" si="19"/>
        <v>300.80700683593705</v>
      </c>
      <c r="K174" s="19">
        <f t="shared" si="20"/>
        <v>381.27536621093509</v>
      </c>
      <c r="L174" s="20">
        <f t="shared" si="21"/>
        <v>1.2675082612649586</v>
      </c>
      <c r="M174" s="20">
        <f t="shared" si="23"/>
        <v>1.6600171944452426</v>
      </c>
      <c r="N174" s="18"/>
      <c r="O174" s="18"/>
      <c r="P174" s="18">
        <f t="shared" si="22"/>
        <v>2.8414040249789609</v>
      </c>
    </row>
    <row r="175" spans="1:16" x14ac:dyDescent="0.15">
      <c r="A175" s="18">
        <v>87</v>
      </c>
      <c r="B175" s="18">
        <v>173</v>
      </c>
      <c r="D175">
        <v>1056.58447265625</v>
      </c>
      <c r="E175">
        <v>761.94854736328102</v>
      </c>
      <c r="F175">
        <v>461.97457885742199</v>
      </c>
      <c r="G175">
        <v>459.39816284179699</v>
      </c>
      <c r="I175" s="19">
        <f t="shared" si="18"/>
        <v>594.60989379882801</v>
      </c>
      <c r="J175" s="19">
        <f t="shared" si="19"/>
        <v>302.55038452148403</v>
      </c>
      <c r="K175" s="19">
        <f t="shared" si="20"/>
        <v>382.8246246337892</v>
      </c>
      <c r="L175" s="20">
        <f t="shared" si="21"/>
        <v>1.2653251961297869</v>
      </c>
      <c r="M175" s="20">
        <f t="shared" si="23"/>
        <v>1.6601029670741188</v>
      </c>
      <c r="N175" s="18"/>
      <c r="O175" s="18"/>
      <c r="P175" s="18">
        <f t="shared" si="22"/>
        <v>2.8467178118542105</v>
      </c>
    </row>
    <row r="176" spans="1:16" x14ac:dyDescent="0.15">
      <c r="A176" s="18">
        <v>87.5</v>
      </c>
      <c r="B176" s="18">
        <v>174</v>
      </c>
      <c r="D176">
        <v>1061.62084960938</v>
      </c>
      <c r="E176">
        <v>765.253173828125</v>
      </c>
      <c r="F176">
        <v>461.90811157226602</v>
      </c>
      <c r="G176">
        <v>459.70321655273398</v>
      </c>
      <c r="I176" s="19">
        <f t="shared" si="18"/>
        <v>599.71273803711392</v>
      </c>
      <c r="J176" s="19">
        <f t="shared" si="19"/>
        <v>305.54995727539102</v>
      </c>
      <c r="K176" s="19">
        <f t="shared" si="20"/>
        <v>385.82776794434022</v>
      </c>
      <c r="L176" s="20">
        <f t="shared" si="21"/>
        <v>1.2627321940568792</v>
      </c>
      <c r="M176" s="20">
        <f t="shared" si="23"/>
        <v>1.6597788027652589</v>
      </c>
      <c r="N176" s="18"/>
      <c r="O176" s="18"/>
      <c r="P176" s="18">
        <f t="shared" si="22"/>
        <v>2.8266351809215386</v>
      </c>
    </row>
    <row r="177" spans="1:16" x14ac:dyDescent="0.15">
      <c r="A177" s="18">
        <v>88</v>
      </c>
      <c r="B177" s="18">
        <v>175</v>
      </c>
      <c r="D177">
        <v>1060.78051757813</v>
      </c>
      <c r="E177">
        <v>765.43402099609398</v>
      </c>
      <c r="F177">
        <v>462.28698730468801</v>
      </c>
      <c r="G177">
        <v>459.74639892578102</v>
      </c>
      <c r="I177" s="19">
        <f t="shared" si="18"/>
        <v>598.49353027344205</v>
      </c>
      <c r="J177" s="19">
        <f t="shared" si="19"/>
        <v>305.68762207031295</v>
      </c>
      <c r="K177" s="19">
        <f t="shared" si="20"/>
        <v>384.512194824223</v>
      </c>
      <c r="L177" s="20">
        <f t="shared" si="21"/>
        <v>1.257859877413614</v>
      </c>
      <c r="M177" s="20">
        <f t="shared" si="23"/>
        <v>1.6571753238860416</v>
      </c>
      <c r="N177" s="18"/>
      <c r="O177" s="18"/>
      <c r="P177" s="18">
        <f t="shared" si="22"/>
        <v>2.6653444279196923</v>
      </c>
    </row>
    <row r="178" spans="1:16" x14ac:dyDescent="0.15">
      <c r="A178" s="18">
        <v>88.5</v>
      </c>
      <c r="B178" s="18">
        <v>176</v>
      </c>
      <c r="D178">
        <v>1043.89184570313</v>
      </c>
      <c r="E178">
        <v>756.60052490234398</v>
      </c>
      <c r="F178">
        <v>462.877197265625</v>
      </c>
      <c r="G178">
        <v>460.02236938476602</v>
      </c>
      <c r="I178" s="19">
        <f t="shared" si="18"/>
        <v>581.014648437505</v>
      </c>
      <c r="J178" s="19">
        <f t="shared" si="19"/>
        <v>296.57815551757795</v>
      </c>
      <c r="K178" s="19">
        <f t="shared" si="20"/>
        <v>373.40993957520044</v>
      </c>
      <c r="L178" s="20">
        <f t="shared" si="21"/>
        <v>1.2590608331336417</v>
      </c>
      <c r="M178" s="20">
        <f t="shared" si="23"/>
        <v>1.6606451173701171</v>
      </c>
      <c r="N178" s="18"/>
      <c r="O178" s="18"/>
      <c r="P178" s="18">
        <f t="shared" si="22"/>
        <v>2.8803051131301238</v>
      </c>
    </row>
    <row r="179" spans="1:16" x14ac:dyDescent="0.15">
      <c r="A179" s="18">
        <v>89</v>
      </c>
      <c r="B179" s="18">
        <v>177</v>
      </c>
      <c r="D179">
        <v>1033.56921386719</v>
      </c>
      <c r="E179">
        <v>751.81750488281295</v>
      </c>
      <c r="F179">
        <v>462.11822509765602</v>
      </c>
      <c r="G179">
        <v>459.74395751953102</v>
      </c>
      <c r="I179" s="19">
        <f t="shared" si="18"/>
        <v>571.45098876953398</v>
      </c>
      <c r="J179" s="19">
        <f t="shared" si="19"/>
        <v>292.07354736328193</v>
      </c>
      <c r="K179" s="19">
        <f t="shared" si="20"/>
        <v>366.99950561523667</v>
      </c>
      <c r="L179" s="20">
        <f t="shared" si="21"/>
        <v>1.2565311337789917</v>
      </c>
      <c r="M179" s="20">
        <f t="shared" si="23"/>
        <v>1.660384255779515</v>
      </c>
      <c r="N179" s="18"/>
      <c r="O179" s="18"/>
      <c r="P179" s="18">
        <f t="shared" si="22"/>
        <v>2.8641442129156673</v>
      </c>
    </row>
    <row r="180" spans="1:16" x14ac:dyDescent="0.15">
      <c r="A180" s="18">
        <v>89.5</v>
      </c>
      <c r="B180" s="18">
        <v>178</v>
      </c>
      <c r="D180">
        <v>1021.43975830078</v>
      </c>
      <c r="E180">
        <v>745.38464355468795</v>
      </c>
      <c r="F180">
        <v>462.53659057617199</v>
      </c>
      <c r="G180">
        <v>460.16171264648398</v>
      </c>
      <c r="I180" s="19">
        <f t="shared" si="18"/>
        <v>558.90316772460801</v>
      </c>
      <c r="J180" s="19">
        <f t="shared" si="19"/>
        <v>285.22293090820398</v>
      </c>
      <c r="K180" s="19">
        <f t="shared" si="20"/>
        <v>359.24711608886525</v>
      </c>
      <c r="L180" s="20">
        <f t="shared" si="21"/>
        <v>1.2595309744029144</v>
      </c>
      <c r="M180" s="20">
        <f t="shared" si="23"/>
        <v>1.6656529341674857</v>
      </c>
      <c r="N180" s="18"/>
      <c r="O180" s="18"/>
      <c r="P180" s="18">
        <f t="shared" si="22"/>
        <v>3.1905494360591842</v>
      </c>
    </row>
    <row r="181" spans="1:16" x14ac:dyDescent="0.15">
      <c r="A181" s="18">
        <v>90</v>
      </c>
      <c r="B181" s="18">
        <v>179</v>
      </c>
      <c r="D181">
        <v>1023.67205810547</v>
      </c>
      <c r="E181">
        <v>747.28424072265602</v>
      </c>
      <c r="F181">
        <v>462.02755737304699</v>
      </c>
      <c r="G181">
        <v>459.59265136718801</v>
      </c>
      <c r="I181" s="19">
        <f t="shared" si="18"/>
        <v>561.64450073242301</v>
      </c>
      <c r="J181" s="19">
        <f t="shared" si="19"/>
        <v>287.69158935546801</v>
      </c>
      <c r="K181" s="19">
        <f t="shared" si="20"/>
        <v>360.26038818359541</v>
      </c>
      <c r="L181" s="20">
        <f t="shared" si="21"/>
        <v>1.2522451177342635</v>
      </c>
      <c r="M181" s="20">
        <f t="shared" si="23"/>
        <v>1.6606359152628827</v>
      </c>
      <c r="N181" s="18"/>
      <c r="O181" s="18"/>
      <c r="P181" s="18">
        <f t="shared" si="22"/>
        <v>2.8797350240785504</v>
      </c>
    </row>
    <row r="182" spans="1:16" x14ac:dyDescent="0.15">
      <c r="A182" s="18">
        <v>90.5</v>
      </c>
      <c r="B182" s="18">
        <v>180</v>
      </c>
      <c r="D182">
        <v>1016.57672119141</v>
      </c>
      <c r="E182">
        <v>744.14312744140602</v>
      </c>
      <c r="F182">
        <v>462.49588012695301</v>
      </c>
      <c r="G182">
        <v>459.83154296875</v>
      </c>
      <c r="I182" s="19">
        <f t="shared" si="18"/>
        <v>554.08084106445699</v>
      </c>
      <c r="J182" s="19">
        <f t="shared" si="19"/>
        <v>284.31158447265602</v>
      </c>
      <c r="K182" s="19">
        <f t="shared" si="20"/>
        <v>355.06273193359777</v>
      </c>
      <c r="L182" s="20">
        <f t="shared" si="21"/>
        <v>1.2488507374476903</v>
      </c>
      <c r="M182" s="20">
        <f t="shared" si="23"/>
        <v>1.6595103727403573</v>
      </c>
      <c r="N182" s="18"/>
      <c r="O182" s="18"/>
      <c r="P182" s="18">
        <f t="shared" si="22"/>
        <v>2.8100054009796698</v>
      </c>
    </row>
    <row r="183" spans="1:16" x14ac:dyDescent="0.15">
      <c r="A183" s="18">
        <v>91</v>
      </c>
      <c r="B183" s="18">
        <v>181</v>
      </c>
      <c r="D183">
        <v>1019.10064697266</v>
      </c>
      <c r="E183">
        <v>746.75830078125</v>
      </c>
      <c r="F183">
        <v>461.89709472656301</v>
      </c>
      <c r="G183">
        <v>459.05972290039102</v>
      </c>
      <c r="I183" s="19">
        <f t="shared" si="18"/>
        <v>557.20355224609693</v>
      </c>
      <c r="J183" s="19">
        <f t="shared" si="19"/>
        <v>287.69857788085898</v>
      </c>
      <c r="K183" s="19">
        <f t="shared" si="20"/>
        <v>355.81454772949564</v>
      </c>
      <c r="L183" s="20">
        <f t="shared" si="21"/>
        <v>1.2367615799506826</v>
      </c>
      <c r="M183" s="20">
        <f t="shared" si="23"/>
        <v>1.6496900530073975</v>
      </c>
      <c r="N183" s="18"/>
      <c r="O183" s="18"/>
      <c r="P183" s="18">
        <f t="shared" si="22"/>
        <v>2.2016168416977266</v>
      </c>
    </row>
    <row r="184" spans="1:16" x14ac:dyDescent="0.15">
      <c r="A184" s="18">
        <v>91.5</v>
      </c>
      <c r="B184" s="18">
        <v>182</v>
      </c>
      <c r="D184">
        <v>1025.00451660156</v>
      </c>
      <c r="E184">
        <v>750.13970947265602</v>
      </c>
      <c r="F184">
        <v>462.65206909179699</v>
      </c>
      <c r="G184">
        <v>460.24929809570301</v>
      </c>
      <c r="I184" s="19">
        <f t="shared" si="18"/>
        <v>562.35244750976301</v>
      </c>
      <c r="J184" s="19">
        <f t="shared" si="19"/>
        <v>289.89041137695301</v>
      </c>
      <c r="K184" s="19">
        <f t="shared" si="20"/>
        <v>359.42915954589591</v>
      </c>
      <c r="L184" s="20">
        <f t="shared" si="21"/>
        <v>1.2398794352618985</v>
      </c>
      <c r="M184" s="20">
        <f t="shared" si="23"/>
        <v>1.6550767460826612</v>
      </c>
      <c r="N184" s="18"/>
      <c r="O184" s="18"/>
      <c r="P184" s="18">
        <f t="shared" si="22"/>
        <v>2.5353333120845805</v>
      </c>
    </row>
    <row r="185" spans="1:16" x14ac:dyDescent="0.15">
      <c r="A185" s="18">
        <v>92</v>
      </c>
      <c r="B185" s="18">
        <v>183</v>
      </c>
      <c r="D185">
        <v>1009.78570556641</v>
      </c>
      <c r="E185">
        <v>742.140380859375</v>
      </c>
      <c r="F185">
        <v>462.94915771484398</v>
      </c>
      <c r="G185">
        <v>459.83584594726602</v>
      </c>
      <c r="I185" s="19">
        <f t="shared" si="18"/>
        <v>546.83654785156602</v>
      </c>
      <c r="J185" s="19">
        <f t="shared" si="19"/>
        <v>282.30453491210898</v>
      </c>
      <c r="K185" s="19">
        <f t="shared" si="20"/>
        <v>349.22337341308975</v>
      </c>
      <c r="L185" s="20">
        <f t="shared" si="21"/>
        <v>1.237044858389593</v>
      </c>
      <c r="M185" s="20">
        <f t="shared" si="23"/>
        <v>1.6545110069744036</v>
      </c>
      <c r="N185" s="18"/>
      <c r="O185" s="18"/>
      <c r="P185" s="18">
        <f t="shared" si="22"/>
        <v>2.5002846364445079</v>
      </c>
    </row>
    <row r="186" spans="1:16" x14ac:dyDescent="0.15">
      <c r="A186" s="18">
        <v>92.5</v>
      </c>
      <c r="B186" s="18">
        <v>184</v>
      </c>
      <c r="D186">
        <v>988.00915527343795</v>
      </c>
      <c r="E186">
        <v>732.07501220703102</v>
      </c>
      <c r="F186">
        <v>462.66064453125</v>
      </c>
      <c r="G186">
        <v>460.00213623046898</v>
      </c>
      <c r="I186" s="19">
        <f t="shared" si="18"/>
        <v>525.34851074218795</v>
      </c>
      <c r="J186" s="19">
        <f t="shared" si="19"/>
        <v>272.07287597656205</v>
      </c>
      <c r="K186" s="19">
        <f t="shared" si="20"/>
        <v>334.89749755859452</v>
      </c>
      <c r="L186" s="20">
        <f t="shared" si="21"/>
        <v>1.2309110063123108</v>
      </c>
      <c r="M186" s="20">
        <f t="shared" si="23"/>
        <v>1.6506459926611694</v>
      </c>
      <c r="N186" s="18"/>
      <c r="O186" s="18"/>
      <c r="P186" s="18">
        <f t="shared" si="22"/>
        <v>2.2608392259513503</v>
      </c>
    </row>
    <row r="187" spans="1:16" x14ac:dyDescent="0.15">
      <c r="A187" s="18">
        <v>93</v>
      </c>
      <c r="B187" s="18">
        <v>185</v>
      </c>
      <c r="D187">
        <v>989.08142089843795</v>
      </c>
      <c r="E187">
        <v>732.25677490234398</v>
      </c>
      <c r="F187">
        <v>463.08636474609398</v>
      </c>
      <c r="G187">
        <v>460.09616088867199</v>
      </c>
      <c r="I187" s="19">
        <f t="shared" si="18"/>
        <v>525.99505615234398</v>
      </c>
      <c r="J187" s="19">
        <f t="shared" si="19"/>
        <v>272.16061401367199</v>
      </c>
      <c r="K187" s="19">
        <f t="shared" si="20"/>
        <v>335.48262634277359</v>
      </c>
      <c r="L187" s="20">
        <f t="shared" si="21"/>
        <v>1.2326641294464475</v>
      </c>
      <c r="M187" s="20">
        <f t="shared" si="23"/>
        <v>1.654667953559354</v>
      </c>
      <c r="N187" s="18"/>
      <c r="O187" s="18"/>
      <c r="P187" s="18">
        <f t="shared" si="22"/>
        <v>2.5100077930523077</v>
      </c>
    </row>
    <row r="188" spans="1:16" x14ac:dyDescent="0.15">
      <c r="A188" s="18">
        <v>93.5</v>
      </c>
      <c r="B188" s="18">
        <v>186</v>
      </c>
      <c r="D188">
        <v>991.502197265625</v>
      </c>
      <c r="E188">
        <v>733.79193115234398</v>
      </c>
      <c r="F188">
        <v>462.59478759765602</v>
      </c>
      <c r="G188">
        <v>459.61285400390602</v>
      </c>
      <c r="I188" s="19">
        <f t="shared" si="18"/>
        <v>528.90740966796898</v>
      </c>
      <c r="J188" s="19">
        <f t="shared" si="19"/>
        <v>274.17907714843795</v>
      </c>
      <c r="K188" s="19">
        <f t="shared" si="20"/>
        <v>336.98205566406239</v>
      </c>
      <c r="L188" s="20">
        <f t="shared" si="21"/>
        <v>1.2290582460514428</v>
      </c>
      <c r="M188" s="20">
        <f t="shared" si="23"/>
        <v>1.6533309079283971</v>
      </c>
      <c r="N188" s="18"/>
      <c r="O188" s="18"/>
      <c r="P188" s="18">
        <f t="shared" si="22"/>
        <v>2.4271751269852393</v>
      </c>
    </row>
    <row r="189" spans="1:16" x14ac:dyDescent="0.15">
      <c r="A189" s="18">
        <v>94</v>
      </c>
      <c r="B189" s="18">
        <v>187</v>
      </c>
      <c r="D189">
        <v>971.37664794921898</v>
      </c>
      <c r="E189">
        <v>723.94396972656295</v>
      </c>
      <c r="F189">
        <v>462.83920288085898</v>
      </c>
      <c r="G189">
        <v>460.16632080078102</v>
      </c>
      <c r="I189" s="19">
        <f t="shared" si="18"/>
        <v>508.53744506836</v>
      </c>
      <c r="J189" s="19">
        <f t="shared" si="19"/>
        <v>263.77764892578193</v>
      </c>
      <c r="K189" s="19">
        <f t="shared" si="20"/>
        <v>323.89309082031264</v>
      </c>
      <c r="L189" s="20">
        <f t="shared" si="21"/>
        <v>1.227901955072187</v>
      </c>
      <c r="M189" s="20">
        <f t="shared" si="23"/>
        <v>1.6544434547131892</v>
      </c>
      <c r="N189" s="18"/>
      <c r="O189" s="18"/>
      <c r="P189" s="18">
        <f t="shared" si="22"/>
        <v>2.4960996379929301</v>
      </c>
    </row>
    <row r="190" spans="1:16" x14ac:dyDescent="0.15">
      <c r="A190" s="18">
        <v>94.5</v>
      </c>
      <c r="B190" s="18">
        <v>188</v>
      </c>
      <c r="D190">
        <v>962.531005859375</v>
      </c>
      <c r="E190">
        <v>719.53326416015602</v>
      </c>
      <c r="F190">
        <v>462.71026611328102</v>
      </c>
      <c r="G190">
        <v>460.01193237304699</v>
      </c>
      <c r="I190" s="19">
        <f t="shared" si="18"/>
        <v>499.82073974609398</v>
      </c>
      <c r="J190" s="19">
        <f t="shared" si="19"/>
        <v>259.52133178710903</v>
      </c>
      <c r="K190" s="19">
        <f t="shared" si="20"/>
        <v>318.15580749511764</v>
      </c>
      <c r="L190" s="20">
        <f t="shared" si="21"/>
        <v>1.2259331643539335</v>
      </c>
      <c r="M190" s="20">
        <f t="shared" si="23"/>
        <v>1.6547435017589835</v>
      </c>
      <c r="N190" s="18"/>
      <c r="O190" s="18"/>
      <c r="P190" s="18">
        <f t="shared" si="22"/>
        <v>2.5146881559711121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F25" sqref="F25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994.89758300781295</v>
      </c>
      <c r="E2">
        <v>680.01251220703102</v>
      </c>
      <c r="F2">
        <v>483.57962036132801</v>
      </c>
      <c r="G2">
        <v>474.56695556640602</v>
      </c>
      <c r="I2" s="19">
        <f t="shared" ref="I2:J65" si="0">D2-F2</f>
        <v>511.31796264648494</v>
      </c>
      <c r="J2" s="19">
        <f t="shared" si="0"/>
        <v>205.445556640625</v>
      </c>
      <c r="K2" s="19">
        <f t="shared" ref="K2:K65" si="1">I2-0.7*J2</f>
        <v>367.50607299804744</v>
      </c>
      <c r="L2" s="20">
        <f t="shared" ref="L2:L65" si="2">K2/J2</f>
        <v>1.7888246356230828</v>
      </c>
      <c r="M2" s="20"/>
      <c r="N2" s="18">
        <f>LINEST(V64:V104,U64:U104)</f>
        <v>-5.9144457658537866E-3</v>
      </c>
      <c r="O2" s="21">
        <f>AVERAGE(M38:M45)</f>
        <v>1.7593723339051481</v>
      </c>
    </row>
    <row r="3" spans="1:16" x14ac:dyDescent="0.15">
      <c r="A3" s="18">
        <v>1</v>
      </c>
      <c r="B3" s="18">
        <v>1</v>
      </c>
      <c r="C3" s="18" t="s">
        <v>7</v>
      </c>
      <c r="D3">
        <v>989.31048583984398</v>
      </c>
      <c r="E3">
        <v>677.31048583984398</v>
      </c>
      <c r="F3">
        <v>483.0146484375</v>
      </c>
      <c r="G3">
        <v>474.11993408203102</v>
      </c>
      <c r="I3" s="19">
        <f t="shared" si="0"/>
        <v>506.29583740234398</v>
      </c>
      <c r="J3" s="19">
        <f t="shared" si="0"/>
        <v>203.19055175781295</v>
      </c>
      <c r="K3" s="19">
        <f t="shared" si="1"/>
        <v>364.06245117187495</v>
      </c>
      <c r="L3" s="20">
        <f t="shared" si="2"/>
        <v>1.7917292316121498</v>
      </c>
      <c r="M3" s="20"/>
    </row>
    <row r="4" spans="1:16" ht="15" x14ac:dyDescent="0.15">
      <c r="A4" s="18">
        <v>1.5</v>
      </c>
      <c r="B4" s="18">
        <v>2</v>
      </c>
      <c r="D4">
        <v>972.17462158203102</v>
      </c>
      <c r="E4">
        <v>670.57342529296898</v>
      </c>
      <c r="F4">
        <v>482.65222167968801</v>
      </c>
      <c r="G4">
        <v>474.07727050781301</v>
      </c>
      <c r="I4" s="19">
        <f t="shared" si="0"/>
        <v>489.52239990234301</v>
      </c>
      <c r="J4" s="19">
        <f t="shared" si="0"/>
        <v>196.49615478515597</v>
      </c>
      <c r="K4" s="19">
        <f t="shared" si="1"/>
        <v>351.97509155273383</v>
      </c>
      <c r="L4" s="20">
        <f t="shared" si="2"/>
        <v>1.7912568922153957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943.98931884765602</v>
      </c>
      <c r="E5">
        <v>657.91876220703102</v>
      </c>
      <c r="F5">
        <v>482.78515625</v>
      </c>
      <c r="G5">
        <v>473.80047607421898</v>
      </c>
      <c r="I5" s="19">
        <f t="shared" si="0"/>
        <v>461.20416259765602</v>
      </c>
      <c r="J5" s="19">
        <f t="shared" si="0"/>
        <v>184.11828613281205</v>
      </c>
      <c r="K5" s="19">
        <f t="shared" si="1"/>
        <v>332.32136230468757</v>
      </c>
      <c r="L5" s="20">
        <f t="shared" si="2"/>
        <v>1.804934041505093</v>
      </c>
      <c r="M5" s="20"/>
      <c r="N5" s="18">
        <f>RSQ(V64:V104,U64:U104)</f>
        <v>0.98349813465675717</v>
      </c>
    </row>
    <row r="6" spans="1:16" x14ac:dyDescent="0.15">
      <c r="A6" s="18">
        <v>2.5</v>
      </c>
      <c r="B6" s="18">
        <v>4</v>
      </c>
      <c r="C6" s="18" t="s">
        <v>5</v>
      </c>
      <c r="D6">
        <v>934.488037109375</v>
      </c>
      <c r="E6">
        <v>654.53356933593795</v>
      </c>
      <c r="F6">
        <v>481.788818359375</v>
      </c>
      <c r="G6">
        <v>473.51565551757801</v>
      </c>
      <c r="I6" s="19">
        <f t="shared" si="0"/>
        <v>452.69921875</v>
      </c>
      <c r="J6" s="19">
        <f t="shared" si="0"/>
        <v>181.01791381835994</v>
      </c>
      <c r="K6" s="19">
        <f t="shared" si="1"/>
        <v>325.98667907714804</v>
      </c>
      <c r="L6" s="20">
        <f t="shared" si="2"/>
        <v>1.800853143210208</v>
      </c>
      <c r="M6" s="20">
        <f t="shared" ref="M6:M22" si="3">L6+ABS($N$2)*A6</f>
        <v>1.8156392576248424</v>
      </c>
      <c r="P6" s="18">
        <f t="shared" ref="P6:P69" si="4">(M6-$O$2)/$O$2*100</f>
        <v>3.1981248446031154</v>
      </c>
    </row>
    <row r="7" spans="1:16" x14ac:dyDescent="0.15">
      <c r="A7" s="18">
        <v>3</v>
      </c>
      <c r="B7" s="18">
        <v>5</v>
      </c>
      <c r="C7" s="18" t="s">
        <v>8</v>
      </c>
      <c r="D7">
        <v>937.87683105468795</v>
      </c>
      <c r="E7">
        <v>655.99957275390602</v>
      </c>
      <c r="F7">
        <v>482.40106201171898</v>
      </c>
      <c r="G7">
        <v>473.93838500976602</v>
      </c>
      <c r="I7" s="19">
        <f t="shared" si="0"/>
        <v>455.47576904296898</v>
      </c>
      <c r="J7" s="19">
        <f t="shared" si="0"/>
        <v>182.06118774414</v>
      </c>
      <c r="K7" s="19">
        <f t="shared" si="1"/>
        <v>328.03293762207102</v>
      </c>
      <c r="L7" s="20">
        <f t="shared" si="2"/>
        <v>1.8017730285439677</v>
      </c>
      <c r="M7" s="20">
        <f t="shared" si="3"/>
        <v>1.819516365841529</v>
      </c>
      <c r="P7" s="18">
        <f t="shared" si="4"/>
        <v>3.4184936739844947</v>
      </c>
    </row>
    <row r="8" spans="1:16" x14ac:dyDescent="0.15">
      <c r="A8" s="18">
        <v>3.5</v>
      </c>
      <c r="B8" s="18">
        <v>6</v>
      </c>
      <c r="D8">
        <v>937.77484130859398</v>
      </c>
      <c r="E8">
        <v>656.47735595703102</v>
      </c>
      <c r="F8">
        <v>482.28546142578102</v>
      </c>
      <c r="G8">
        <v>473.59893798828102</v>
      </c>
      <c r="I8" s="19">
        <f t="shared" si="0"/>
        <v>455.48937988281295</v>
      </c>
      <c r="J8" s="19">
        <f t="shared" si="0"/>
        <v>182.87841796875</v>
      </c>
      <c r="K8" s="19">
        <f t="shared" si="1"/>
        <v>327.47448730468795</v>
      </c>
      <c r="L8" s="20">
        <f t="shared" si="2"/>
        <v>1.7906677613574191</v>
      </c>
      <c r="M8" s="20">
        <f t="shared" si="3"/>
        <v>1.8113683215379073</v>
      </c>
      <c r="P8" s="18">
        <f t="shared" si="4"/>
        <v>2.9553714487113432</v>
      </c>
    </row>
    <row r="9" spans="1:16" x14ac:dyDescent="0.15">
      <c r="A9" s="18">
        <v>4</v>
      </c>
      <c r="B9" s="18">
        <v>7</v>
      </c>
      <c r="D9">
        <v>924.72204589843795</v>
      </c>
      <c r="E9">
        <v>652.68267822265602</v>
      </c>
      <c r="F9">
        <v>481.44769287109398</v>
      </c>
      <c r="G9">
        <v>473.513671875</v>
      </c>
      <c r="I9" s="19">
        <f t="shared" si="0"/>
        <v>443.27435302734398</v>
      </c>
      <c r="J9" s="19">
        <f t="shared" si="0"/>
        <v>179.16900634765602</v>
      </c>
      <c r="K9" s="19">
        <f t="shared" si="1"/>
        <v>317.85604858398477</v>
      </c>
      <c r="L9" s="20">
        <f t="shared" si="2"/>
        <v>1.7740571043142537</v>
      </c>
      <c r="M9" s="20">
        <f t="shared" si="3"/>
        <v>1.7977148873776687</v>
      </c>
      <c r="P9" s="18">
        <f t="shared" si="4"/>
        <v>2.1793313861776182</v>
      </c>
    </row>
    <row r="10" spans="1:16" x14ac:dyDescent="0.15">
      <c r="A10" s="18">
        <v>4.5</v>
      </c>
      <c r="B10" s="18">
        <v>8</v>
      </c>
      <c r="D10">
        <v>929.009765625</v>
      </c>
      <c r="E10">
        <v>654.245361328125</v>
      </c>
      <c r="F10">
        <v>480.32211303710898</v>
      </c>
      <c r="G10">
        <v>472.52066040039102</v>
      </c>
      <c r="I10" s="19">
        <f t="shared" si="0"/>
        <v>448.68765258789102</v>
      </c>
      <c r="J10" s="19">
        <f t="shared" si="0"/>
        <v>181.72470092773398</v>
      </c>
      <c r="K10" s="19">
        <f t="shared" si="1"/>
        <v>321.48036193847724</v>
      </c>
      <c r="L10" s="20">
        <f t="shared" si="2"/>
        <v>1.7690515394839998</v>
      </c>
      <c r="M10" s="20">
        <f t="shared" si="3"/>
        <v>1.795666545430342</v>
      </c>
      <c r="P10" s="18">
        <f t="shared" si="4"/>
        <v>2.0629068006676157</v>
      </c>
    </row>
    <row r="11" spans="1:16" x14ac:dyDescent="0.15">
      <c r="A11" s="18">
        <v>5</v>
      </c>
      <c r="B11" s="18">
        <v>9</v>
      </c>
      <c r="D11">
        <v>921.24951171875</v>
      </c>
      <c r="E11">
        <v>653.44091796875</v>
      </c>
      <c r="F11">
        <v>480.90173339843801</v>
      </c>
      <c r="G11">
        <v>473.46469116210898</v>
      </c>
      <c r="I11" s="19">
        <f t="shared" si="0"/>
        <v>440.34777832031199</v>
      </c>
      <c r="J11" s="19">
        <f t="shared" si="0"/>
        <v>179.97622680664102</v>
      </c>
      <c r="K11" s="19">
        <f t="shared" si="1"/>
        <v>314.36441955566329</v>
      </c>
      <c r="L11" s="20">
        <f t="shared" si="2"/>
        <v>1.7466996899173988</v>
      </c>
      <c r="M11" s="20">
        <f t="shared" si="3"/>
        <v>1.7762719187466678</v>
      </c>
      <c r="P11" s="18">
        <f t="shared" si="4"/>
        <v>0.96054624230727226</v>
      </c>
    </row>
    <row r="12" spans="1:16" x14ac:dyDescent="0.15">
      <c r="A12" s="18">
        <v>5.5</v>
      </c>
      <c r="B12" s="18">
        <v>10</v>
      </c>
      <c r="D12">
        <v>900.31506347656295</v>
      </c>
      <c r="E12">
        <v>646.63739013671898</v>
      </c>
      <c r="F12">
        <v>480.20852661132801</v>
      </c>
      <c r="G12">
        <v>473.27914428710898</v>
      </c>
      <c r="I12" s="19">
        <f t="shared" si="0"/>
        <v>420.10653686523494</v>
      </c>
      <c r="J12" s="19">
        <f t="shared" si="0"/>
        <v>173.35824584961</v>
      </c>
      <c r="K12" s="19">
        <f t="shared" si="1"/>
        <v>298.75576477050794</v>
      </c>
      <c r="L12" s="20">
        <f t="shared" si="2"/>
        <v>1.7233432612699688</v>
      </c>
      <c r="M12" s="20">
        <f t="shared" si="3"/>
        <v>1.7558727129821647</v>
      </c>
      <c r="P12" s="18">
        <f t="shared" si="4"/>
        <v>-0.198913035947061</v>
      </c>
    </row>
    <row r="13" spans="1:16" x14ac:dyDescent="0.15">
      <c r="A13" s="18">
        <v>6</v>
      </c>
      <c r="B13" s="18">
        <v>11</v>
      </c>
      <c r="D13">
        <v>899.77825927734398</v>
      </c>
      <c r="E13">
        <v>646.87390136718795</v>
      </c>
      <c r="F13">
        <v>480.13491821289102</v>
      </c>
      <c r="G13">
        <v>472.96102905273398</v>
      </c>
      <c r="I13" s="19">
        <f t="shared" si="0"/>
        <v>419.64334106445295</v>
      </c>
      <c r="J13" s="19">
        <f t="shared" si="0"/>
        <v>173.91287231445398</v>
      </c>
      <c r="K13" s="19">
        <f t="shared" si="1"/>
        <v>297.90433044433519</v>
      </c>
      <c r="L13" s="20">
        <f t="shared" si="2"/>
        <v>1.7129515859279856</v>
      </c>
      <c r="M13" s="20">
        <f t="shared" si="3"/>
        <v>1.7484382605231084</v>
      </c>
      <c r="P13" s="18">
        <f t="shared" si="4"/>
        <v>-0.6214758053953382</v>
      </c>
    </row>
    <row r="14" spans="1:16" x14ac:dyDescent="0.15">
      <c r="A14" s="18">
        <v>6.5</v>
      </c>
      <c r="B14" s="18">
        <v>12</v>
      </c>
      <c r="D14">
        <v>906.75823974609398</v>
      </c>
      <c r="E14">
        <v>650.912353515625</v>
      </c>
      <c r="F14">
        <v>480.51333618164102</v>
      </c>
      <c r="G14">
        <v>473.056640625</v>
      </c>
      <c r="I14" s="19">
        <f t="shared" si="0"/>
        <v>426.24490356445295</v>
      </c>
      <c r="J14" s="19">
        <f t="shared" si="0"/>
        <v>177.855712890625</v>
      </c>
      <c r="K14" s="19">
        <f t="shared" si="1"/>
        <v>301.74590454101548</v>
      </c>
      <c r="L14" s="20">
        <f t="shared" si="2"/>
        <v>1.6965769591364128</v>
      </c>
      <c r="M14" s="20">
        <f t="shared" si="3"/>
        <v>1.7350208566144625</v>
      </c>
      <c r="P14" s="18">
        <f t="shared" si="4"/>
        <v>-1.3841002737967629</v>
      </c>
    </row>
    <row r="15" spans="1:16" x14ac:dyDescent="0.15">
      <c r="A15" s="18">
        <v>7</v>
      </c>
      <c r="B15" s="18">
        <v>13</v>
      </c>
      <c r="D15">
        <v>900.494873046875</v>
      </c>
      <c r="E15">
        <v>648.56524658203102</v>
      </c>
      <c r="F15">
        <v>479.12091064453102</v>
      </c>
      <c r="G15">
        <v>471.58627319335898</v>
      </c>
      <c r="I15" s="19">
        <f t="shared" si="0"/>
        <v>421.37396240234398</v>
      </c>
      <c r="J15" s="19">
        <f t="shared" si="0"/>
        <v>176.97897338867205</v>
      </c>
      <c r="K15" s="19">
        <f t="shared" si="1"/>
        <v>297.48868103027354</v>
      </c>
      <c r="L15" s="20">
        <f t="shared" si="2"/>
        <v>1.6809266961727951</v>
      </c>
      <c r="M15" s="20">
        <f t="shared" si="3"/>
        <v>1.7223278165337716</v>
      </c>
      <c r="P15" s="18">
        <f t="shared" si="4"/>
        <v>-2.1055530235121704</v>
      </c>
    </row>
    <row r="16" spans="1:16" x14ac:dyDescent="0.15">
      <c r="A16" s="18">
        <v>7.5</v>
      </c>
      <c r="B16" s="18">
        <v>14</v>
      </c>
      <c r="D16">
        <v>874.50036621093795</v>
      </c>
      <c r="E16">
        <v>636.706787109375</v>
      </c>
      <c r="F16">
        <v>479.42404174804699</v>
      </c>
      <c r="G16">
        <v>472.02532958984398</v>
      </c>
      <c r="I16" s="19">
        <f t="shared" si="0"/>
        <v>395.07632446289097</v>
      </c>
      <c r="J16" s="19">
        <f t="shared" si="0"/>
        <v>164.68145751953102</v>
      </c>
      <c r="K16" s="19">
        <f t="shared" si="1"/>
        <v>279.79930419921925</v>
      </c>
      <c r="L16" s="20">
        <f t="shared" si="2"/>
        <v>1.6990334456205272</v>
      </c>
      <c r="M16" s="20">
        <f t="shared" si="3"/>
        <v>1.7433917888644306</v>
      </c>
      <c r="P16" s="18">
        <f t="shared" si="4"/>
        <v>-0.90830944267758973</v>
      </c>
    </row>
    <row r="17" spans="1:16" x14ac:dyDescent="0.15">
      <c r="A17" s="18">
        <v>8</v>
      </c>
      <c r="B17" s="18">
        <v>15</v>
      </c>
      <c r="D17">
        <v>884.255615234375</v>
      </c>
      <c r="E17">
        <v>639.67150878906295</v>
      </c>
      <c r="F17">
        <v>479.42105102539102</v>
      </c>
      <c r="G17">
        <v>472.21286010742199</v>
      </c>
      <c r="I17" s="19">
        <f t="shared" si="0"/>
        <v>404.83456420898398</v>
      </c>
      <c r="J17" s="19">
        <f t="shared" si="0"/>
        <v>167.45864868164097</v>
      </c>
      <c r="K17" s="19">
        <f t="shared" si="1"/>
        <v>287.61351013183531</v>
      </c>
      <c r="L17" s="20">
        <f t="shared" si="2"/>
        <v>1.7175195930227718</v>
      </c>
      <c r="M17" s="20">
        <f t="shared" si="3"/>
        <v>1.7648351591496021</v>
      </c>
      <c r="P17" s="18">
        <f t="shared" si="4"/>
        <v>0.31049853059406329</v>
      </c>
    </row>
    <row r="18" spans="1:16" x14ac:dyDescent="0.15">
      <c r="A18" s="18">
        <v>8.5</v>
      </c>
      <c r="B18" s="18">
        <v>16</v>
      </c>
      <c r="D18">
        <v>878.55157470703102</v>
      </c>
      <c r="E18">
        <v>636.17889404296898</v>
      </c>
      <c r="F18">
        <v>480.32745361328102</v>
      </c>
      <c r="G18">
        <v>472.69387817382801</v>
      </c>
      <c r="I18" s="19">
        <f t="shared" si="0"/>
        <v>398.22412109375</v>
      </c>
      <c r="J18" s="19">
        <f t="shared" si="0"/>
        <v>163.48501586914097</v>
      </c>
      <c r="K18" s="19">
        <f t="shared" si="1"/>
        <v>283.78460998535132</v>
      </c>
      <c r="L18" s="20">
        <f t="shared" si="2"/>
        <v>1.7358447713183836</v>
      </c>
      <c r="M18" s="20">
        <f t="shared" si="3"/>
        <v>1.7861175603281407</v>
      </c>
      <c r="P18" s="18">
        <f t="shared" si="4"/>
        <v>1.5201572690203786</v>
      </c>
    </row>
    <row r="19" spans="1:16" x14ac:dyDescent="0.15">
      <c r="A19" s="18">
        <v>9</v>
      </c>
      <c r="B19" s="18">
        <v>17</v>
      </c>
      <c r="D19">
        <v>878.99542236328102</v>
      </c>
      <c r="E19">
        <v>636.31298828125</v>
      </c>
      <c r="F19">
        <v>480.32080078125</v>
      </c>
      <c r="G19">
        <v>472.95437622070301</v>
      </c>
      <c r="I19" s="19">
        <f t="shared" si="0"/>
        <v>398.67462158203102</v>
      </c>
      <c r="J19" s="19">
        <f t="shared" si="0"/>
        <v>163.35861206054699</v>
      </c>
      <c r="K19" s="19">
        <f t="shared" si="1"/>
        <v>284.32359313964815</v>
      </c>
      <c r="L19" s="20">
        <f t="shared" si="2"/>
        <v>1.7404873214414118</v>
      </c>
      <c r="M19" s="20">
        <f t="shared" si="3"/>
        <v>1.7937173333340959</v>
      </c>
      <c r="P19" s="18">
        <f t="shared" si="4"/>
        <v>1.9521166024427989</v>
      </c>
    </row>
    <row r="20" spans="1:16" x14ac:dyDescent="0.15">
      <c r="A20" s="18">
        <v>9.5</v>
      </c>
      <c r="B20" s="18">
        <v>18</v>
      </c>
      <c r="D20">
        <v>898.71295166015602</v>
      </c>
      <c r="E20">
        <v>642.90826416015602</v>
      </c>
      <c r="F20">
        <v>480.37908935546898</v>
      </c>
      <c r="G20">
        <v>472.95535278320301</v>
      </c>
      <c r="I20" s="19">
        <f t="shared" si="0"/>
        <v>418.33386230468705</v>
      </c>
      <c r="J20" s="19">
        <f t="shared" si="0"/>
        <v>169.95291137695301</v>
      </c>
      <c r="K20" s="19">
        <f t="shared" si="1"/>
        <v>299.36682434081996</v>
      </c>
      <c r="L20" s="20">
        <f t="shared" si="2"/>
        <v>1.7614692323618324</v>
      </c>
      <c r="M20" s="20">
        <f t="shared" si="3"/>
        <v>1.8176564671374433</v>
      </c>
      <c r="P20" s="18">
        <f t="shared" si="4"/>
        <v>3.3127799107154443</v>
      </c>
    </row>
    <row r="21" spans="1:16" x14ac:dyDescent="0.15">
      <c r="A21" s="18">
        <v>10</v>
      </c>
      <c r="B21" s="18">
        <v>19</v>
      </c>
      <c r="D21">
        <v>918.33349609375</v>
      </c>
      <c r="E21">
        <v>650.78033447265602</v>
      </c>
      <c r="F21">
        <v>480.96969604492199</v>
      </c>
      <c r="G21">
        <v>473.06863403320301</v>
      </c>
      <c r="I21" s="19">
        <f t="shared" si="0"/>
        <v>437.36380004882801</v>
      </c>
      <c r="J21" s="19">
        <f t="shared" si="0"/>
        <v>177.71170043945301</v>
      </c>
      <c r="K21" s="19">
        <f t="shared" si="1"/>
        <v>312.96560974121093</v>
      </c>
      <c r="L21" s="20">
        <f t="shared" si="2"/>
        <v>1.7610861241398081</v>
      </c>
      <c r="M21" s="20">
        <f t="shared" si="3"/>
        <v>1.820230581798346</v>
      </c>
      <c r="P21" s="18">
        <f t="shared" si="4"/>
        <v>3.4590886033836448</v>
      </c>
    </row>
    <row r="22" spans="1:16" x14ac:dyDescent="0.15">
      <c r="A22" s="18">
        <v>10.5</v>
      </c>
      <c r="B22" s="18">
        <v>20</v>
      </c>
      <c r="D22">
        <v>926.81927490234398</v>
      </c>
      <c r="E22">
        <v>654.10290527343795</v>
      </c>
      <c r="F22">
        <v>480.79214477539102</v>
      </c>
      <c r="G22">
        <v>472.76882934570301</v>
      </c>
      <c r="I22" s="19">
        <f t="shared" si="0"/>
        <v>446.02713012695295</v>
      </c>
      <c r="J22" s="19">
        <f t="shared" si="0"/>
        <v>181.33407592773494</v>
      </c>
      <c r="K22" s="19">
        <f t="shared" si="1"/>
        <v>319.09327697753849</v>
      </c>
      <c r="L22" s="20">
        <f t="shared" si="2"/>
        <v>1.7596983652686613</v>
      </c>
      <c r="M22" s="20">
        <f t="shared" si="3"/>
        <v>1.821800045810126</v>
      </c>
      <c r="P22" s="18">
        <f t="shared" si="4"/>
        <v>3.5482945083268254</v>
      </c>
    </row>
    <row r="23" spans="1:16" x14ac:dyDescent="0.15">
      <c r="A23" s="18">
        <v>11</v>
      </c>
      <c r="B23" s="18">
        <v>21</v>
      </c>
      <c r="D23">
        <v>921.19055175781295</v>
      </c>
      <c r="E23">
        <v>652.78649902343795</v>
      </c>
      <c r="F23">
        <v>481.33843994140602</v>
      </c>
      <c r="G23">
        <v>473.003662109375</v>
      </c>
      <c r="I23" s="19">
        <f t="shared" si="0"/>
        <v>439.85211181640693</v>
      </c>
      <c r="J23" s="19">
        <f t="shared" si="0"/>
        <v>179.78283691406295</v>
      </c>
      <c r="K23" s="19">
        <f t="shared" si="1"/>
        <v>314.00412597656288</v>
      </c>
      <c r="L23" s="20">
        <f t="shared" si="2"/>
        <v>1.7465745416324603</v>
      </c>
      <c r="M23" s="20">
        <f>L23+ABS($N$2)*A23</f>
        <v>1.8116334450568519</v>
      </c>
      <c r="P23" s="18">
        <f t="shared" si="4"/>
        <v>2.9704406591243608</v>
      </c>
    </row>
    <row r="24" spans="1:16" x14ac:dyDescent="0.15">
      <c r="A24" s="18">
        <v>11.5</v>
      </c>
      <c r="B24" s="18">
        <v>22</v>
      </c>
      <c r="D24">
        <v>893.59094238281295</v>
      </c>
      <c r="E24">
        <v>643.20306396484398</v>
      </c>
      <c r="F24">
        <v>480.65090942382801</v>
      </c>
      <c r="G24">
        <v>472.825439453125</v>
      </c>
      <c r="I24" s="19">
        <f t="shared" si="0"/>
        <v>412.94003295898494</v>
      </c>
      <c r="J24" s="19">
        <f t="shared" si="0"/>
        <v>170.37762451171898</v>
      </c>
      <c r="K24" s="19">
        <f t="shared" si="1"/>
        <v>293.67569580078168</v>
      </c>
      <c r="L24" s="20">
        <f t="shared" si="2"/>
        <v>1.7236752574900582</v>
      </c>
      <c r="M24" s="20">
        <f t="shared" ref="M24:M87" si="5">L24+ABS($N$2)*A24</f>
        <v>1.7916913837973767</v>
      </c>
      <c r="P24" s="18">
        <f t="shared" si="4"/>
        <v>1.8369647668889031</v>
      </c>
    </row>
    <row r="25" spans="1:16" x14ac:dyDescent="0.15">
      <c r="A25" s="18">
        <v>12</v>
      </c>
      <c r="B25" s="18">
        <v>23</v>
      </c>
      <c r="D25">
        <v>878.916259765625</v>
      </c>
      <c r="E25">
        <v>640.27044677734398</v>
      </c>
      <c r="F25">
        <v>480.33343505859398</v>
      </c>
      <c r="G25">
        <v>472.77014160156301</v>
      </c>
      <c r="I25" s="19">
        <f t="shared" si="0"/>
        <v>398.58282470703102</v>
      </c>
      <c r="J25" s="19">
        <f t="shared" si="0"/>
        <v>167.50030517578097</v>
      </c>
      <c r="K25" s="19">
        <f t="shared" si="1"/>
        <v>281.33261108398438</v>
      </c>
      <c r="L25" s="20">
        <f t="shared" si="2"/>
        <v>1.6795946179843888</v>
      </c>
      <c r="M25" s="20">
        <f t="shared" si="5"/>
        <v>1.7505679671746341</v>
      </c>
      <c r="P25" s="18">
        <f t="shared" si="4"/>
        <v>-0.50042657604894758</v>
      </c>
    </row>
    <row r="26" spans="1:16" x14ac:dyDescent="0.15">
      <c r="A26" s="18">
        <v>12.5</v>
      </c>
      <c r="B26" s="18">
        <v>24</v>
      </c>
      <c r="D26">
        <v>876.15277099609398</v>
      </c>
      <c r="E26">
        <v>639.84130859375</v>
      </c>
      <c r="F26">
        <v>480.482666015625</v>
      </c>
      <c r="G26">
        <v>473.02365112304699</v>
      </c>
      <c r="I26" s="19">
        <f t="shared" si="0"/>
        <v>395.67010498046898</v>
      </c>
      <c r="J26" s="19">
        <f t="shared" si="0"/>
        <v>166.81765747070301</v>
      </c>
      <c r="K26" s="19">
        <f t="shared" si="1"/>
        <v>278.89774475097687</v>
      </c>
      <c r="L26" s="20">
        <f t="shared" si="2"/>
        <v>1.6718718448612533</v>
      </c>
      <c r="M26" s="20">
        <f t="shared" si="5"/>
        <v>1.7458024169344255</v>
      </c>
      <c r="P26" s="18">
        <f t="shared" si="4"/>
        <v>-0.77129307476391262</v>
      </c>
    </row>
    <row r="27" spans="1:16" x14ac:dyDescent="0.15">
      <c r="A27" s="18">
        <v>13</v>
      </c>
      <c r="B27" s="18">
        <v>25</v>
      </c>
      <c r="D27">
        <v>882.01800537109398</v>
      </c>
      <c r="E27">
        <v>644.0302734375</v>
      </c>
      <c r="F27">
        <v>479.595947265625</v>
      </c>
      <c r="G27">
        <v>472.42337036132801</v>
      </c>
      <c r="I27" s="19">
        <f t="shared" si="0"/>
        <v>402.42205810546898</v>
      </c>
      <c r="J27" s="19">
        <f t="shared" si="0"/>
        <v>171.60690307617199</v>
      </c>
      <c r="K27" s="19">
        <f t="shared" si="1"/>
        <v>282.29722595214861</v>
      </c>
      <c r="L27" s="20">
        <f t="shared" si="2"/>
        <v>1.6450225538237466</v>
      </c>
      <c r="M27" s="20">
        <f t="shared" si="5"/>
        <v>1.7219103487798459</v>
      </c>
      <c r="P27" s="18">
        <f t="shared" si="4"/>
        <v>-2.1292812444168994</v>
      </c>
    </row>
    <row r="28" spans="1:16" x14ac:dyDescent="0.15">
      <c r="A28" s="18">
        <v>13.5</v>
      </c>
      <c r="B28" s="18">
        <v>26</v>
      </c>
      <c r="D28">
        <v>872.50988769531295</v>
      </c>
      <c r="E28">
        <v>641.91827392578102</v>
      </c>
      <c r="F28">
        <v>480.45471191406301</v>
      </c>
      <c r="G28">
        <v>473.346435546875</v>
      </c>
      <c r="I28" s="19">
        <f t="shared" si="0"/>
        <v>392.05517578124994</v>
      </c>
      <c r="J28" s="19">
        <f t="shared" si="0"/>
        <v>168.57183837890602</v>
      </c>
      <c r="K28" s="19">
        <f t="shared" si="1"/>
        <v>274.05488891601573</v>
      </c>
      <c r="L28" s="20">
        <f t="shared" si="2"/>
        <v>1.6257453887405025</v>
      </c>
      <c r="M28" s="20">
        <f t="shared" si="5"/>
        <v>1.7055904065795287</v>
      </c>
      <c r="P28" s="18">
        <f t="shared" si="4"/>
        <v>-3.0568814962688275</v>
      </c>
    </row>
    <row r="29" spans="1:16" x14ac:dyDescent="0.15">
      <c r="A29" s="18">
        <v>14</v>
      </c>
      <c r="B29" s="18">
        <v>27</v>
      </c>
      <c r="D29">
        <v>879.53857421875</v>
      </c>
      <c r="E29">
        <v>645.84796142578102</v>
      </c>
      <c r="F29">
        <v>480.48135375976602</v>
      </c>
      <c r="G29">
        <v>473.26181030273398</v>
      </c>
      <c r="I29" s="19">
        <f t="shared" si="0"/>
        <v>399.05722045898398</v>
      </c>
      <c r="J29" s="19">
        <f t="shared" si="0"/>
        <v>172.58615112304705</v>
      </c>
      <c r="K29" s="19">
        <f t="shared" si="1"/>
        <v>278.24691467285106</v>
      </c>
      <c r="L29" s="20">
        <f t="shared" si="2"/>
        <v>1.6122204062275662</v>
      </c>
      <c r="M29" s="20">
        <f t="shared" si="5"/>
        <v>1.6950226469495193</v>
      </c>
      <c r="P29" s="18">
        <f t="shared" si="4"/>
        <v>-3.6575365950421981</v>
      </c>
    </row>
    <row r="30" spans="1:16" x14ac:dyDescent="0.15">
      <c r="A30" s="18">
        <v>14.5</v>
      </c>
      <c r="B30" s="18">
        <v>28</v>
      </c>
      <c r="D30">
        <v>871.49078369140602</v>
      </c>
      <c r="E30">
        <v>642.02117919921898</v>
      </c>
      <c r="F30">
        <v>481.18954467773398</v>
      </c>
      <c r="G30">
        <v>473.61193847656301</v>
      </c>
      <c r="I30" s="19">
        <f t="shared" si="0"/>
        <v>390.30123901367205</v>
      </c>
      <c r="J30" s="19">
        <f t="shared" si="0"/>
        <v>168.40924072265597</v>
      </c>
      <c r="K30" s="19">
        <f t="shared" si="1"/>
        <v>272.41477050781288</v>
      </c>
      <c r="L30" s="20">
        <f t="shared" si="2"/>
        <v>1.6175761456964108</v>
      </c>
      <c r="M30" s="20">
        <f t="shared" si="5"/>
        <v>1.7033356093012908</v>
      </c>
      <c r="P30" s="18">
        <f t="shared" si="4"/>
        <v>-3.1850406832007399</v>
      </c>
    </row>
    <row r="31" spans="1:16" x14ac:dyDescent="0.15">
      <c r="A31" s="18">
        <v>15</v>
      </c>
      <c r="B31" s="18">
        <v>29</v>
      </c>
      <c r="D31">
        <v>874.31707763671898</v>
      </c>
      <c r="E31">
        <v>644.02642822265602</v>
      </c>
      <c r="F31">
        <v>480.91738891601602</v>
      </c>
      <c r="G31">
        <v>472.97467041015602</v>
      </c>
      <c r="I31" s="19">
        <f t="shared" si="0"/>
        <v>393.39968872070295</v>
      </c>
      <c r="J31" s="19">
        <f t="shared" si="0"/>
        <v>171.0517578125</v>
      </c>
      <c r="K31" s="19">
        <f t="shared" si="1"/>
        <v>273.66345825195299</v>
      </c>
      <c r="L31" s="20">
        <f t="shared" si="2"/>
        <v>1.5998868515103586</v>
      </c>
      <c r="M31" s="20">
        <f t="shared" si="5"/>
        <v>1.6886035379981654</v>
      </c>
      <c r="P31" s="18">
        <f t="shared" si="4"/>
        <v>-4.02238881123602</v>
      </c>
    </row>
    <row r="32" spans="1:16" x14ac:dyDescent="0.15">
      <c r="A32" s="18">
        <v>15.5</v>
      </c>
      <c r="B32" s="18">
        <v>30</v>
      </c>
      <c r="D32">
        <v>862.75531005859398</v>
      </c>
      <c r="E32">
        <v>636.33483886718795</v>
      </c>
      <c r="F32">
        <v>480.55697631835898</v>
      </c>
      <c r="G32">
        <v>472.703857421875</v>
      </c>
      <c r="I32" s="19">
        <f t="shared" si="0"/>
        <v>382.198333740235</v>
      </c>
      <c r="J32" s="19">
        <f t="shared" si="0"/>
        <v>163.63098144531295</v>
      </c>
      <c r="K32" s="19">
        <f t="shared" si="1"/>
        <v>267.65664672851597</v>
      </c>
      <c r="L32" s="20">
        <f t="shared" si="2"/>
        <v>1.6357333089636781</v>
      </c>
      <c r="M32" s="20">
        <f t="shared" si="5"/>
        <v>1.7274072183344118</v>
      </c>
      <c r="P32" s="18">
        <f t="shared" si="4"/>
        <v>-1.8168476879357163</v>
      </c>
    </row>
    <row r="33" spans="1:16" x14ac:dyDescent="0.15">
      <c r="A33" s="18">
        <v>16</v>
      </c>
      <c r="B33" s="18">
        <v>31</v>
      </c>
      <c r="D33">
        <v>865.38220214843795</v>
      </c>
      <c r="E33">
        <v>635.474609375</v>
      </c>
      <c r="F33">
        <v>482.14389038085898</v>
      </c>
      <c r="G33">
        <v>473.903076171875</v>
      </c>
      <c r="I33" s="19">
        <f t="shared" si="0"/>
        <v>383.23831176757898</v>
      </c>
      <c r="J33" s="19">
        <f t="shared" si="0"/>
        <v>161.571533203125</v>
      </c>
      <c r="K33" s="19">
        <f t="shared" si="1"/>
        <v>270.1382385253915</v>
      </c>
      <c r="L33" s="20">
        <f t="shared" si="2"/>
        <v>1.6719420381174341</v>
      </c>
      <c r="M33" s="20">
        <f t="shared" si="5"/>
        <v>1.7665731703710947</v>
      </c>
      <c r="P33" s="18">
        <f t="shared" si="4"/>
        <v>0.40928439803094097</v>
      </c>
    </row>
    <row r="34" spans="1:16" x14ac:dyDescent="0.15">
      <c r="A34" s="18">
        <v>16.5</v>
      </c>
      <c r="B34" s="18">
        <v>32</v>
      </c>
      <c r="D34">
        <v>883.4580078125</v>
      </c>
      <c r="E34">
        <v>643.96154785156295</v>
      </c>
      <c r="F34">
        <v>482.78381347656301</v>
      </c>
      <c r="G34">
        <v>474.29513549804699</v>
      </c>
      <c r="I34" s="19">
        <f t="shared" si="0"/>
        <v>400.67419433593699</v>
      </c>
      <c r="J34" s="19">
        <f t="shared" si="0"/>
        <v>169.66641235351597</v>
      </c>
      <c r="K34" s="19">
        <f t="shared" si="1"/>
        <v>281.9077056884758</v>
      </c>
      <c r="L34" s="20">
        <f t="shared" si="2"/>
        <v>1.6615410308853265</v>
      </c>
      <c r="M34" s="20">
        <f t="shared" si="5"/>
        <v>1.7591293860219139</v>
      </c>
      <c r="P34" s="18">
        <f t="shared" si="4"/>
        <v>-1.3808781606503267E-2</v>
      </c>
    </row>
    <row r="35" spans="1:16" x14ac:dyDescent="0.15">
      <c r="A35" s="18">
        <v>17</v>
      </c>
      <c r="B35" s="18">
        <v>33</v>
      </c>
      <c r="D35">
        <v>859.90142822265602</v>
      </c>
      <c r="E35">
        <v>634.54107666015602</v>
      </c>
      <c r="F35">
        <v>481.26580810546898</v>
      </c>
      <c r="G35">
        <v>473.22650146484398</v>
      </c>
      <c r="I35" s="19">
        <f t="shared" si="0"/>
        <v>378.63562011718705</v>
      </c>
      <c r="J35" s="19">
        <f t="shared" si="0"/>
        <v>161.31457519531205</v>
      </c>
      <c r="K35" s="19">
        <f t="shared" si="1"/>
        <v>265.7154174804686</v>
      </c>
      <c r="L35" s="20">
        <f t="shared" si="2"/>
        <v>1.6471879069746362</v>
      </c>
      <c r="M35" s="20">
        <f t="shared" si="5"/>
        <v>1.7477334849941506</v>
      </c>
      <c r="P35" s="18">
        <f t="shared" si="4"/>
        <v>-0.66153415548848871</v>
      </c>
    </row>
    <row r="36" spans="1:16" x14ac:dyDescent="0.15">
      <c r="A36" s="18">
        <v>17.5</v>
      </c>
      <c r="B36" s="18">
        <v>34</v>
      </c>
      <c r="D36">
        <v>862.41540527343795</v>
      </c>
      <c r="E36">
        <v>637.03485107421898</v>
      </c>
      <c r="F36">
        <v>480.95837402343801</v>
      </c>
      <c r="G36">
        <v>473.310791015625</v>
      </c>
      <c r="I36" s="19">
        <f t="shared" si="0"/>
        <v>381.45703124999994</v>
      </c>
      <c r="J36" s="19">
        <f t="shared" si="0"/>
        <v>163.72406005859398</v>
      </c>
      <c r="K36" s="19">
        <f t="shared" si="1"/>
        <v>266.85018920898415</v>
      </c>
      <c r="L36" s="20">
        <f t="shared" si="2"/>
        <v>1.6298776680317062</v>
      </c>
      <c r="M36" s="20">
        <f t="shared" si="5"/>
        <v>1.7333804689341474</v>
      </c>
      <c r="P36" s="18">
        <f t="shared" si="4"/>
        <v>-1.4773373702716177</v>
      </c>
    </row>
    <row r="37" spans="1:16" x14ac:dyDescent="0.15">
      <c r="A37" s="18">
        <v>18</v>
      </c>
      <c r="B37" s="18">
        <v>35</v>
      </c>
      <c r="D37">
        <v>872.14361572265602</v>
      </c>
      <c r="E37">
        <v>639.90826416015602</v>
      </c>
      <c r="F37">
        <v>480.83212280273398</v>
      </c>
      <c r="G37">
        <v>472.90771484375</v>
      </c>
      <c r="I37" s="19">
        <f t="shared" si="0"/>
        <v>391.31149291992205</v>
      </c>
      <c r="J37" s="19">
        <f t="shared" si="0"/>
        <v>167.00054931640602</v>
      </c>
      <c r="K37" s="19">
        <f t="shared" si="1"/>
        <v>274.41110839843782</v>
      </c>
      <c r="L37" s="20">
        <f t="shared" si="2"/>
        <v>1.643174884883327</v>
      </c>
      <c r="M37" s="20">
        <f t="shared" si="5"/>
        <v>1.7496349086686951</v>
      </c>
      <c r="P37" s="18">
        <f t="shared" si="4"/>
        <v>-0.55346017717805107</v>
      </c>
    </row>
    <row r="38" spans="1:16" x14ac:dyDescent="0.15">
      <c r="A38" s="18">
        <v>18.5</v>
      </c>
      <c r="B38" s="18">
        <v>36</v>
      </c>
      <c r="D38">
        <v>875.41906738281295</v>
      </c>
      <c r="E38">
        <v>641.57385253906295</v>
      </c>
      <c r="F38">
        <v>480.589599609375</v>
      </c>
      <c r="G38">
        <v>472.67687988281301</v>
      </c>
      <c r="I38" s="19">
        <f t="shared" si="0"/>
        <v>394.82946777343795</v>
      </c>
      <c r="J38" s="19">
        <f t="shared" si="0"/>
        <v>168.89697265624994</v>
      </c>
      <c r="K38" s="19">
        <f t="shared" si="1"/>
        <v>276.60158691406298</v>
      </c>
      <c r="L38" s="20">
        <f t="shared" si="2"/>
        <v>1.6376941668280842</v>
      </c>
      <c r="M38" s="20">
        <f t="shared" si="5"/>
        <v>1.7471114134963792</v>
      </c>
      <c r="P38" s="18">
        <f t="shared" si="4"/>
        <v>-0.69689173647253289</v>
      </c>
    </row>
    <row r="39" spans="1:16" x14ac:dyDescent="0.15">
      <c r="A39" s="18">
        <v>19</v>
      </c>
      <c r="B39" s="18">
        <v>37</v>
      </c>
      <c r="D39">
        <v>866.33282470703102</v>
      </c>
      <c r="E39">
        <v>636.50421142578102</v>
      </c>
      <c r="F39">
        <v>480.35675048828102</v>
      </c>
      <c r="G39">
        <v>472.53796386718801</v>
      </c>
      <c r="I39" s="19">
        <f t="shared" si="0"/>
        <v>385.97607421875</v>
      </c>
      <c r="J39" s="19">
        <f t="shared" si="0"/>
        <v>163.96624755859301</v>
      </c>
      <c r="K39" s="19">
        <f t="shared" si="1"/>
        <v>271.19970092773491</v>
      </c>
      <c r="L39" s="20">
        <f t="shared" si="2"/>
        <v>1.6539971181009203</v>
      </c>
      <c r="M39" s="20">
        <f t="shared" si="5"/>
        <v>1.7663715876521422</v>
      </c>
      <c r="P39" s="18">
        <f t="shared" si="4"/>
        <v>0.3978267483300898</v>
      </c>
    </row>
    <row r="40" spans="1:16" x14ac:dyDescent="0.15">
      <c r="A40" s="18">
        <v>19.5</v>
      </c>
      <c r="B40" s="18">
        <v>38</v>
      </c>
      <c r="D40">
        <v>866.23400878906295</v>
      </c>
      <c r="E40">
        <v>637.57501220703102</v>
      </c>
      <c r="F40">
        <v>480.34344482421898</v>
      </c>
      <c r="G40">
        <v>472.31411743164102</v>
      </c>
      <c r="I40" s="19">
        <f t="shared" si="0"/>
        <v>385.89056396484398</v>
      </c>
      <c r="J40" s="19">
        <f t="shared" si="0"/>
        <v>165.26089477539</v>
      </c>
      <c r="K40" s="19">
        <f t="shared" si="1"/>
        <v>270.20793762207097</v>
      </c>
      <c r="L40" s="20">
        <f t="shared" si="2"/>
        <v>1.6350385733377335</v>
      </c>
      <c r="M40" s="20">
        <f t="shared" si="5"/>
        <v>1.7503702657718823</v>
      </c>
      <c r="P40" s="18">
        <f t="shared" si="4"/>
        <v>-0.51166361774512226</v>
      </c>
    </row>
    <row r="41" spans="1:16" x14ac:dyDescent="0.15">
      <c r="A41" s="18">
        <v>20</v>
      </c>
      <c r="B41" s="18">
        <v>39</v>
      </c>
      <c r="D41">
        <v>872.22332763671898</v>
      </c>
      <c r="E41">
        <v>639.96789550781295</v>
      </c>
      <c r="F41">
        <v>479.89639282226602</v>
      </c>
      <c r="G41">
        <v>472.21984863281301</v>
      </c>
      <c r="I41" s="19">
        <f t="shared" si="0"/>
        <v>392.32693481445295</v>
      </c>
      <c r="J41" s="19">
        <f t="shared" si="0"/>
        <v>167.74804687499994</v>
      </c>
      <c r="K41" s="19">
        <f t="shared" si="1"/>
        <v>274.90330200195302</v>
      </c>
      <c r="L41" s="20">
        <f t="shared" si="2"/>
        <v>1.6387869016847718</v>
      </c>
      <c r="M41" s="20">
        <f t="shared" si="5"/>
        <v>1.7570758170018475</v>
      </c>
      <c r="P41" s="18">
        <f t="shared" si="4"/>
        <v>-0.13053046583967107</v>
      </c>
    </row>
    <row r="42" spans="1:16" x14ac:dyDescent="0.15">
      <c r="A42" s="18">
        <v>20.5</v>
      </c>
      <c r="B42" s="18">
        <v>40</v>
      </c>
      <c r="D42">
        <v>882.285888671875</v>
      </c>
      <c r="E42">
        <v>644.58819580078102</v>
      </c>
      <c r="F42">
        <v>480.67987060546898</v>
      </c>
      <c r="G42">
        <v>472.85009765625</v>
      </c>
      <c r="I42" s="19">
        <f t="shared" si="0"/>
        <v>401.60601806640602</v>
      </c>
      <c r="J42" s="19">
        <f t="shared" si="0"/>
        <v>171.73809814453102</v>
      </c>
      <c r="K42" s="19">
        <f t="shared" si="1"/>
        <v>281.3893493652343</v>
      </c>
      <c r="L42" s="20">
        <f t="shared" si="2"/>
        <v>1.6384794777942817</v>
      </c>
      <c r="M42" s="20">
        <f t="shared" si="5"/>
        <v>1.7597256159942845</v>
      </c>
      <c r="P42" s="18">
        <f t="shared" si="4"/>
        <v>2.008000707571465E-2</v>
      </c>
    </row>
    <row r="43" spans="1:16" x14ac:dyDescent="0.15">
      <c r="A43" s="18">
        <v>21</v>
      </c>
      <c r="B43" s="18">
        <v>41</v>
      </c>
      <c r="D43">
        <v>887.46435546875</v>
      </c>
      <c r="E43">
        <v>646.53698730468795</v>
      </c>
      <c r="F43">
        <v>479.86474609375</v>
      </c>
      <c r="G43">
        <v>472.79013061523398</v>
      </c>
      <c r="I43" s="19">
        <f t="shared" si="0"/>
        <v>407.599609375</v>
      </c>
      <c r="J43" s="19">
        <f t="shared" si="0"/>
        <v>173.74685668945398</v>
      </c>
      <c r="K43" s="19">
        <f t="shared" si="1"/>
        <v>285.97680969238223</v>
      </c>
      <c r="L43" s="20">
        <f t="shared" si="2"/>
        <v>1.6459394727555974</v>
      </c>
      <c r="M43" s="20">
        <f t="shared" si="5"/>
        <v>1.770142833838527</v>
      </c>
      <c r="P43" s="18">
        <f t="shared" si="4"/>
        <v>0.61217854378057568</v>
      </c>
    </row>
    <row r="44" spans="1:16" x14ac:dyDescent="0.15">
      <c r="A44" s="18">
        <v>21.5</v>
      </c>
      <c r="B44" s="18">
        <v>42</v>
      </c>
      <c r="D44">
        <v>898.38763427734398</v>
      </c>
      <c r="E44">
        <v>652.30456542968795</v>
      </c>
      <c r="F44">
        <v>480.05130004882801</v>
      </c>
      <c r="G44">
        <v>472.75717163085898</v>
      </c>
      <c r="I44" s="19">
        <f t="shared" si="0"/>
        <v>418.33633422851597</v>
      </c>
      <c r="J44" s="19">
        <f t="shared" si="0"/>
        <v>179.54739379882898</v>
      </c>
      <c r="K44" s="19">
        <f t="shared" si="1"/>
        <v>292.65315856933569</v>
      </c>
      <c r="L44" s="20">
        <f t="shared" si="2"/>
        <v>1.6299493541924326</v>
      </c>
      <c r="M44" s="20">
        <f t="shared" si="5"/>
        <v>1.7571099381582891</v>
      </c>
      <c r="P44" s="18">
        <f t="shared" si="4"/>
        <v>-0.12859107212612439</v>
      </c>
    </row>
    <row r="45" spans="1:16" x14ac:dyDescent="0.15">
      <c r="A45" s="18">
        <v>22</v>
      </c>
      <c r="B45" s="18">
        <v>43</v>
      </c>
      <c r="D45">
        <v>885.49237060546898</v>
      </c>
      <c r="E45">
        <v>645.94287109375</v>
      </c>
      <c r="F45">
        <v>480.21353149414102</v>
      </c>
      <c r="G45">
        <v>472.52099609375</v>
      </c>
      <c r="I45" s="19">
        <f t="shared" si="0"/>
        <v>405.27883911132795</v>
      </c>
      <c r="J45" s="19">
        <f t="shared" si="0"/>
        <v>173.421875</v>
      </c>
      <c r="K45" s="19">
        <f t="shared" si="1"/>
        <v>283.88352661132797</v>
      </c>
      <c r="L45" s="20">
        <f t="shared" si="2"/>
        <v>1.6369533924790511</v>
      </c>
      <c r="M45" s="20">
        <f t="shared" si="5"/>
        <v>1.7670711993278345</v>
      </c>
      <c r="P45" s="18">
        <f t="shared" si="4"/>
        <v>0.43759159299713352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891.89984130859398</v>
      </c>
      <c r="E46">
        <v>648.04644775390602</v>
      </c>
      <c r="F46">
        <v>480.31646728515602</v>
      </c>
      <c r="G46">
        <v>473.01931762695301</v>
      </c>
      <c r="I46" s="19">
        <f t="shared" si="0"/>
        <v>411.58337402343795</v>
      </c>
      <c r="J46" s="19">
        <f t="shared" si="0"/>
        <v>175.02713012695301</v>
      </c>
      <c r="K46" s="19">
        <f t="shared" si="1"/>
        <v>289.06438293457086</v>
      </c>
      <c r="L46" s="20">
        <f t="shared" si="2"/>
        <v>1.6515404367591631</v>
      </c>
      <c r="M46" s="20">
        <f t="shared" si="5"/>
        <v>1.7846154664908733</v>
      </c>
      <c r="P46" s="18">
        <f t="shared" si="4"/>
        <v>1.4347805805093503</v>
      </c>
    </row>
    <row r="47" spans="1:16" x14ac:dyDescent="0.15">
      <c r="A47" s="18">
        <v>23</v>
      </c>
      <c r="B47" s="18">
        <v>45</v>
      </c>
      <c r="D47">
        <v>898.78167724609398</v>
      </c>
      <c r="E47">
        <v>652.98541259765602</v>
      </c>
      <c r="F47">
        <v>480.78314208984398</v>
      </c>
      <c r="G47">
        <v>472.72018432617199</v>
      </c>
      <c r="I47" s="19">
        <f t="shared" si="0"/>
        <v>417.99853515625</v>
      </c>
      <c r="J47" s="19">
        <f t="shared" si="0"/>
        <v>180.26522827148403</v>
      </c>
      <c r="K47" s="19">
        <f t="shared" si="1"/>
        <v>291.81287536621119</v>
      </c>
      <c r="L47" s="20">
        <f t="shared" si="2"/>
        <v>1.6187973585606512</v>
      </c>
      <c r="M47" s="20">
        <f t="shared" si="5"/>
        <v>1.7548296111752884</v>
      </c>
      <c r="P47" s="18">
        <f t="shared" si="4"/>
        <v>-0.25820132795749029</v>
      </c>
    </row>
    <row r="48" spans="1:16" x14ac:dyDescent="0.15">
      <c r="A48" s="18">
        <v>23.5</v>
      </c>
      <c r="B48" s="18">
        <v>46</v>
      </c>
      <c r="D48">
        <v>902.73864746093795</v>
      </c>
      <c r="E48">
        <v>654.687255859375</v>
      </c>
      <c r="F48">
        <v>480.45635986328102</v>
      </c>
      <c r="G48">
        <v>473.12158203125</v>
      </c>
      <c r="I48" s="19">
        <f t="shared" si="0"/>
        <v>422.28228759765693</v>
      </c>
      <c r="J48" s="19">
        <f t="shared" si="0"/>
        <v>181.565673828125</v>
      </c>
      <c r="K48" s="19">
        <f t="shared" si="1"/>
        <v>295.18631591796941</v>
      </c>
      <c r="L48" s="20">
        <f t="shared" si="2"/>
        <v>1.6257826146003831</v>
      </c>
      <c r="M48" s="20">
        <f t="shared" si="5"/>
        <v>1.7647720900979471</v>
      </c>
      <c r="P48" s="18">
        <f t="shared" si="4"/>
        <v>0.30691378332712205</v>
      </c>
    </row>
    <row r="49" spans="1:22" x14ac:dyDescent="0.15">
      <c r="A49" s="18">
        <v>24</v>
      </c>
      <c r="B49" s="18">
        <v>47</v>
      </c>
      <c r="D49">
        <v>899.851806640625</v>
      </c>
      <c r="E49">
        <v>654.22442626953102</v>
      </c>
      <c r="F49">
        <v>480.91204833984398</v>
      </c>
      <c r="G49">
        <v>473.02432250976602</v>
      </c>
      <c r="I49" s="19">
        <f t="shared" si="0"/>
        <v>418.93975830078102</v>
      </c>
      <c r="J49" s="19">
        <f t="shared" si="0"/>
        <v>181.200103759765</v>
      </c>
      <c r="K49" s="19">
        <f t="shared" si="1"/>
        <v>292.09968566894554</v>
      </c>
      <c r="L49" s="20">
        <f t="shared" si="2"/>
        <v>1.6120282472697209</v>
      </c>
      <c r="M49" s="20">
        <f t="shared" si="5"/>
        <v>1.7539749456502118</v>
      </c>
      <c r="P49" s="18">
        <f t="shared" si="4"/>
        <v>-0.30677919340450893</v>
      </c>
    </row>
    <row r="50" spans="1:22" x14ac:dyDescent="0.15">
      <c r="A50" s="18">
        <v>24.5</v>
      </c>
      <c r="B50" s="18">
        <v>48</v>
      </c>
      <c r="D50">
        <v>906.58685302734398</v>
      </c>
      <c r="E50">
        <v>657.22515869140602</v>
      </c>
      <c r="F50">
        <v>481.325439453125</v>
      </c>
      <c r="G50">
        <v>473.12124633789102</v>
      </c>
      <c r="I50" s="19">
        <f t="shared" si="0"/>
        <v>425.26141357421898</v>
      </c>
      <c r="J50" s="19">
        <f t="shared" si="0"/>
        <v>184.103912353515</v>
      </c>
      <c r="K50" s="19">
        <f t="shared" si="1"/>
        <v>296.38867492675848</v>
      </c>
      <c r="L50" s="20">
        <f t="shared" si="2"/>
        <v>1.6098988399422773</v>
      </c>
      <c r="M50" s="20">
        <f t="shared" si="5"/>
        <v>1.7548027612056951</v>
      </c>
      <c r="P50" s="18">
        <f t="shared" si="4"/>
        <v>-0.25972743866616771</v>
      </c>
    </row>
    <row r="51" spans="1:22" x14ac:dyDescent="0.15">
      <c r="A51" s="18">
        <v>25</v>
      </c>
      <c r="B51" s="18">
        <v>49</v>
      </c>
      <c r="D51">
        <v>907.96905517578102</v>
      </c>
      <c r="E51">
        <v>657.34552001953102</v>
      </c>
      <c r="F51">
        <v>481.77380371093801</v>
      </c>
      <c r="G51">
        <v>473.50433349609398</v>
      </c>
      <c r="I51" s="19">
        <f t="shared" si="0"/>
        <v>426.19525146484301</v>
      </c>
      <c r="J51" s="19">
        <f t="shared" si="0"/>
        <v>183.84118652343705</v>
      </c>
      <c r="K51" s="19">
        <f t="shared" si="1"/>
        <v>297.50642089843711</v>
      </c>
      <c r="L51" s="20">
        <f t="shared" si="2"/>
        <v>1.6182794863571521</v>
      </c>
      <c r="M51" s="20">
        <f t="shared" si="5"/>
        <v>1.7661406305034968</v>
      </c>
      <c r="P51" s="18">
        <f t="shared" si="4"/>
        <v>0.3846995015162919</v>
      </c>
    </row>
    <row r="52" spans="1:22" x14ac:dyDescent="0.15">
      <c r="A52" s="18">
        <v>25.5</v>
      </c>
      <c r="B52" s="18">
        <v>50</v>
      </c>
      <c r="D52">
        <v>900.25335693359398</v>
      </c>
      <c r="E52">
        <v>656.296142578125</v>
      </c>
      <c r="F52">
        <v>481.76116943359398</v>
      </c>
      <c r="G52">
        <v>474.04696655273398</v>
      </c>
      <c r="I52" s="19">
        <f t="shared" si="0"/>
        <v>418.4921875</v>
      </c>
      <c r="J52" s="19">
        <f t="shared" si="0"/>
        <v>182.24917602539102</v>
      </c>
      <c r="K52" s="19">
        <f t="shared" si="1"/>
        <v>290.9177642822263</v>
      </c>
      <c r="L52" s="20">
        <f t="shared" si="2"/>
        <v>1.5962638110456835</v>
      </c>
      <c r="M52" s="20">
        <f t="shared" si="5"/>
        <v>1.747082178074955</v>
      </c>
      <c r="P52" s="18">
        <f t="shared" si="4"/>
        <v>-0.69855343257066904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891.666748046875</v>
      </c>
      <c r="E53">
        <v>651.00817871093795</v>
      </c>
      <c r="F53">
        <v>481.87875366210898</v>
      </c>
      <c r="G53">
        <v>473.65655517578102</v>
      </c>
      <c r="I53" s="19">
        <f t="shared" si="0"/>
        <v>409.78799438476602</v>
      </c>
      <c r="J53" s="19">
        <f t="shared" si="0"/>
        <v>177.35162353515693</v>
      </c>
      <c r="K53" s="19">
        <f t="shared" si="1"/>
        <v>285.6418579101562</v>
      </c>
      <c r="L53" s="20">
        <f t="shared" si="2"/>
        <v>1.6105962393602367</v>
      </c>
      <c r="M53" s="20">
        <f t="shared" si="5"/>
        <v>1.7643718292724351</v>
      </c>
      <c r="P53" s="18">
        <f t="shared" si="4"/>
        <v>0.28416357759758193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900.96496582031295</v>
      </c>
      <c r="E54">
        <v>656.25653076171898</v>
      </c>
      <c r="F54">
        <v>481.49066162109398</v>
      </c>
      <c r="G54">
        <v>473.55795288085898</v>
      </c>
      <c r="I54" s="19">
        <f t="shared" si="0"/>
        <v>419.47430419921898</v>
      </c>
      <c r="J54" s="19">
        <f t="shared" si="0"/>
        <v>182.69857788086</v>
      </c>
      <c r="K54" s="19">
        <f t="shared" si="1"/>
        <v>291.58529968261701</v>
      </c>
      <c r="L54" s="20">
        <f t="shared" si="2"/>
        <v>1.5959910748334527</v>
      </c>
      <c r="M54" s="20">
        <f t="shared" si="5"/>
        <v>1.752723887628578</v>
      </c>
      <c r="P54" s="18">
        <f t="shared" si="4"/>
        <v>-0.37788739475134675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889.94219970703102</v>
      </c>
      <c r="E55">
        <v>651.94580078125</v>
      </c>
      <c r="F55">
        <v>481.35977172851602</v>
      </c>
      <c r="G55">
        <v>473.43670654296898</v>
      </c>
      <c r="I55" s="19">
        <f t="shared" si="0"/>
        <v>408.582427978515</v>
      </c>
      <c r="J55" s="19">
        <f t="shared" si="0"/>
        <v>178.50909423828102</v>
      </c>
      <c r="K55" s="19">
        <f t="shared" si="1"/>
        <v>283.62606201171832</v>
      </c>
      <c r="L55" s="20">
        <f t="shared" si="2"/>
        <v>1.5888605744261017</v>
      </c>
      <c r="M55" s="20">
        <f t="shared" si="5"/>
        <v>1.7485506101041539</v>
      </c>
      <c r="P55" s="18">
        <f t="shared" si="4"/>
        <v>-0.61509002912271815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887.68109130859398</v>
      </c>
      <c r="E56">
        <v>650.99273681640602</v>
      </c>
      <c r="F56">
        <v>480.48602294921898</v>
      </c>
      <c r="G56">
        <v>472.81680297851602</v>
      </c>
      <c r="I56" s="19">
        <f t="shared" si="0"/>
        <v>407.195068359375</v>
      </c>
      <c r="J56" s="19">
        <f t="shared" si="0"/>
        <v>178.17593383789</v>
      </c>
      <c r="K56" s="19">
        <f t="shared" si="1"/>
        <v>282.47191467285199</v>
      </c>
      <c r="L56" s="20">
        <f t="shared" si="2"/>
        <v>1.5853539172683877</v>
      </c>
      <c r="M56" s="20">
        <f t="shared" si="5"/>
        <v>1.7480011758293668</v>
      </c>
      <c r="P56" s="18">
        <f t="shared" si="4"/>
        <v>-0.64631902279272857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886.34326171875</v>
      </c>
      <c r="E57">
        <v>651.95172119140602</v>
      </c>
      <c r="F57">
        <v>480.79379272460898</v>
      </c>
      <c r="G57">
        <v>472.87542724609398</v>
      </c>
      <c r="I57" s="19">
        <f t="shared" si="0"/>
        <v>405.54946899414102</v>
      </c>
      <c r="J57" s="19">
        <f t="shared" si="0"/>
        <v>179.07629394531205</v>
      </c>
      <c r="K57" s="19">
        <f t="shared" si="1"/>
        <v>280.1960632324226</v>
      </c>
      <c r="L57" s="20">
        <f t="shared" si="2"/>
        <v>1.5646742349827243</v>
      </c>
      <c r="M57" s="20">
        <f t="shared" si="5"/>
        <v>1.7302787164266302</v>
      </c>
      <c r="P57" s="18">
        <f t="shared" si="4"/>
        <v>-1.6536361813727605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880.69451904296898</v>
      </c>
      <c r="E58">
        <v>649.27819824218795</v>
      </c>
      <c r="F58">
        <v>480.45568847656301</v>
      </c>
      <c r="G58">
        <v>472.81146240234398</v>
      </c>
      <c r="I58" s="19">
        <f t="shared" si="0"/>
        <v>400.23883056640597</v>
      </c>
      <c r="J58" s="19">
        <f t="shared" si="0"/>
        <v>176.46673583984398</v>
      </c>
      <c r="K58" s="19">
        <f t="shared" si="1"/>
        <v>276.71211547851522</v>
      </c>
      <c r="L58" s="20">
        <f t="shared" si="2"/>
        <v>1.5680695523809711</v>
      </c>
      <c r="M58" s="20">
        <f t="shared" si="5"/>
        <v>1.7366312567078039</v>
      </c>
      <c r="P58" s="18">
        <f t="shared" si="4"/>
        <v>-1.2925676253455409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875.23150634765602</v>
      </c>
      <c r="E59">
        <v>648.990234375</v>
      </c>
      <c r="F59">
        <v>480.11291503906301</v>
      </c>
      <c r="G59">
        <v>472.39007568359398</v>
      </c>
      <c r="I59" s="19">
        <f t="shared" si="0"/>
        <v>395.11859130859301</v>
      </c>
      <c r="J59" s="19">
        <f t="shared" si="0"/>
        <v>176.60015869140602</v>
      </c>
      <c r="K59" s="19">
        <f t="shared" si="1"/>
        <v>271.49848022460878</v>
      </c>
      <c r="L59" s="20">
        <f t="shared" si="2"/>
        <v>1.5373626062195653</v>
      </c>
      <c r="M59" s="20">
        <f t="shared" si="5"/>
        <v>1.708881533429325</v>
      </c>
      <c r="P59" s="18">
        <f t="shared" si="4"/>
        <v>-2.869818940698722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873.41632080078102</v>
      </c>
      <c r="E60">
        <v>648.07672119140602</v>
      </c>
      <c r="F60">
        <v>479.62326049804699</v>
      </c>
      <c r="G60">
        <v>471.69686889648398</v>
      </c>
      <c r="I60" s="19">
        <f t="shared" si="0"/>
        <v>393.79306030273403</v>
      </c>
      <c r="J60" s="19">
        <f t="shared" si="0"/>
        <v>176.37985229492205</v>
      </c>
      <c r="K60" s="19">
        <f t="shared" si="1"/>
        <v>270.32716369628861</v>
      </c>
      <c r="L60" s="20">
        <f t="shared" si="2"/>
        <v>1.5326419666361819</v>
      </c>
      <c r="M60" s="20">
        <f t="shared" si="5"/>
        <v>1.7071181167288687</v>
      </c>
      <c r="P60" s="18">
        <f t="shared" si="4"/>
        <v>-2.9700488162329246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867.93737792968795</v>
      </c>
      <c r="E61">
        <v>646.32208251953102</v>
      </c>
      <c r="F61">
        <v>479.39907836914102</v>
      </c>
      <c r="G61">
        <v>472.24050903320301</v>
      </c>
      <c r="I61" s="19">
        <f t="shared" si="0"/>
        <v>388.53829956054693</v>
      </c>
      <c r="J61" s="19">
        <f t="shared" si="0"/>
        <v>174.08157348632801</v>
      </c>
      <c r="K61" s="19">
        <f t="shared" si="1"/>
        <v>266.6811981201173</v>
      </c>
      <c r="L61" s="20">
        <f t="shared" si="2"/>
        <v>1.5319323738825343</v>
      </c>
      <c r="M61" s="20">
        <f t="shared" si="5"/>
        <v>1.709365746858148</v>
      </c>
      <c r="P61" s="18">
        <f t="shared" si="4"/>
        <v>-2.8422969989532691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862.8857421875</v>
      </c>
      <c r="E62">
        <v>644.96514892578102</v>
      </c>
      <c r="F62">
        <v>479.03863525390602</v>
      </c>
      <c r="G62">
        <v>471.76016235351602</v>
      </c>
      <c r="I62" s="19">
        <f t="shared" si="0"/>
        <v>383.84710693359398</v>
      </c>
      <c r="J62" s="19">
        <f t="shared" si="0"/>
        <v>173.204986572265</v>
      </c>
      <c r="K62" s="19">
        <f t="shared" si="1"/>
        <v>262.60361633300852</v>
      </c>
      <c r="L62" s="20">
        <f t="shared" si="2"/>
        <v>1.5161435102415162</v>
      </c>
      <c r="M62" s="20">
        <f t="shared" si="5"/>
        <v>1.6965341061000567</v>
      </c>
      <c r="P62" s="18">
        <f t="shared" si="4"/>
        <v>-3.5716275966221462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860.28088378906295</v>
      </c>
      <c r="E63">
        <v>643.67218017578102</v>
      </c>
      <c r="F63">
        <v>478.96334838867199</v>
      </c>
      <c r="G63">
        <v>471.79281616210898</v>
      </c>
      <c r="I63" s="19">
        <f t="shared" si="0"/>
        <v>381.31753540039097</v>
      </c>
      <c r="J63" s="19">
        <f t="shared" si="0"/>
        <v>171.87936401367205</v>
      </c>
      <c r="K63" s="19">
        <f t="shared" si="1"/>
        <v>261.00198059082055</v>
      </c>
      <c r="L63" s="20">
        <f t="shared" si="2"/>
        <v>1.5185184218511496</v>
      </c>
      <c r="M63" s="20">
        <f t="shared" si="5"/>
        <v>1.701866240592617</v>
      </c>
      <c r="P63" s="18">
        <f t="shared" si="4"/>
        <v>-3.2685573260600891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858.38287353515602</v>
      </c>
      <c r="E64">
        <v>642.070556640625</v>
      </c>
      <c r="F64">
        <v>479.17620849609398</v>
      </c>
      <c r="G64">
        <v>471.97967529296898</v>
      </c>
      <c r="I64" s="19">
        <f t="shared" si="0"/>
        <v>379.20666503906205</v>
      </c>
      <c r="J64" s="19">
        <f t="shared" si="0"/>
        <v>170.09088134765602</v>
      </c>
      <c r="K64" s="19">
        <f t="shared" si="1"/>
        <v>260.14304809570285</v>
      </c>
      <c r="L64" s="20">
        <f t="shared" si="2"/>
        <v>1.5294355936929114</v>
      </c>
      <c r="M64" s="20">
        <f t="shared" si="5"/>
        <v>1.7157406353173057</v>
      </c>
      <c r="P64" s="18">
        <f t="shared" si="4"/>
        <v>-2.4799582070837953</v>
      </c>
      <c r="R64" s="29"/>
      <c r="S64" s="29"/>
      <c r="T64" s="29"/>
      <c r="U64" s="18">
        <v>12.5</v>
      </c>
      <c r="V64" s="20">
        <f t="shared" ref="V64:V83" si="6">L26</f>
        <v>1.6718718448612533</v>
      </c>
    </row>
    <row r="65" spans="1:22" x14ac:dyDescent="0.15">
      <c r="A65" s="18">
        <v>32</v>
      </c>
      <c r="B65" s="18">
        <v>63</v>
      </c>
      <c r="D65">
        <v>859.60211181640602</v>
      </c>
      <c r="E65">
        <v>643.184814453125</v>
      </c>
      <c r="F65">
        <v>478.6005859375</v>
      </c>
      <c r="G65">
        <v>471.05230712890602</v>
      </c>
      <c r="I65" s="19">
        <f t="shared" si="0"/>
        <v>381.00152587890602</v>
      </c>
      <c r="J65" s="19">
        <f t="shared" si="0"/>
        <v>172.13250732421898</v>
      </c>
      <c r="K65" s="19">
        <f t="shared" si="1"/>
        <v>260.50877075195274</v>
      </c>
      <c r="L65" s="20">
        <f t="shared" si="2"/>
        <v>1.5134199507201349</v>
      </c>
      <c r="M65" s="20">
        <f t="shared" si="5"/>
        <v>1.7026822152274561</v>
      </c>
      <c r="P65" s="18">
        <f t="shared" si="4"/>
        <v>-3.2221785909217511</v>
      </c>
      <c r="R65" s="29"/>
      <c r="S65" s="29"/>
      <c r="T65" s="29"/>
      <c r="U65" s="18">
        <v>13</v>
      </c>
      <c r="V65" s="20">
        <f t="shared" si="6"/>
        <v>1.6450225538237466</v>
      </c>
    </row>
    <row r="66" spans="1:22" x14ac:dyDescent="0.15">
      <c r="A66" s="18">
        <v>32.5</v>
      </c>
      <c r="B66" s="18">
        <v>64</v>
      </c>
      <c r="D66">
        <v>861.478515625</v>
      </c>
      <c r="E66">
        <v>643.64422607421898</v>
      </c>
      <c r="F66">
        <v>478.77780151367199</v>
      </c>
      <c r="G66">
        <v>472.03231811523398</v>
      </c>
      <c r="I66" s="19">
        <f t="shared" ref="I66:J129" si="7">D66-F66</f>
        <v>382.70071411132801</v>
      </c>
      <c r="J66" s="19">
        <f t="shared" si="7"/>
        <v>171.611907958985</v>
      </c>
      <c r="K66" s="19">
        <f t="shared" ref="K66:K129" si="8">I66-0.7*J66</f>
        <v>262.57237854003853</v>
      </c>
      <c r="L66" s="20">
        <f t="shared" ref="L66:L129" si="9">K66/J66</f>
        <v>1.5300358912319356</v>
      </c>
      <c r="M66" s="20">
        <f t="shared" si="5"/>
        <v>1.7222553786221837</v>
      </c>
      <c r="P66" s="18">
        <f t="shared" si="4"/>
        <v>-2.1096702822749682</v>
      </c>
      <c r="R66" s="29"/>
      <c r="S66" s="29"/>
      <c r="T66" s="29"/>
      <c r="U66" s="18">
        <v>13.5</v>
      </c>
      <c r="V66" s="20">
        <f t="shared" si="6"/>
        <v>1.6257453887405025</v>
      </c>
    </row>
    <row r="67" spans="1:22" x14ac:dyDescent="0.15">
      <c r="A67" s="18">
        <v>33</v>
      </c>
      <c r="B67" s="18">
        <v>65</v>
      </c>
      <c r="D67">
        <v>857.03118896484398</v>
      </c>
      <c r="E67">
        <v>640.73980712890602</v>
      </c>
      <c r="F67">
        <v>479.35775756835898</v>
      </c>
      <c r="G67">
        <v>472.09494018554699</v>
      </c>
      <c r="I67" s="19">
        <f t="shared" si="7"/>
        <v>377.673431396485</v>
      </c>
      <c r="J67" s="19">
        <f t="shared" si="7"/>
        <v>168.64486694335903</v>
      </c>
      <c r="K67" s="19">
        <f t="shared" si="8"/>
        <v>259.62202453613367</v>
      </c>
      <c r="L67" s="20">
        <f t="shared" si="9"/>
        <v>1.5394599861929399</v>
      </c>
      <c r="M67" s="20">
        <f t="shared" si="5"/>
        <v>1.7346366964661148</v>
      </c>
      <c r="P67" s="18">
        <f t="shared" si="4"/>
        <v>-1.4059353419596765</v>
      </c>
      <c r="R67" s="29"/>
      <c r="S67" s="29"/>
      <c r="T67" s="29"/>
      <c r="U67" s="18">
        <v>14</v>
      </c>
      <c r="V67" s="20">
        <f t="shared" si="6"/>
        <v>1.6122204062275662</v>
      </c>
    </row>
    <row r="68" spans="1:22" x14ac:dyDescent="0.15">
      <c r="A68" s="18">
        <v>33.5</v>
      </c>
      <c r="B68" s="18">
        <v>66</v>
      </c>
      <c r="D68">
        <v>851.90960693359398</v>
      </c>
      <c r="E68">
        <v>639.15026855468795</v>
      </c>
      <c r="F68">
        <v>479.16122436523398</v>
      </c>
      <c r="G68">
        <v>472.25582885742199</v>
      </c>
      <c r="I68" s="19">
        <f t="shared" si="7"/>
        <v>372.74838256836</v>
      </c>
      <c r="J68" s="19">
        <f t="shared" si="7"/>
        <v>166.89443969726597</v>
      </c>
      <c r="K68" s="19">
        <f t="shared" si="8"/>
        <v>255.92227478027382</v>
      </c>
      <c r="L68" s="20">
        <f t="shared" si="9"/>
        <v>1.5334379937671843</v>
      </c>
      <c r="M68" s="20">
        <f t="shared" si="5"/>
        <v>1.7315719269232861</v>
      </c>
      <c r="P68" s="18">
        <f t="shared" si="4"/>
        <v>-1.5801320985965226</v>
      </c>
      <c r="U68" s="18">
        <v>14.5</v>
      </c>
      <c r="V68" s="20">
        <f t="shared" si="6"/>
        <v>1.6175761456964108</v>
      </c>
    </row>
    <row r="69" spans="1:22" x14ac:dyDescent="0.15">
      <c r="A69" s="18">
        <v>34</v>
      </c>
      <c r="B69" s="18">
        <v>67</v>
      </c>
      <c r="D69">
        <v>858.84747314453102</v>
      </c>
      <c r="E69">
        <v>643.27978515625</v>
      </c>
      <c r="F69">
        <v>478.62393188476602</v>
      </c>
      <c r="G69">
        <v>471.71151733398398</v>
      </c>
      <c r="I69" s="19">
        <f t="shared" si="7"/>
        <v>380.223541259765</v>
      </c>
      <c r="J69" s="19">
        <f t="shared" si="7"/>
        <v>171.56826782226602</v>
      </c>
      <c r="K69" s="19">
        <f t="shared" si="8"/>
        <v>260.12575378417881</v>
      </c>
      <c r="L69" s="20">
        <f t="shared" si="9"/>
        <v>1.5161647144077528</v>
      </c>
      <c r="M69" s="20">
        <f t="shared" si="5"/>
        <v>1.7172558704467815</v>
      </c>
      <c r="P69" s="18">
        <f t="shared" si="4"/>
        <v>-2.3938345878659937</v>
      </c>
      <c r="U69" s="18">
        <v>15</v>
      </c>
      <c r="V69" s="20">
        <f t="shared" si="6"/>
        <v>1.5998868515103586</v>
      </c>
    </row>
    <row r="70" spans="1:22" x14ac:dyDescent="0.15">
      <c r="A70" s="18">
        <v>34.5</v>
      </c>
      <c r="B70" s="18">
        <v>68</v>
      </c>
      <c r="D70">
        <v>866.83270263671898</v>
      </c>
      <c r="E70">
        <v>647.343505859375</v>
      </c>
      <c r="F70">
        <v>478.89373779296898</v>
      </c>
      <c r="G70">
        <v>472.05029296875</v>
      </c>
      <c r="I70" s="19">
        <f t="shared" si="7"/>
        <v>387.93896484375</v>
      </c>
      <c r="J70" s="19">
        <f t="shared" si="7"/>
        <v>175.293212890625</v>
      </c>
      <c r="K70" s="19">
        <f t="shared" si="8"/>
        <v>265.23371582031251</v>
      </c>
      <c r="L70" s="20">
        <f t="shared" si="9"/>
        <v>1.5130860541976963</v>
      </c>
      <c r="M70" s="20">
        <f t="shared" si="5"/>
        <v>1.7171344331196519</v>
      </c>
      <c r="P70" s="18">
        <f t="shared" ref="P70:P133" si="10">(M70-$O$2)/$O$2*100</f>
        <v>-2.4007368975584571</v>
      </c>
      <c r="U70" s="18">
        <v>15.5</v>
      </c>
      <c r="V70" s="20">
        <f t="shared" si="6"/>
        <v>1.6357333089636781</v>
      </c>
    </row>
    <row r="71" spans="1:22" x14ac:dyDescent="0.15">
      <c r="A71" s="18">
        <v>35</v>
      </c>
      <c r="B71" s="18">
        <v>69</v>
      </c>
      <c r="D71">
        <v>858.44232177734398</v>
      </c>
      <c r="E71">
        <v>643.465087890625</v>
      </c>
      <c r="F71">
        <v>478.92672729492199</v>
      </c>
      <c r="G71">
        <v>471.81546020507801</v>
      </c>
      <c r="I71" s="19">
        <f t="shared" si="7"/>
        <v>379.51559448242199</v>
      </c>
      <c r="J71" s="19">
        <f t="shared" si="7"/>
        <v>171.64962768554699</v>
      </c>
      <c r="K71" s="19">
        <f t="shared" si="8"/>
        <v>259.36085510253912</v>
      </c>
      <c r="L71" s="20">
        <f t="shared" si="9"/>
        <v>1.5109899077536857</v>
      </c>
      <c r="M71" s="20">
        <f t="shared" si="5"/>
        <v>1.7179955095585682</v>
      </c>
      <c r="P71" s="18">
        <f t="shared" si="10"/>
        <v>-2.3517946456927001</v>
      </c>
      <c r="U71" s="18">
        <v>16</v>
      </c>
      <c r="V71" s="20">
        <f t="shared" si="6"/>
        <v>1.6719420381174341</v>
      </c>
    </row>
    <row r="72" spans="1:22" x14ac:dyDescent="0.15">
      <c r="A72" s="18">
        <v>35.5</v>
      </c>
      <c r="B72" s="18">
        <v>70</v>
      </c>
      <c r="D72">
        <v>853.22766113281295</v>
      </c>
      <c r="E72">
        <v>640.38720703125</v>
      </c>
      <c r="F72">
        <v>478.31411743164102</v>
      </c>
      <c r="G72">
        <v>471.12124633789102</v>
      </c>
      <c r="I72" s="19">
        <f t="shared" si="7"/>
        <v>374.91354370117193</v>
      </c>
      <c r="J72" s="19">
        <f t="shared" si="7"/>
        <v>169.26596069335898</v>
      </c>
      <c r="K72" s="19">
        <f t="shared" si="8"/>
        <v>256.42737121582064</v>
      </c>
      <c r="L72" s="20">
        <f t="shared" si="9"/>
        <v>1.5149376174951246</v>
      </c>
      <c r="M72" s="20">
        <f t="shared" si="5"/>
        <v>1.7249004421829339</v>
      </c>
      <c r="P72" s="18">
        <f t="shared" si="10"/>
        <v>-1.9593289639663429</v>
      </c>
      <c r="U72" s="18">
        <v>16.5</v>
      </c>
      <c r="V72" s="20">
        <f t="shared" si="6"/>
        <v>1.6615410308853265</v>
      </c>
    </row>
    <row r="73" spans="1:22" x14ac:dyDescent="0.15">
      <c r="A73" s="18">
        <v>36</v>
      </c>
      <c r="B73" s="18">
        <v>71</v>
      </c>
      <c r="D73">
        <v>833.36444091796898</v>
      </c>
      <c r="E73">
        <v>630.88684082031295</v>
      </c>
      <c r="F73">
        <v>480.61459350585898</v>
      </c>
      <c r="G73">
        <v>472.87008666992199</v>
      </c>
      <c r="I73" s="19">
        <f t="shared" si="7"/>
        <v>352.74984741211</v>
      </c>
      <c r="J73" s="19">
        <f t="shared" si="7"/>
        <v>158.01675415039097</v>
      </c>
      <c r="K73" s="19">
        <f t="shared" si="8"/>
        <v>242.13811950683635</v>
      </c>
      <c r="L73" s="20">
        <f t="shared" si="9"/>
        <v>1.5323572541958661</v>
      </c>
      <c r="M73" s="20">
        <f t="shared" si="5"/>
        <v>1.7452773017666023</v>
      </c>
      <c r="P73" s="18">
        <f t="shared" si="10"/>
        <v>-0.80113980803938734</v>
      </c>
      <c r="U73" s="18">
        <v>17</v>
      </c>
      <c r="V73" s="20">
        <f t="shared" si="6"/>
        <v>1.6471879069746362</v>
      </c>
    </row>
    <row r="74" spans="1:22" x14ac:dyDescent="0.15">
      <c r="A74" s="18">
        <v>36.5</v>
      </c>
      <c r="B74" s="18">
        <v>72</v>
      </c>
      <c r="D74">
        <v>856.37127685546898</v>
      </c>
      <c r="E74">
        <v>641.21282958984398</v>
      </c>
      <c r="F74">
        <v>481.253173828125</v>
      </c>
      <c r="G74">
        <v>473.39306640625</v>
      </c>
      <c r="I74" s="19">
        <f t="shared" si="7"/>
        <v>375.11810302734398</v>
      </c>
      <c r="J74" s="19">
        <f t="shared" si="7"/>
        <v>167.81976318359398</v>
      </c>
      <c r="K74" s="19">
        <f t="shared" si="8"/>
        <v>257.64426879882819</v>
      </c>
      <c r="L74" s="20">
        <f t="shared" si="9"/>
        <v>1.5352439063864407</v>
      </c>
      <c r="M74" s="20">
        <f t="shared" si="5"/>
        <v>1.7511211768401038</v>
      </c>
      <c r="P74" s="18">
        <f t="shared" si="10"/>
        <v>-0.46898299501674168</v>
      </c>
      <c r="U74" s="18">
        <v>17.5</v>
      </c>
      <c r="V74" s="20">
        <f t="shared" si="6"/>
        <v>1.6298776680317062</v>
      </c>
    </row>
    <row r="75" spans="1:22" x14ac:dyDescent="0.15">
      <c r="A75" s="18">
        <v>37</v>
      </c>
      <c r="B75" s="18">
        <v>73</v>
      </c>
      <c r="D75">
        <v>860.47076416015602</v>
      </c>
      <c r="E75">
        <v>643.81585693359398</v>
      </c>
      <c r="F75">
        <v>482.04864501953102</v>
      </c>
      <c r="G75">
        <v>473.90472412109398</v>
      </c>
      <c r="I75" s="19">
        <f t="shared" si="7"/>
        <v>378.422119140625</v>
      </c>
      <c r="J75" s="19">
        <f t="shared" si="7"/>
        <v>169.9111328125</v>
      </c>
      <c r="K75" s="19">
        <f t="shared" si="8"/>
        <v>259.48432617187501</v>
      </c>
      <c r="L75" s="20">
        <f t="shared" si="9"/>
        <v>1.5271767180683837</v>
      </c>
      <c r="M75" s="20">
        <f t="shared" si="5"/>
        <v>1.7460112114049737</v>
      </c>
      <c r="P75" s="18">
        <f t="shared" si="10"/>
        <v>-0.75942552026595267</v>
      </c>
      <c r="U75" s="18">
        <v>18</v>
      </c>
      <c r="V75" s="20">
        <f t="shared" si="6"/>
        <v>1.643174884883327</v>
      </c>
    </row>
    <row r="76" spans="1:22" x14ac:dyDescent="0.15">
      <c r="A76" s="18">
        <v>37.5</v>
      </c>
      <c r="B76" s="18">
        <v>74</v>
      </c>
      <c r="D76">
        <v>857.710205078125</v>
      </c>
      <c r="E76">
        <v>643.54998779296898</v>
      </c>
      <c r="F76">
        <v>482.23150634765602</v>
      </c>
      <c r="G76">
        <v>474.27249145507801</v>
      </c>
      <c r="I76" s="19">
        <f t="shared" si="7"/>
        <v>375.47869873046898</v>
      </c>
      <c r="J76" s="19">
        <f t="shared" si="7"/>
        <v>169.27749633789097</v>
      </c>
      <c r="K76" s="19">
        <f t="shared" si="8"/>
        <v>256.98445129394531</v>
      </c>
      <c r="L76" s="20">
        <f t="shared" si="9"/>
        <v>1.5181253081684554</v>
      </c>
      <c r="M76" s="20">
        <f t="shared" si="5"/>
        <v>1.7399170243879722</v>
      </c>
      <c r="P76" s="18">
        <f t="shared" si="10"/>
        <v>-1.1058096766812506</v>
      </c>
      <c r="U76" s="18">
        <v>18.5</v>
      </c>
      <c r="V76" s="20">
        <f t="shared" si="6"/>
        <v>1.6376941668280842</v>
      </c>
    </row>
    <row r="77" spans="1:22" x14ac:dyDescent="0.15">
      <c r="A77" s="18">
        <v>38</v>
      </c>
      <c r="B77" s="18">
        <v>75</v>
      </c>
      <c r="D77">
        <v>858.96697998046898</v>
      </c>
      <c r="E77">
        <v>643.25018310546898</v>
      </c>
      <c r="F77">
        <v>481.32211303710898</v>
      </c>
      <c r="G77">
        <v>473.18087768554699</v>
      </c>
      <c r="I77" s="19">
        <f t="shared" si="7"/>
        <v>377.64486694336</v>
      </c>
      <c r="J77" s="19">
        <f t="shared" si="7"/>
        <v>170.06930541992199</v>
      </c>
      <c r="K77" s="19">
        <f t="shared" si="8"/>
        <v>258.5963531494146</v>
      </c>
      <c r="L77" s="20">
        <f t="shared" si="9"/>
        <v>1.5205351283755082</v>
      </c>
      <c r="M77" s="20">
        <f t="shared" si="5"/>
        <v>1.7452840674779522</v>
      </c>
      <c r="P77" s="18">
        <f t="shared" si="10"/>
        <v>-0.80075525547939486</v>
      </c>
      <c r="U77" s="18">
        <v>19</v>
      </c>
      <c r="V77" s="20">
        <f t="shared" si="6"/>
        <v>1.6539971181009203</v>
      </c>
    </row>
    <row r="78" spans="1:22" x14ac:dyDescent="0.15">
      <c r="A78" s="18">
        <v>38.5</v>
      </c>
      <c r="B78" s="18">
        <v>76</v>
      </c>
      <c r="D78">
        <v>860.54449462890602</v>
      </c>
      <c r="E78">
        <v>644.11859130859398</v>
      </c>
      <c r="F78">
        <v>481.09027099609398</v>
      </c>
      <c r="G78">
        <v>472.92736816406301</v>
      </c>
      <c r="I78" s="19">
        <f t="shared" si="7"/>
        <v>379.45422363281205</v>
      </c>
      <c r="J78" s="19">
        <f t="shared" si="7"/>
        <v>171.19122314453097</v>
      </c>
      <c r="K78" s="19">
        <f t="shared" si="8"/>
        <v>259.62036743164037</v>
      </c>
      <c r="L78" s="20">
        <f t="shared" si="9"/>
        <v>1.5165518574071504</v>
      </c>
      <c r="M78" s="20">
        <f t="shared" si="5"/>
        <v>1.7442580193925212</v>
      </c>
      <c r="P78" s="18">
        <f t="shared" si="10"/>
        <v>-0.85907424036154889</v>
      </c>
      <c r="U78" s="18">
        <v>19.5</v>
      </c>
      <c r="V78" s="20">
        <f t="shared" si="6"/>
        <v>1.6350385733377335</v>
      </c>
    </row>
    <row r="79" spans="1:22" x14ac:dyDescent="0.15">
      <c r="A79" s="18">
        <v>39</v>
      </c>
      <c r="B79" s="18">
        <v>77</v>
      </c>
      <c r="D79">
        <v>862.59844970703102</v>
      </c>
      <c r="E79">
        <v>646.19006347656295</v>
      </c>
      <c r="F79">
        <v>481.47601318359398</v>
      </c>
      <c r="G79">
        <v>472.90139770507801</v>
      </c>
      <c r="I79" s="19">
        <f t="shared" si="7"/>
        <v>381.12243652343705</v>
      </c>
      <c r="J79" s="19">
        <f t="shared" si="7"/>
        <v>173.28866577148494</v>
      </c>
      <c r="K79" s="19">
        <f t="shared" si="8"/>
        <v>259.8203704833976</v>
      </c>
      <c r="L79" s="20">
        <f t="shared" si="9"/>
        <v>1.4993500545847682</v>
      </c>
      <c r="M79" s="20">
        <f t="shared" si="5"/>
        <v>1.730013439453066</v>
      </c>
      <c r="P79" s="18">
        <f t="shared" si="10"/>
        <v>-1.6687141139088175</v>
      </c>
      <c r="U79" s="18">
        <v>20</v>
      </c>
      <c r="V79" s="20">
        <f t="shared" si="6"/>
        <v>1.6387869016847718</v>
      </c>
    </row>
    <row r="80" spans="1:22" x14ac:dyDescent="0.15">
      <c r="A80" s="18">
        <v>39.5</v>
      </c>
      <c r="B80" s="18">
        <v>78</v>
      </c>
      <c r="D80">
        <v>873.93469238281295</v>
      </c>
      <c r="E80">
        <v>651.12609863281295</v>
      </c>
      <c r="F80">
        <v>481.30847167968801</v>
      </c>
      <c r="G80">
        <v>472.97201538085898</v>
      </c>
      <c r="I80" s="19">
        <f t="shared" si="7"/>
        <v>392.62622070312494</v>
      </c>
      <c r="J80" s="19">
        <f t="shared" si="7"/>
        <v>178.15408325195398</v>
      </c>
      <c r="K80" s="19">
        <f t="shared" si="8"/>
        <v>267.9183624267572</v>
      </c>
      <c r="L80" s="20">
        <f t="shared" si="9"/>
        <v>1.5038575458742325</v>
      </c>
      <c r="M80" s="20">
        <f t="shared" si="5"/>
        <v>1.7374781536254571</v>
      </c>
      <c r="P80" s="18">
        <f t="shared" si="10"/>
        <v>-1.2444313155188786</v>
      </c>
      <c r="U80" s="18">
        <v>20.5</v>
      </c>
      <c r="V80" s="20">
        <f t="shared" si="6"/>
        <v>1.6384794777942817</v>
      </c>
    </row>
    <row r="81" spans="1:22" x14ac:dyDescent="0.15">
      <c r="A81" s="18">
        <v>40</v>
      </c>
      <c r="B81" s="18">
        <v>79</v>
      </c>
      <c r="D81">
        <v>858.99090576171898</v>
      </c>
      <c r="E81">
        <v>644.39288330078102</v>
      </c>
      <c r="F81">
        <v>480.80880737304699</v>
      </c>
      <c r="G81">
        <v>473.09393310546898</v>
      </c>
      <c r="I81" s="19">
        <f t="shared" si="7"/>
        <v>378.18209838867199</v>
      </c>
      <c r="J81" s="19">
        <f t="shared" si="7"/>
        <v>171.29895019531205</v>
      </c>
      <c r="K81" s="19">
        <f t="shared" si="8"/>
        <v>258.27283325195356</v>
      </c>
      <c r="L81" s="20">
        <f t="shared" si="9"/>
        <v>1.5077315591104057</v>
      </c>
      <c r="M81" s="20">
        <f t="shared" si="5"/>
        <v>1.7443093897445572</v>
      </c>
      <c r="P81" s="18">
        <f t="shared" si="10"/>
        <v>-0.85615442907169359</v>
      </c>
      <c r="U81" s="18">
        <v>21</v>
      </c>
      <c r="V81" s="20">
        <f t="shared" si="6"/>
        <v>1.6459394727555974</v>
      </c>
    </row>
    <row r="82" spans="1:22" x14ac:dyDescent="0.15">
      <c r="A82" s="18">
        <v>40.5</v>
      </c>
      <c r="B82" s="18">
        <v>80</v>
      </c>
      <c r="D82">
        <v>818.99066162109398</v>
      </c>
      <c r="E82">
        <v>626.78759765625</v>
      </c>
      <c r="F82">
        <v>479.45602416992199</v>
      </c>
      <c r="G82">
        <v>472.02532958984398</v>
      </c>
      <c r="I82" s="19">
        <f t="shared" si="7"/>
        <v>339.53463745117199</v>
      </c>
      <c r="J82" s="19">
        <f t="shared" si="7"/>
        <v>154.76226806640602</v>
      </c>
      <c r="K82" s="19">
        <f t="shared" si="8"/>
        <v>231.20104980468778</v>
      </c>
      <c r="L82" s="20">
        <f t="shared" si="9"/>
        <v>1.493910968696085</v>
      </c>
      <c r="M82" s="20">
        <f t="shared" si="5"/>
        <v>1.7334460222131634</v>
      </c>
      <c r="P82" s="18">
        <f t="shared" si="10"/>
        <v>-1.4736114233669955</v>
      </c>
      <c r="U82" s="18">
        <v>21.5</v>
      </c>
      <c r="V82" s="20">
        <f t="shared" si="6"/>
        <v>1.6299493541924326</v>
      </c>
    </row>
    <row r="83" spans="1:22" x14ac:dyDescent="0.15">
      <c r="A83" s="18">
        <v>41</v>
      </c>
      <c r="B83" s="18">
        <v>81</v>
      </c>
      <c r="D83">
        <v>814.44158935546898</v>
      </c>
      <c r="E83">
        <v>625.679931640625</v>
      </c>
      <c r="F83">
        <v>479.59860229492199</v>
      </c>
      <c r="G83">
        <v>471.739501953125</v>
      </c>
      <c r="I83" s="19">
        <f t="shared" si="7"/>
        <v>334.84298706054699</v>
      </c>
      <c r="J83" s="19">
        <f t="shared" si="7"/>
        <v>153.9404296875</v>
      </c>
      <c r="K83" s="19">
        <f t="shared" si="8"/>
        <v>227.08468627929699</v>
      </c>
      <c r="L83" s="20">
        <f t="shared" si="9"/>
        <v>1.4751465014114893</v>
      </c>
      <c r="M83" s="20">
        <f t="shared" si="5"/>
        <v>1.7176387778114945</v>
      </c>
      <c r="P83" s="18">
        <f t="shared" si="10"/>
        <v>-2.3720707259855969</v>
      </c>
      <c r="U83" s="18">
        <v>22</v>
      </c>
      <c r="V83" s="20">
        <f t="shared" si="6"/>
        <v>1.6369533924790511</v>
      </c>
    </row>
    <row r="84" spans="1:22" x14ac:dyDescent="0.15">
      <c r="A84" s="18">
        <v>41.5</v>
      </c>
      <c r="B84" s="18">
        <v>82</v>
      </c>
      <c r="D84">
        <v>831.097412109375</v>
      </c>
      <c r="E84">
        <v>633.26385498046898</v>
      </c>
      <c r="F84">
        <v>479.54595947265602</v>
      </c>
      <c r="G84">
        <v>472.22186279296898</v>
      </c>
      <c r="I84" s="19">
        <f t="shared" si="7"/>
        <v>351.55145263671898</v>
      </c>
      <c r="J84" s="19">
        <f t="shared" si="7"/>
        <v>161.0419921875</v>
      </c>
      <c r="K84" s="19">
        <f t="shared" si="8"/>
        <v>238.82205810546898</v>
      </c>
      <c r="L84" s="20">
        <f t="shared" si="9"/>
        <v>1.4829800281370726</v>
      </c>
      <c r="M84" s="20">
        <f t="shared" si="5"/>
        <v>1.7284295274200048</v>
      </c>
      <c r="P84" s="18">
        <f t="shared" si="10"/>
        <v>-1.7587412220164851</v>
      </c>
      <c r="U84" s="18">
        <v>65</v>
      </c>
      <c r="V84" s="20">
        <f t="shared" ref="V84:V104" si="11">L131</f>
        <v>1.3479219548666153</v>
      </c>
    </row>
    <row r="85" spans="1:22" x14ac:dyDescent="0.15">
      <c r="A85" s="18">
        <v>42</v>
      </c>
      <c r="B85" s="18">
        <v>83</v>
      </c>
      <c r="D85">
        <v>837.071044921875</v>
      </c>
      <c r="E85">
        <v>636.95196533203102</v>
      </c>
      <c r="F85">
        <v>478.76550292968801</v>
      </c>
      <c r="G85">
        <v>471.40472412109398</v>
      </c>
      <c r="I85" s="19">
        <f t="shared" si="7"/>
        <v>358.30554199218699</v>
      </c>
      <c r="J85" s="19">
        <f t="shared" si="7"/>
        <v>165.54724121093705</v>
      </c>
      <c r="K85" s="19">
        <f t="shared" si="8"/>
        <v>242.42247314453107</v>
      </c>
      <c r="L85" s="20">
        <f t="shared" si="9"/>
        <v>1.4643703596101678</v>
      </c>
      <c r="M85" s="20">
        <f t="shared" si="5"/>
        <v>1.7127770817760268</v>
      </c>
      <c r="P85" s="18">
        <f t="shared" si="10"/>
        <v>-2.6484020028720856</v>
      </c>
      <c r="U85" s="18">
        <v>65.5</v>
      </c>
      <c r="V85" s="20">
        <f t="shared" si="11"/>
        <v>1.3445355999242874</v>
      </c>
    </row>
    <row r="86" spans="1:22" x14ac:dyDescent="0.15">
      <c r="A86" s="18">
        <v>42.5</v>
      </c>
      <c r="B86" s="18">
        <v>84</v>
      </c>
      <c r="D86">
        <v>837.141357421875</v>
      </c>
      <c r="E86">
        <v>636.25152587890602</v>
      </c>
      <c r="F86">
        <v>478.19552612304699</v>
      </c>
      <c r="G86">
        <v>471.52865600585898</v>
      </c>
      <c r="I86" s="19">
        <f t="shared" si="7"/>
        <v>358.94583129882801</v>
      </c>
      <c r="J86" s="19">
        <f t="shared" si="7"/>
        <v>164.72286987304705</v>
      </c>
      <c r="K86" s="19">
        <f t="shared" si="8"/>
        <v>243.63982238769509</v>
      </c>
      <c r="L86" s="20">
        <f t="shared" si="9"/>
        <v>1.479089227716041</v>
      </c>
      <c r="M86" s="20">
        <f t="shared" si="5"/>
        <v>1.7304531727648269</v>
      </c>
      <c r="P86" s="18">
        <f t="shared" si="10"/>
        <v>-1.6437203531631936</v>
      </c>
      <c r="U86" s="18">
        <v>66</v>
      </c>
      <c r="V86" s="20">
        <f t="shared" si="11"/>
        <v>1.3319664263995998</v>
      </c>
    </row>
    <row r="87" spans="1:22" x14ac:dyDescent="0.15">
      <c r="A87" s="18">
        <v>43</v>
      </c>
      <c r="B87" s="18">
        <v>85</v>
      </c>
      <c r="C87" s="18" t="s">
        <v>10</v>
      </c>
      <c r="D87">
        <v>840.05419921875</v>
      </c>
      <c r="E87">
        <v>639.12384033203102</v>
      </c>
      <c r="F87">
        <v>478.37673950195301</v>
      </c>
      <c r="G87">
        <v>471.30645751953102</v>
      </c>
      <c r="I87" s="19">
        <f t="shared" si="7"/>
        <v>361.67745971679699</v>
      </c>
      <c r="J87" s="19">
        <f t="shared" si="7"/>
        <v>167.8173828125</v>
      </c>
      <c r="K87" s="19">
        <f t="shared" si="8"/>
        <v>244.20529174804699</v>
      </c>
      <c r="L87" s="20">
        <f t="shared" si="9"/>
        <v>1.4551847231516781</v>
      </c>
      <c r="M87" s="20">
        <f t="shared" si="5"/>
        <v>1.7095058910833909</v>
      </c>
      <c r="P87" s="18">
        <f t="shared" si="10"/>
        <v>-2.8343314181298047</v>
      </c>
      <c r="U87" s="18">
        <v>66.5</v>
      </c>
      <c r="V87" s="20">
        <f t="shared" si="11"/>
        <v>1.3107304569128955</v>
      </c>
    </row>
    <row r="88" spans="1:22" x14ac:dyDescent="0.15">
      <c r="A88" s="18">
        <v>43.5</v>
      </c>
      <c r="B88" s="18">
        <v>86</v>
      </c>
      <c r="D88">
        <v>847.52490234375</v>
      </c>
      <c r="E88">
        <v>641.42474365234398</v>
      </c>
      <c r="F88">
        <v>478.87374877929699</v>
      </c>
      <c r="G88">
        <v>472.00299072265602</v>
      </c>
      <c r="I88" s="19">
        <f t="shared" si="7"/>
        <v>368.65115356445301</v>
      </c>
      <c r="J88" s="19">
        <f t="shared" si="7"/>
        <v>169.42175292968795</v>
      </c>
      <c r="K88" s="19">
        <f t="shared" si="8"/>
        <v>250.05592651367147</v>
      </c>
      <c r="L88" s="20">
        <f t="shared" si="9"/>
        <v>1.4759375475087173</v>
      </c>
      <c r="M88" s="20">
        <f t="shared" ref="M88:M151" si="12">L88+ABS($N$2)*A88</f>
        <v>1.733215938323357</v>
      </c>
      <c r="P88" s="18">
        <f t="shared" si="10"/>
        <v>-1.4866890355001638</v>
      </c>
      <c r="U88" s="18">
        <v>67</v>
      </c>
      <c r="V88" s="20">
        <f t="shared" si="11"/>
        <v>1.3143261535046007</v>
      </c>
    </row>
    <row r="89" spans="1:22" x14ac:dyDescent="0.15">
      <c r="A89" s="18">
        <v>44</v>
      </c>
      <c r="B89" s="18">
        <v>87</v>
      </c>
      <c r="D89">
        <v>855.36968994140602</v>
      </c>
      <c r="E89">
        <v>646.75732421875</v>
      </c>
      <c r="F89">
        <v>479.22451782226602</v>
      </c>
      <c r="G89">
        <v>471.99267578125</v>
      </c>
      <c r="I89" s="19">
        <f t="shared" si="7"/>
        <v>376.14517211914</v>
      </c>
      <c r="J89" s="19">
        <f t="shared" si="7"/>
        <v>174.7646484375</v>
      </c>
      <c r="K89" s="19">
        <f t="shared" si="8"/>
        <v>253.80991821289001</v>
      </c>
      <c r="L89" s="20">
        <f t="shared" si="9"/>
        <v>1.4522955327756601</v>
      </c>
      <c r="M89" s="20">
        <f t="shared" si="12"/>
        <v>1.7125311464732267</v>
      </c>
      <c r="P89" s="18">
        <f t="shared" si="10"/>
        <v>-2.6623805847822752</v>
      </c>
      <c r="U89" s="18">
        <v>67.5</v>
      </c>
      <c r="V89" s="20">
        <f t="shared" si="11"/>
        <v>1.3350728804340808</v>
      </c>
    </row>
    <row r="90" spans="1:22" x14ac:dyDescent="0.15">
      <c r="A90" s="18">
        <v>44.5</v>
      </c>
      <c r="B90" s="18">
        <v>88</v>
      </c>
      <c r="D90">
        <v>854.82879638671898</v>
      </c>
      <c r="E90">
        <v>646.52764892578102</v>
      </c>
      <c r="F90">
        <v>478.74249267578102</v>
      </c>
      <c r="G90">
        <v>471.513671875</v>
      </c>
      <c r="I90" s="19">
        <f t="shared" si="7"/>
        <v>376.08630371093795</v>
      </c>
      <c r="J90" s="19">
        <f t="shared" si="7"/>
        <v>175.01397705078102</v>
      </c>
      <c r="K90" s="19">
        <f t="shared" si="8"/>
        <v>253.57651977539126</v>
      </c>
      <c r="L90" s="20">
        <f t="shared" si="9"/>
        <v>1.4488929629992637</v>
      </c>
      <c r="M90" s="20">
        <f t="shared" si="12"/>
        <v>1.7120857995797572</v>
      </c>
      <c r="P90" s="18">
        <f t="shared" si="10"/>
        <v>-2.6876934128225476</v>
      </c>
      <c r="U90" s="18">
        <v>68</v>
      </c>
      <c r="V90" s="20">
        <f t="shared" si="11"/>
        <v>1.3334486988883139</v>
      </c>
    </row>
    <row r="91" spans="1:22" x14ac:dyDescent="0.15">
      <c r="A91" s="18">
        <v>45</v>
      </c>
      <c r="B91" s="18">
        <v>89</v>
      </c>
      <c r="D91">
        <v>846.43048095703102</v>
      </c>
      <c r="E91">
        <v>642.96697998046898</v>
      </c>
      <c r="F91">
        <v>478.86941528320301</v>
      </c>
      <c r="G91">
        <v>471.79180908203102</v>
      </c>
      <c r="I91" s="19">
        <f t="shared" si="7"/>
        <v>367.56106567382801</v>
      </c>
      <c r="J91" s="19">
        <f t="shared" si="7"/>
        <v>171.17517089843795</v>
      </c>
      <c r="K91" s="19">
        <f t="shared" si="8"/>
        <v>247.73844604492143</v>
      </c>
      <c r="L91" s="20">
        <f t="shared" si="9"/>
        <v>1.4472802611770732</v>
      </c>
      <c r="M91" s="20">
        <f t="shared" si="12"/>
        <v>1.7134303206404935</v>
      </c>
      <c r="P91" s="18">
        <f t="shared" si="10"/>
        <v>-2.6112729170112936</v>
      </c>
      <c r="U91" s="18">
        <v>68.5</v>
      </c>
      <c r="V91" s="20">
        <f t="shared" si="11"/>
        <v>1.3332000660271031</v>
      </c>
    </row>
    <row r="92" spans="1:22" x14ac:dyDescent="0.15">
      <c r="A92" s="18">
        <v>45.5</v>
      </c>
      <c r="B92" s="18">
        <v>90</v>
      </c>
      <c r="D92">
        <v>842.23059082031295</v>
      </c>
      <c r="E92">
        <v>641.5791015625</v>
      </c>
      <c r="F92">
        <v>478.775146484375</v>
      </c>
      <c r="G92">
        <v>471.43170166015602</v>
      </c>
      <c r="I92" s="19">
        <f t="shared" si="7"/>
        <v>363.45544433593795</v>
      </c>
      <c r="J92" s="19">
        <f t="shared" si="7"/>
        <v>170.14739990234398</v>
      </c>
      <c r="K92" s="19">
        <f t="shared" si="8"/>
        <v>244.35226440429716</v>
      </c>
      <c r="L92" s="20">
        <f t="shared" si="9"/>
        <v>1.4361210605894832</v>
      </c>
      <c r="M92" s="20">
        <f t="shared" si="12"/>
        <v>1.7052283429358304</v>
      </c>
      <c r="P92" s="18">
        <f t="shared" si="10"/>
        <v>-3.0774606333122434</v>
      </c>
      <c r="U92" s="18">
        <v>69</v>
      </c>
      <c r="V92" s="20">
        <f t="shared" si="11"/>
        <v>1.3280337776670887</v>
      </c>
    </row>
    <row r="93" spans="1:22" x14ac:dyDescent="0.15">
      <c r="A93" s="18">
        <v>46</v>
      </c>
      <c r="B93" s="18">
        <v>91</v>
      </c>
      <c r="D93">
        <v>843.59777832031295</v>
      </c>
      <c r="E93">
        <v>642.54724121093795</v>
      </c>
      <c r="F93">
        <v>478.6279296875</v>
      </c>
      <c r="G93">
        <v>471.67422485351602</v>
      </c>
      <c r="I93" s="19">
        <f t="shared" si="7"/>
        <v>364.96984863281295</v>
      </c>
      <c r="J93" s="19">
        <f t="shared" si="7"/>
        <v>170.87301635742193</v>
      </c>
      <c r="K93" s="19">
        <f t="shared" si="8"/>
        <v>245.35873718261763</v>
      </c>
      <c r="L93" s="20">
        <f t="shared" si="9"/>
        <v>1.4359127170166583</v>
      </c>
      <c r="M93" s="20">
        <f t="shared" si="12"/>
        <v>1.7079772222459324</v>
      </c>
      <c r="P93" s="18">
        <f t="shared" si="10"/>
        <v>-2.9212185885143378</v>
      </c>
      <c r="U93" s="18">
        <v>69.5</v>
      </c>
      <c r="V93" s="20">
        <f t="shared" si="11"/>
        <v>1.3125006996424882</v>
      </c>
    </row>
    <row r="94" spans="1:22" x14ac:dyDescent="0.15">
      <c r="A94" s="18">
        <v>46.5</v>
      </c>
      <c r="B94" s="18">
        <v>92</v>
      </c>
      <c r="D94">
        <v>839.693359375</v>
      </c>
      <c r="E94">
        <v>641.047119140625</v>
      </c>
      <c r="F94">
        <v>478.328125</v>
      </c>
      <c r="G94">
        <v>471.85076904296898</v>
      </c>
      <c r="I94" s="19">
        <f t="shared" si="7"/>
        <v>361.365234375</v>
      </c>
      <c r="J94" s="19">
        <f t="shared" si="7"/>
        <v>169.19635009765602</v>
      </c>
      <c r="K94" s="19">
        <f t="shared" si="8"/>
        <v>242.92778930664079</v>
      </c>
      <c r="L94" s="20">
        <f t="shared" si="9"/>
        <v>1.4357744074646337</v>
      </c>
      <c r="M94" s="20">
        <f t="shared" si="12"/>
        <v>1.7107961355768349</v>
      </c>
      <c r="P94" s="18">
        <f t="shared" si="10"/>
        <v>-2.7609959183848423</v>
      </c>
      <c r="U94" s="18">
        <v>70</v>
      </c>
      <c r="V94" s="20">
        <f t="shared" si="11"/>
        <v>1.3224860623250385</v>
      </c>
    </row>
    <row r="95" spans="1:22" x14ac:dyDescent="0.15">
      <c r="A95" s="18">
        <v>47</v>
      </c>
      <c r="B95" s="18">
        <v>93</v>
      </c>
      <c r="D95">
        <v>829.23742675781295</v>
      </c>
      <c r="E95">
        <v>636.53448486328102</v>
      </c>
      <c r="F95">
        <v>477.94137573242199</v>
      </c>
      <c r="G95">
        <v>471.40707397460898</v>
      </c>
      <c r="I95" s="19">
        <f t="shared" si="7"/>
        <v>351.29605102539097</v>
      </c>
      <c r="J95" s="19">
        <f t="shared" si="7"/>
        <v>165.12741088867205</v>
      </c>
      <c r="K95" s="19">
        <f t="shared" si="8"/>
        <v>235.70686340332054</v>
      </c>
      <c r="L95" s="20">
        <f t="shared" si="9"/>
        <v>1.4274242061618272</v>
      </c>
      <c r="M95" s="20">
        <f t="shared" si="12"/>
        <v>1.7054031571569552</v>
      </c>
      <c r="P95" s="18">
        <f t="shared" si="10"/>
        <v>-3.0675244635910315</v>
      </c>
      <c r="U95" s="18">
        <v>70.5</v>
      </c>
      <c r="V95" s="20">
        <f t="shared" si="11"/>
        <v>1.3177877907503506</v>
      </c>
    </row>
    <row r="96" spans="1:22" x14ac:dyDescent="0.15">
      <c r="A96" s="18">
        <v>47.5</v>
      </c>
      <c r="B96" s="18">
        <v>94</v>
      </c>
      <c r="D96">
        <v>828.61370849609398</v>
      </c>
      <c r="E96">
        <v>636.386962890625</v>
      </c>
      <c r="F96">
        <v>477.54330444335898</v>
      </c>
      <c r="G96">
        <v>470.617919921875</v>
      </c>
      <c r="I96" s="19">
        <f t="shared" si="7"/>
        <v>351.070404052735</v>
      </c>
      <c r="J96" s="19">
        <f t="shared" si="7"/>
        <v>165.76904296875</v>
      </c>
      <c r="K96" s="19">
        <f t="shared" si="8"/>
        <v>235.03207397461</v>
      </c>
      <c r="L96" s="20">
        <f t="shared" si="9"/>
        <v>1.4178285026289084</v>
      </c>
      <c r="M96" s="20">
        <f t="shared" si="12"/>
        <v>1.6987646765069633</v>
      </c>
      <c r="P96" s="18">
        <f t="shared" si="10"/>
        <v>-3.4448454275541858</v>
      </c>
      <c r="U96" s="18">
        <v>71</v>
      </c>
      <c r="V96" s="20">
        <f t="shared" si="11"/>
        <v>1.3247060994539885</v>
      </c>
    </row>
    <row r="97" spans="1:22" x14ac:dyDescent="0.15">
      <c r="A97" s="18">
        <v>48</v>
      </c>
      <c r="B97" s="18">
        <v>95</v>
      </c>
      <c r="D97">
        <v>830.78033447265602</v>
      </c>
      <c r="E97">
        <v>637.94671630859398</v>
      </c>
      <c r="F97">
        <v>477.87774658203102</v>
      </c>
      <c r="G97">
        <v>471.14657592773398</v>
      </c>
      <c r="I97" s="19">
        <f t="shared" si="7"/>
        <v>352.902587890625</v>
      </c>
      <c r="J97" s="19">
        <f t="shared" si="7"/>
        <v>166.80014038086</v>
      </c>
      <c r="K97" s="19">
        <f t="shared" si="8"/>
        <v>236.14248962402303</v>
      </c>
      <c r="L97" s="20">
        <f t="shared" si="9"/>
        <v>1.4157211683685125</v>
      </c>
      <c r="M97" s="20">
        <f t="shared" si="12"/>
        <v>1.6996145651294943</v>
      </c>
      <c r="P97" s="18">
        <f t="shared" si="10"/>
        <v>-3.3965390738533427</v>
      </c>
      <c r="U97" s="18">
        <v>71.5</v>
      </c>
      <c r="V97" s="20">
        <f t="shared" si="11"/>
        <v>1.3091254320134631</v>
      </c>
    </row>
    <row r="98" spans="1:22" x14ac:dyDescent="0.15">
      <c r="A98" s="18">
        <v>48.5</v>
      </c>
      <c r="B98" s="18">
        <v>96</v>
      </c>
      <c r="D98">
        <v>829.86138916015602</v>
      </c>
      <c r="E98">
        <v>636.696533203125</v>
      </c>
      <c r="F98">
        <v>477.53164672851602</v>
      </c>
      <c r="G98">
        <v>470.69055175781301</v>
      </c>
      <c r="I98" s="19">
        <f t="shared" si="7"/>
        <v>352.32974243164</v>
      </c>
      <c r="J98" s="19">
        <f t="shared" si="7"/>
        <v>166.00598144531199</v>
      </c>
      <c r="K98" s="19">
        <f t="shared" si="8"/>
        <v>236.12555541992162</v>
      </c>
      <c r="L98" s="20">
        <f t="shared" si="9"/>
        <v>1.4223918521737688</v>
      </c>
      <c r="M98" s="20">
        <f t="shared" si="12"/>
        <v>1.7092424718176775</v>
      </c>
      <c r="P98" s="18">
        <f t="shared" si="10"/>
        <v>-2.8493037614272971</v>
      </c>
      <c r="U98" s="18">
        <v>72</v>
      </c>
      <c r="V98" s="20">
        <f t="shared" si="11"/>
        <v>1.3161403048111464</v>
      </c>
    </row>
    <row r="99" spans="1:22" x14ac:dyDescent="0.15">
      <c r="A99" s="18">
        <v>49</v>
      </c>
      <c r="B99" s="18">
        <v>97</v>
      </c>
      <c r="D99">
        <v>842.215087890625</v>
      </c>
      <c r="E99">
        <v>643.46936035156295</v>
      </c>
      <c r="F99">
        <v>477.41738891601602</v>
      </c>
      <c r="G99">
        <v>470.75482177734398</v>
      </c>
      <c r="I99" s="19">
        <f t="shared" si="7"/>
        <v>364.79769897460898</v>
      </c>
      <c r="J99" s="19">
        <f t="shared" si="7"/>
        <v>172.71453857421898</v>
      </c>
      <c r="K99" s="19">
        <f t="shared" si="8"/>
        <v>243.89752197265568</v>
      </c>
      <c r="L99" s="20">
        <f t="shared" si="9"/>
        <v>1.4121423939528281</v>
      </c>
      <c r="M99" s="20">
        <f t="shared" si="12"/>
        <v>1.7019502364796637</v>
      </c>
      <c r="P99" s="18">
        <f t="shared" si="10"/>
        <v>-3.2637831298636408</v>
      </c>
      <c r="U99" s="18">
        <v>72.5</v>
      </c>
      <c r="V99" s="20">
        <f t="shared" si="11"/>
        <v>1.3255377464044089</v>
      </c>
    </row>
    <row r="100" spans="1:22" x14ac:dyDescent="0.15">
      <c r="A100" s="18">
        <v>49.5</v>
      </c>
      <c r="B100" s="18">
        <v>98</v>
      </c>
      <c r="D100">
        <v>842.96881103515602</v>
      </c>
      <c r="E100">
        <v>644.24450683593795</v>
      </c>
      <c r="F100">
        <v>477.77447509765602</v>
      </c>
      <c r="G100">
        <v>471.19918823242199</v>
      </c>
      <c r="I100" s="19">
        <f t="shared" si="7"/>
        <v>365.1943359375</v>
      </c>
      <c r="J100" s="19">
        <f t="shared" si="7"/>
        <v>173.04531860351597</v>
      </c>
      <c r="K100" s="19">
        <f t="shared" si="8"/>
        <v>244.06261291503881</v>
      </c>
      <c r="L100" s="20">
        <f t="shared" si="9"/>
        <v>1.4103970849060572</v>
      </c>
      <c r="M100" s="20">
        <f t="shared" si="12"/>
        <v>1.7031621503158196</v>
      </c>
      <c r="P100" s="18">
        <f t="shared" si="10"/>
        <v>-3.1948998234252626</v>
      </c>
      <c r="U100" s="18">
        <v>73</v>
      </c>
      <c r="V100" s="20">
        <f t="shared" si="11"/>
        <v>1.3241461185159409</v>
      </c>
    </row>
    <row r="101" spans="1:22" x14ac:dyDescent="0.15">
      <c r="A101" s="18">
        <v>50</v>
      </c>
      <c r="B101" s="18">
        <v>99</v>
      </c>
      <c r="D101">
        <v>843.27587890625</v>
      </c>
      <c r="E101">
        <v>645.53631591796898</v>
      </c>
      <c r="F101">
        <v>476.60525512695301</v>
      </c>
      <c r="G101">
        <v>470.41738891601602</v>
      </c>
      <c r="I101" s="19">
        <f t="shared" si="7"/>
        <v>366.67062377929699</v>
      </c>
      <c r="J101" s="19">
        <f t="shared" si="7"/>
        <v>175.11892700195295</v>
      </c>
      <c r="K101" s="19">
        <f t="shared" si="8"/>
        <v>244.08737487792993</v>
      </c>
      <c r="L101" s="20">
        <f t="shared" si="9"/>
        <v>1.3938377710320702</v>
      </c>
      <c r="M101" s="20">
        <f t="shared" si="12"/>
        <v>1.6895600593247595</v>
      </c>
      <c r="P101" s="18">
        <f t="shared" si="10"/>
        <v>-3.9680216197006755</v>
      </c>
      <c r="U101" s="18">
        <v>73.5</v>
      </c>
      <c r="V101" s="20">
        <f t="shared" si="11"/>
        <v>1.3229594172736741</v>
      </c>
    </row>
    <row r="102" spans="1:22" x14ac:dyDescent="0.15">
      <c r="A102" s="18">
        <v>50.5</v>
      </c>
      <c r="B102" s="18">
        <v>100</v>
      </c>
      <c r="D102">
        <v>842.34893798828102</v>
      </c>
      <c r="E102">
        <v>645.04669189453102</v>
      </c>
      <c r="F102">
        <v>477.20153808593801</v>
      </c>
      <c r="G102">
        <v>470.89840698242199</v>
      </c>
      <c r="I102" s="19">
        <f t="shared" si="7"/>
        <v>365.14739990234301</v>
      </c>
      <c r="J102" s="19">
        <f t="shared" si="7"/>
        <v>174.14828491210903</v>
      </c>
      <c r="K102" s="19">
        <f t="shared" si="8"/>
        <v>243.2436004638667</v>
      </c>
      <c r="L102" s="20">
        <f t="shared" si="9"/>
        <v>1.3967613897927815</v>
      </c>
      <c r="M102" s="20">
        <f t="shared" si="12"/>
        <v>1.6954409009683977</v>
      </c>
      <c r="P102" s="18">
        <f t="shared" si="10"/>
        <v>-3.6337636840546734</v>
      </c>
      <c r="U102" s="18">
        <v>74</v>
      </c>
      <c r="V102" s="20">
        <f t="shared" si="11"/>
        <v>1.3195663831463391</v>
      </c>
    </row>
    <row r="103" spans="1:22" x14ac:dyDescent="0.15">
      <c r="A103" s="18">
        <v>51</v>
      </c>
      <c r="B103" s="18">
        <v>101</v>
      </c>
      <c r="D103">
        <v>843.19439697265602</v>
      </c>
      <c r="E103">
        <v>645.71520996093795</v>
      </c>
      <c r="F103">
        <v>477.10559082031301</v>
      </c>
      <c r="G103">
        <v>470.94271850585898</v>
      </c>
      <c r="I103" s="19">
        <f t="shared" si="7"/>
        <v>366.08880615234301</v>
      </c>
      <c r="J103" s="19">
        <f t="shared" si="7"/>
        <v>174.77249145507898</v>
      </c>
      <c r="K103" s="19">
        <f t="shared" si="8"/>
        <v>243.74806213378776</v>
      </c>
      <c r="L103" s="20">
        <f t="shared" si="9"/>
        <v>1.3946591943872202</v>
      </c>
      <c r="M103" s="20">
        <f t="shared" si="12"/>
        <v>1.6962959284457633</v>
      </c>
      <c r="P103" s="18">
        <f t="shared" si="10"/>
        <v>-3.5851652457998386</v>
      </c>
      <c r="U103" s="18">
        <v>74.5</v>
      </c>
      <c r="V103" s="20">
        <f t="shared" si="11"/>
        <v>1.311581784118335</v>
      </c>
    </row>
    <row r="104" spans="1:22" x14ac:dyDescent="0.15">
      <c r="A104" s="18">
        <v>51.5</v>
      </c>
      <c r="B104" s="18">
        <v>102</v>
      </c>
      <c r="D104">
        <v>844.659912109375</v>
      </c>
      <c r="E104">
        <v>647.99792480468795</v>
      </c>
      <c r="F104">
        <v>477.03829956054699</v>
      </c>
      <c r="G104">
        <v>470.68887329101602</v>
      </c>
      <c r="I104" s="19">
        <f t="shared" si="7"/>
        <v>367.62161254882801</v>
      </c>
      <c r="J104" s="19">
        <f t="shared" si="7"/>
        <v>177.30905151367193</v>
      </c>
      <c r="K104" s="19">
        <f t="shared" si="8"/>
        <v>243.50527648925765</v>
      </c>
      <c r="L104" s="20">
        <f t="shared" si="9"/>
        <v>1.3733381032185008</v>
      </c>
      <c r="M104" s="20">
        <f t="shared" si="12"/>
        <v>1.6779320601599708</v>
      </c>
      <c r="P104" s="18">
        <f t="shared" si="10"/>
        <v>-4.6289390924097598</v>
      </c>
      <c r="U104" s="18">
        <v>75</v>
      </c>
      <c r="V104" s="20">
        <f t="shared" si="11"/>
        <v>1.3116767312268414</v>
      </c>
    </row>
    <row r="105" spans="1:22" x14ac:dyDescent="0.15">
      <c r="A105" s="18">
        <v>52</v>
      </c>
      <c r="B105" s="18">
        <v>103</v>
      </c>
      <c r="D105">
        <v>844.98107910156295</v>
      </c>
      <c r="E105">
        <v>648.255859375</v>
      </c>
      <c r="F105">
        <v>476.689208984375</v>
      </c>
      <c r="G105">
        <v>470.48602294921898</v>
      </c>
      <c r="I105" s="19">
        <f t="shared" si="7"/>
        <v>368.29187011718795</v>
      </c>
      <c r="J105" s="19">
        <f t="shared" si="7"/>
        <v>177.76983642578102</v>
      </c>
      <c r="K105" s="19">
        <f t="shared" si="8"/>
        <v>243.85298461914124</v>
      </c>
      <c r="L105" s="20">
        <f t="shared" si="9"/>
        <v>1.3717343139984828</v>
      </c>
      <c r="M105" s="20">
        <f t="shared" si="12"/>
        <v>1.6792854938228796</v>
      </c>
      <c r="P105" s="18">
        <f t="shared" si="10"/>
        <v>-4.5520120180874795</v>
      </c>
      <c r="V105" s="20"/>
    </row>
    <row r="106" spans="1:22" x14ac:dyDescent="0.15">
      <c r="A106" s="18">
        <v>52.5</v>
      </c>
      <c r="B106" s="18">
        <v>104</v>
      </c>
      <c r="D106">
        <v>847.424560546875</v>
      </c>
      <c r="E106">
        <v>648.23016357421898</v>
      </c>
      <c r="F106">
        <v>476.77282714843801</v>
      </c>
      <c r="G106">
        <v>470.453369140625</v>
      </c>
      <c r="I106" s="19">
        <f t="shared" si="7"/>
        <v>370.65173339843699</v>
      </c>
      <c r="J106" s="19">
        <f t="shared" si="7"/>
        <v>177.77679443359398</v>
      </c>
      <c r="K106" s="19">
        <f t="shared" si="8"/>
        <v>246.20797729492119</v>
      </c>
      <c r="L106" s="20">
        <f t="shared" si="9"/>
        <v>1.3849275327488748</v>
      </c>
      <c r="M106" s="20">
        <f t="shared" si="12"/>
        <v>1.6954359354561985</v>
      </c>
      <c r="P106" s="18">
        <f t="shared" si="10"/>
        <v>-3.6340459160816021</v>
      </c>
    </row>
    <row r="107" spans="1:22" x14ac:dyDescent="0.15">
      <c r="A107" s="18">
        <v>53</v>
      </c>
      <c r="B107" s="18">
        <v>105</v>
      </c>
      <c r="D107">
        <v>847.09924316406295</v>
      </c>
      <c r="E107">
        <v>649.28112792968795</v>
      </c>
      <c r="F107">
        <v>477.66787719726602</v>
      </c>
      <c r="G107">
        <v>470.69454956054699</v>
      </c>
      <c r="I107" s="19">
        <f t="shared" si="7"/>
        <v>369.43136596679693</v>
      </c>
      <c r="J107" s="19">
        <f t="shared" si="7"/>
        <v>178.58657836914097</v>
      </c>
      <c r="K107" s="19">
        <f t="shared" si="8"/>
        <v>244.42076110839827</v>
      </c>
      <c r="L107" s="20">
        <f t="shared" si="9"/>
        <v>1.3686401483272563</v>
      </c>
      <c r="M107" s="20">
        <f t="shared" si="12"/>
        <v>1.6821057739175069</v>
      </c>
      <c r="P107" s="18">
        <f t="shared" si="10"/>
        <v>-4.3917116632235746</v>
      </c>
    </row>
    <row r="108" spans="1:22" x14ac:dyDescent="0.15">
      <c r="A108" s="18">
        <v>53.5</v>
      </c>
      <c r="B108" s="18">
        <v>106</v>
      </c>
      <c r="D108">
        <v>848.54449462890602</v>
      </c>
      <c r="E108">
        <v>651.00207519531295</v>
      </c>
      <c r="F108">
        <v>477.23916625976602</v>
      </c>
      <c r="G108">
        <v>471.05429077148398</v>
      </c>
      <c r="I108" s="19">
        <f t="shared" si="7"/>
        <v>371.30532836914</v>
      </c>
      <c r="J108" s="19">
        <f t="shared" si="7"/>
        <v>179.94778442382898</v>
      </c>
      <c r="K108" s="19">
        <f t="shared" si="8"/>
        <v>245.34187927245972</v>
      </c>
      <c r="L108" s="20">
        <f t="shared" si="9"/>
        <v>1.3634059461082819</v>
      </c>
      <c r="M108" s="20">
        <f t="shared" si="12"/>
        <v>1.6798287945814594</v>
      </c>
      <c r="P108" s="18">
        <f t="shared" si="10"/>
        <v>-4.5211316439841847</v>
      </c>
    </row>
    <row r="109" spans="1:22" x14ac:dyDescent="0.15">
      <c r="A109" s="18">
        <v>54</v>
      </c>
      <c r="B109" s="18">
        <v>107</v>
      </c>
      <c r="D109">
        <v>851.68927001953102</v>
      </c>
      <c r="E109">
        <v>652.74755859375</v>
      </c>
      <c r="F109">
        <v>477.27182006835898</v>
      </c>
      <c r="G109">
        <v>470.87176513671898</v>
      </c>
      <c r="I109" s="19">
        <f t="shared" si="7"/>
        <v>374.41744995117205</v>
      </c>
      <c r="J109" s="19">
        <f t="shared" si="7"/>
        <v>181.87579345703102</v>
      </c>
      <c r="K109" s="19">
        <f t="shared" si="8"/>
        <v>247.10439453125034</v>
      </c>
      <c r="L109" s="20">
        <f t="shared" si="9"/>
        <v>1.3586436646371518</v>
      </c>
      <c r="M109" s="20">
        <f t="shared" si="12"/>
        <v>1.6780237359932562</v>
      </c>
      <c r="P109" s="18">
        <f t="shared" si="10"/>
        <v>-4.623728379957444</v>
      </c>
    </row>
    <row r="110" spans="1:22" x14ac:dyDescent="0.15">
      <c r="A110" s="18">
        <v>54.5</v>
      </c>
      <c r="B110" s="18">
        <v>108</v>
      </c>
      <c r="D110">
        <v>848.66809082031295</v>
      </c>
      <c r="E110">
        <v>651.80694580078102</v>
      </c>
      <c r="F110">
        <v>476.99899291992199</v>
      </c>
      <c r="G110">
        <v>470.31680297851602</v>
      </c>
      <c r="I110" s="19">
        <f t="shared" si="7"/>
        <v>371.66909790039097</v>
      </c>
      <c r="J110" s="19">
        <f t="shared" si="7"/>
        <v>181.490142822265</v>
      </c>
      <c r="K110" s="19">
        <f t="shared" si="8"/>
        <v>244.62599792480546</v>
      </c>
      <c r="L110" s="20">
        <f t="shared" si="9"/>
        <v>1.3478748438936985</v>
      </c>
      <c r="M110" s="20">
        <f t="shared" si="12"/>
        <v>1.67021213813273</v>
      </c>
      <c r="P110" s="18">
        <f t="shared" si="10"/>
        <v>-5.0677275102147323</v>
      </c>
    </row>
    <row r="111" spans="1:22" x14ac:dyDescent="0.15">
      <c r="A111" s="18">
        <v>55</v>
      </c>
      <c r="B111" s="18">
        <v>109</v>
      </c>
      <c r="D111">
        <v>850.454833984375</v>
      </c>
      <c r="E111">
        <v>652.30548095703102</v>
      </c>
      <c r="F111">
        <v>477.85943603515602</v>
      </c>
      <c r="G111">
        <v>471.52932739257801</v>
      </c>
      <c r="I111" s="19">
        <f t="shared" si="7"/>
        <v>372.59539794921898</v>
      </c>
      <c r="J111" s="19">
        <f t="shared" si="7"/>
        <v>180.77615356445301</v>
      </c>
      <c r="K111" s="19">
        <f t="shared" si="8"/>
        <v>246.05209045410186</v>
      </c>
      <c r="L111" s="20">
        <f t="shared" si="9"/>
        <v>1.3610870991697237</v>
      </c>
      <c r="M111" s="20">
        <f t="shared" si="12"/>
        <v>1.686381616291682</v>
      </c>
      <c r="P111" s="18">
        <f t="shared" si="10"/>
        <v>-4.1486794015598747</v>
      </c>
    </row>
    <row r="112" spans="1:22" x14ac:dyDescent="0.15">
      <c r="A112" s="18">
        <v>55.5</v>
      </c>
      <c r="B112" s="18">
        <v>110</v>
      </c>
      <c r="D112">
        <v>851.53082275390602</v>
      </c>
      <c r="E112">
        <v>653.51556396484398</v>
      </c>
      <c r="F112">
        <v>477.44137573242199</v>
      </c>
      <c r="G112">
        <v>471.23516845703102</v>
      </c>
      <c r="I112" s="19">
        <f t="shared" si="7"/>
        <v>374.08944702148403</v>
      </c>
      <c r="J112" s="19">
        <f t="shared" si="7"/>
        <v>182.28039550781295</v>
      </c>
      <c r="K112" s="19">
        <f t="shared" si="8"/>
        <v>246.49317016601498</v>
      </c>
      <c r="L112" s="20">
        <f t="shared" si="9"/>
        <v>1.3522747165393862</v>
      </c>
      <c r="M112" s="20">
        <f t="shared" si="12"/>
        <v>1.6805264565442715</v>
      </c>
      <c r="P112" s="18">
        <f t="shared" si="10"/>
        <v>-4.481477617979154</v>
      </c>
    </row>
    <row r="113" spans="1:16" x14ac:dyDescent="0.15">
      <c r="A113" s="18">
        <v>56</v>
      </c>
      <c r="B113" s="18">
        <v>111</v>
      </c>
      <c r="D113">
        <v>847.29138183593795</v>
      </c>
      <c r="E113">
        <v>652.5517578125</v>
      </c>
      <c r="F113">
        <v>476.89474487304699</v>
      </c>
      <c r="G113">
        <v>470.88906860351602</v>
      </c>
      <c r="I113" s="19">
        <f t="shared" si="7"/>
        <v>370.39663696289097</v>
      </c>
      <c r="J113" s="19">
        <f t="shared" si="7"/>
        <v>181.66268920898398</v>
      </c>
      <c r="K113" s="19">
        <f t="shared" si="8"/>
        <v>243.2327545166022</v>
      </c>
      <c r="L113" s="20">
        <f t="shared" si="9"/>
        <v>1.3389252112016699</v>
      </c>
      <c r="M113" s="20">
        <f t="shared" si="12"/>
        <v>1.6701341740894819</v>
      </c>
      <c r="P113" s="18">
        <f t="shared" si="10"/>
        <v>-5.0721588657467898</v>
      </c>
    </row>
    <row r="114" spans="1:16" x14ac:dyDescent="0.15">
      <c r="A114" s="18">
        <v>56.5</v>
      </c>
      <c r="B114" s="18">
        <v>112</v>
      </c>
      <c r="D114">
        <v>846.24493408203102</v>
      </c>
      <c r="E114">
        <v>651.55792236328102</v>
      </c>
      <c r="F114">
        <v>476.94638061523398</v>
      </c>
      <c r="G114">
        <v>470.73617553710898</v>
      </c>
      <c r="I114" s="19">
        <f t="shared" si="7"/>
        <v>369.29855346679705</v>
      </c>
      <c r="J114" s="19">
        <f t="shared" si="7"/>
        <v>180.82174682617205</v>
      </c>
      <c r="K114" s="19">
        <f t="shared" si="8"/>
        <v>242.72333068847661</v>
      </c>
      <c r="L114" s="20">
        <f t="shared" si="9"/>
        <v>1.3423348405201059</v>
      </c>
      <c r="M114" s="20">
        <f t="shared" si="12"/>
        <v>1.6765010262908449</v>
      </c>
      <c r="P114" s="18">
        <f t="shared" si="10"/>
        <v>-4.7102768423304688</v>
      </c>
    </row>
    <row r="115" spans="1:16" x14ac:dyDescent="0.15">
      <c r="A115" s="18">
        <v>57</v>
      </c>
      <c r="B115" s="18">
        <v>113</v>
      </c>
      <c r="D115">
        <v>857.99908447265602</v>
      </c>
      <c r="E115">
        <v>657.259521484375</v>
      </c>
      <c r="F115">
        <v>476.86041259765602</v>
      </c>
      <c r="G115">
        <v>470.64324951171898</v>
      </c>
      <c r="I115" s="19">
        <f t="shared" si="7"/>
        <v>381.138671875</v>
      </c>
      <c r="J115" s="19">
        <f t="shared" si="7"/>
        <v>186.61627197265602</v>
      </c>
      <c r="K115" s="19">
        <f t="shared" si="8"/>
        <v>250.50728149414078</v>
      </c>
      <c r="L115" s="20">
        <f t="shared" si="9"/>
        <v>1.3423656942994038</v>
      </c>
      <c r="M115" s="20">
        <f t="shared" si="12"/>
        <v>1.6794891029530696</v>
      </c>
      <c r="P115" s="18">
        <f t="shared" si="10"/>
        <v>-4.5404391903087173</v>
      </c>
    </row>
    <row r="116" spans="1:16" x14ac:dyDescent="0.15">
      <c r="A116" s="18">
        <v>57.5</v>
      </c>
      <c r="B116" s="18">
        <v>114</v>
      </c>
      <c r="D116">
        <v>856.78240966796898</v>
      </c>
      <c r="E116">
        <v>656.98040771484398</v>
      </c>
      <c r="F116">
        <v>477.14691162109398</v>
      </c>
      <c r="G116">
        <v>471.23785400390602</v>
      </c>
      <c r="I116" s="19">
        <f t="shared" si="7"/>
        <v>379.635498046875</v>
      </c>
      <c r="J116" s="19">
        <f t="shared" si="7"/>
        <v>185.74255371093795</v>
      </c>
      <c r="K116" s="19">
        <f t="shared" si="8"/>
        <v>249.61571044921843</v>
      </c>
      <c r="L116" s="20">
        <f t="shared" si="9"/>
        <v>1.3438800396686865</v>
      </c>
      <c r="M116" s="20">
        <f t="shared" si="12"/>
        <v>1.6839606712052793</v>
      </c>
      <c r="P116" s="18">
        <f t="shared" si="10"/>
        <v>-4.2862821727157208</v>
      </c>
    </row>
    <row r="117" spans="1:16" x14ac:dyDescent="0.15">
      <c r="A117" s="18">
        <v>58</v>
      </c>
      <c r="B117" s="18">
        <v>115</v>
      </c>
      <c r="D117">
        <v>857.81268310546898</v>
      </c>
      <c r="E117">
        <v>658.091064453125</v>
      </c>
      <c r="F117">
        <v>476.74249267578102</v>
      </c>
      <c r="G117">
        <v>470.35177612304699</v>
      </c>
      <c r="I117" s="19">
        <f t="shared" si="7"/>
        <v>381.07019042968795</v>
      </c>
      <c r="J117" s="19">
        <f t="shared" si="7"/>
        <v>187.73928833007801</v>
      </c>
      <c r="K117" s="19">
        <f t="shared" si="8"/>
        <v>249.65268859863335</v>
      </c>
      <c r="L117" s="20">
        <f t="shared" si="9"/>
        <v>1.3297839297212042</v>
      </c>
      <c r="M117" s="20">
        <f t="shared" si="12"/>
        <v>1.6728217841407238</v>
      </c>
      <c r="P117" s="18">
        <f t="shared" si="10"/>
        <v>-4.9193992707793983</v>
      </c>
    </row>
    <row r="118" spans="1:16" x14ac:dyDescent="0.15">
      <c r="A118" s="18">
        <v>58.5</v>
      </c>
      <c r="B118" s="18">
        <v>116</v>
      </c>
      <c r="D118">
        <v>861.20782470703102</v>
      </c>
      <c r="E118">
        <v>659.42022705078102</v>
      </c>
      <c r="F118">
        <v>476.00598144531301</v>
      </c>
      <c r="G118">
        <v>470.10293579101602</v>
      </c>
      <c r="I118" s="19">
        <f t="shared" si="7"/>
        <v>385.20184326171801</v>
      </c>
      <c r="J118" s="19">
        <f t="shared" si="7"/>
        <v>189.317291259765</v>
      </c>
      <c r="K118" s="19">
        <f t="shared" si="8"/>
        <v>252.67973937988251</v>
      </c>
      <c r="L118" s="20">
        <f t="shared" si="9"/>
        <v>1.3346891755026062</v>
      </c>
      <c r="M118" s="20">
        <f t="shared" si="12"/>
        <v>1.6806842528050527</v>
      </c>
      <c r="P118" s="18">
        <f t="shared" si="10"/>
        <v>-4.4725087227805442</v>
      </c>
    </row>
    <row r="119" spans="1:16" x14ac:dyDescent="0.15">
      <c r="A119" s="18">
        <v>59</v>
      </c>
      <c r="B119" s="18">
        <v>117</v>
      </c>
      <c r="D119">
        <v>856.85339355468795</v>
      </c>
      <c r="E119">
        <v>657.646728515625</v>
      </c>
      <c r="F119">
        <v>476.79345703125</v>
      </c>
      <c r="G119">
        <v>470.43704223632801</v>
      </c>
      <c r="I119" s="19">
        <f t="shared" si="7"/>
        <v>380.05993652343795</v>
      </c>
      <c r="J119" s="19">
        <f t="shared" si="7"/>
        <v>187.20968627929699</v>
      </c>
      <c r="K119" s="19">
        <f t="shared" si="8"/>
        <v>249.01315612793007</v>
      </c>
      <c r="L119" s="20">
        <f t="shared" si="9"/>
        <v>1.3301296587636435</v>
      </c>
      <c r="M119" s="20">
        <f t="shared" si="12"/>
        <v>1.6790819589490169</v>
      </c>
      <c r="P119" s="18">
        <f t="shared" si="10"/>
        <v>-4.563580625251543</v>
      </c>
    </row>
    <row r="120" spans="1:16" x14ac:dyDescent="0.15">
      <c r="A120" s="18">
        <v>59.5</v>
      </c>
      <c r="B120" s="18">
        <v>118</v>
      </c>
      <c r="D120">
        <v>860.31457519531295</v>
      </c>
      <c r="E120">
        <v>659.44708251953102</v>
      </c>
      <c r="F120">
        <v>477.14889526367199</v>
      </c>
      <c r="G120">
        <v>471.04098510742199</v>
      </c>
      <c r="I120" s="19">
        <f t="shared" si="7"/>
        <v>383.16567993164097</v>
      </c>
      <c r="J120" s="19">
        <f t="shared" si="7"/>
        <v>188.40609741210903</v>
      </c>
      <c r="K120" s="19">
        <f t="shared" si="8"/>
        <v>251.28141174316465</v>
      </c>
      <c r="L120" s="20">
        <f t="shared" si="9"/>
        <v>1.3337222902798398</v>
      </c>
      <c r="M120" s="20">
        <f t="shared" si="12"/>
        <v>1.6856318133481401</v>
      </c>
      <c r="P120" s="18">
        <f t="shared" si="10"/>
        <v>-4.1912970401968144</v>
      </c>
    </row>
    <row r="121" spans="1:16" x14ac:dyDescent="0.15">
      <c r="A121" s="18">
        <v>60</v>
      </c>
      <c r="B121" s="18">
        <v>119</v>
      </c>
      <c r="D121">
        <v>856.25128173828102</v>
      </c>
      <c r="E121">
        <v>658.34735107421898</v>
      </c>
      <c r="F121">
        <v>475.78448486328102</v>
      </c>
      <c r="G121">
        <v>470.08761596679699</v>
      </c>
      <c r="I121" s="19">
        <f t="shared" si="7"/>
        <v>380.466796875</v>
      </c>
      <c r="J121" s="19">
        <f t="shared" si="7"/>
        <v>188.25973510742199</v>
      </c>
      <c r="K121" s="19">
        <f t="shared" si="8"/>
        <v>248.6849822998046</v>
      </c>
      <c r="L121" s="20">
        <f t="shared" si="9"/>
        <v>1.3209674504104856</v>
      </c>
      <c r="M121" s="20">
        <f t="shared" si="12"/>
        <v>1.6758341963617127</v>
      </c>
      <c r="P121" s="18">
        <f t="shared" si="10"/>
        <v>-4.748178423268258</v>
      </c>
    </row>
    <row r="122" spans="1:16" x14ac:dyDescent="0.15">
      <c r="A122" s="18">
        <v>60.5</v>
      </c>
      <c r="B122" s="18">
        <v>120</v>
      </c>
      <c r="D122">
        <v>870.59661865234398</v>
      </c>
      <c r="E122">
        <v>662.999755859375</v>
      </c>
      <c r="F122">
        <v>477.73583984375</v>
      </c>
      <c r="G122">
        <v>471.05163574218801</v>
      </c>
      <c r="I122" s="19">
        <f t="shared" si="7"/>
        <v>392.86077880859398</v>
      </c>
      <c r="J122" s="19">
        <f t="shared" si="7"/>
        <v>191.94812011718699</v>
      </c>
      <c r="K122" s="19">
        <f t="shared" si="8"/>
        <v>258.49709472656309</v>
      </c>
      <c r="L122" s="20">
        <f t="shared" si="9"/>
        <v>1.346702924564966</v>
      </c>
      <c r="M122" s="20">
        <f t="shared" si="12"/>
        <v>1.70452689339912</v>
      </c>
      <c r="P122" s="18">
        <f t="shared" si="10"/>
        <v>-3.1173299391545948</v>
      </c>
    </row>
    <row r="123" spans="1:16" x14ac:dyDescent="0.15">
      <c r="A123" s="18">
        <v>61</v>
      </c>
      <c r="B123" s="18">
        <v>121</v>
      </c>
      <c r="D123">
        <v>917.24493408203102</v>
      </c>
      <c r="E123">
        <v>685.037109375</v>
      </c>
      <c r="F123">
        <v>479.96469116210898</v>
      </c>
      <c r="G123">
        <v>472.51333618164102</v>
      </c>
      <c r="I123" s="19">
        <f t="shared" si="7"/>
        <v>437.28024291992205</v>
      </c>
      <c r="J123" s="19">
        <f t="shared" si="7"/>
        <v>212.52377319335898</v>
      </c>
      <c r="K123" s="19">
        <f t="shared" si="8"/>
        <v>288.51360168457074</v>
      </c>
      <c r="L123" s="20">
        <f t="shared" si="9"/>
        <v>1.3575591913760843</v>
      </c>
      <c r="M123" s="20">
        <f t="shared" si="12"/>
        <v>1.7183403830931652</v>
      </c>
      <c r="P123" s="18">
        <f t="shared" si="10"/>
        <v>-2.3321925678407931</v>
      </c>
    </row>
    <row r="124" spans="1:16" x14ac:dyDescent="0.15">
      <c r="A124" s="18">
        <v>61.5</v>
      </c>
      <c r="B124" s="18">
        <v>122</v>
      </c>
      <c r="D124">
        <v>907.74298095703102</v>
      </c>
      <c r="E124">
        <v>680.14978027343795</v>
      </c>
      <c r="F124">
        <v>480.404052734375</v>
      </c>
      <c r="G124">
        <v>472.81945800781301</v>
      </c>
      <c r="I124" s="19">
        <f t="shared" si="7"/>
        <v>427.33892822265602</v>
      </c>
      <c r="J124" s="19">
        <f t="shared" si="7"/>
        <v>207.33032226562494</v>
      </c>
      <c r="K124" s="19">
        <f t="shared" si="8"/>
        <v>282.20770263671858</v>
      </c>
      <c r="L124" s="20">
        <f t="shared" si="9"/>
        <v>1.3611501663281222</v>
      </c>
      <c r="M124" s="20">
        <f t="shared" si="12"/>
        <v>1.72488858092813</v>
      </c>
      <c r="P124" s="18">
        <f t="shared" si="10"/>
        <v>-1.960003139328506</v>
      </c>
    </row>
    <row r="125" spans="1:16" x14ac:dyDescent="0.15">
      <c r="A125" s="18">
        <v>62</v>
      </c>
      <c r="B125" s="18">
        <v>123</v>
      </c>
      <c r="D125">
        <v>885.58160400390602</v>
      </c>
      <c r="E125">
        <v>669.639892578125</v>
      </c>
      <c r="F125">
        <v>480.24151611328102</v>
      </c>
      <c r="G125">
        <v>472.42706298828102</v>
      </c>
      <c r="I125" s="19">
        <f t="shared" si="7"/>
        <v>405.340087890625</v>
      </c>
      <c r="J125" s="19">
        <f t="shared" si="7"/>
        <v>197.21282958984398</v>
      </c>
      <c r="K125" s="19">
        <f t="shared" si="8"/>
        <v>267.29110717773426</v>
      </c>
      <c r="L125" s="20">
        <f t="shared" si="9"/>
        <v>1.355343401003051</v>
      </c>
      <c r="M125" s="20">
        <f t="shared" si="12"/>
        <v>1.7220390384859856</v>
      </c>
      <c r="P125" s="18">
        <f t="shared" si="10"/>
        <v>-2.1219667207279871</v>
      </c>
    </row>
    <row r="126" spans="1:16" x14ac:dyDescent="0.15">
      <c r="A126" s="18">
        <v>62.5</v>
      </c>
      <c r="B126" s="18">
        <v>124</v>
      </c>
      <c r="D126">
        <v>851.47119140625</v>
      </c>
      <c r="E126">
        <v>653.64874267578102</v>
      </c>
      <c r="F126">
        <v>479.84045410156301</v>
      </c>
      <c r="G126">
        <v>472.38040161132801</v>
      </c>
      <c r="I126" s="19">
        <f t="shared" si="7"/>
        <v>371.63073730468699</v>
      </c>
      <c r="J126" s="19">
        <f t="shared" si="7"/>
        <v>181.26834106445301</v>
      </c>
      <c r="K126" s="19">
        <f t="shared" si="8"/>
        <v>244.74289855956988</v>
      </c>
      <c r="L126" s="20">
        <f t="shared" si="9"/>
        <v>1.3501690208139954</v>
      </c>
      <c r="M126" s="20">
        <f t="shared" si="12"/>
        <v>1.7198218811798571</v>
      </c>
      <c r="P126" s="18">
        <f t="shared" si="10"/>
        <v>-2.2479865099108274</v>
      </c>
    </row>
    <row r="127" spans="1:16" x14ac:dyDescent="0.15">
      <c r="A127" s="18">
        <v>63</v>
      </c>
      <c r="B127" s="18">
        <v>125</v>
      </c>
      <c r="D127">
        <v>855.1748046875</v>
      </c>
      <c r="E127">
        <v>657.74890136718795</v>
      </c>
      <c r="F127">
        <v>479.19586181640602</v>
      </c>
      <c r="G127">
        <v>472.07394409179699</v>
      </c>
      <c r="I127" s="19">
        <f t="shared" si="7"/>
        <v>375.97894287109398</v>
      </c>
      <c r="J127" s="19">
        <f t="shared" si="7"/>
        <v>185.67495727539097</v>
      </c>
      <c r="K127" s="19">
        <f t="shared" si="8"/>
        <v>246.0064727783203</v>
      </c>
      <c r="L127" s="20">
        <f t="shared" si="9"/>
        <v>1.3249308166714497</v>
      </c>
      <c r="M127" s="20">
        <f t="shared" si="12"/>
        <v>1.6975408999202384</v>
      </c>
      <c r="P127" s="18">
        <f t="shared" si="10"/>
        <v>-3.5144029943716979</v>
      </c>
    </row>
    <row r="128" spans="1:16" x14ac:dyDescent="0.15">
      <c r="A128" s="18">
        <v>63.5</v>
      </c>
      <c r="B128" s="18">
        <v>126</v>
      </c>
      <c r="D128">
        <v>854.66033935546898</v>
      </c>
      <c r="E128">
        <v>657.39880371093795</v>
      </c>
      <c r="F128">
        <v>479.08526611328102</v>
      </c>
      <c r="G128">
        <v>471.868408203125</v>
      </c>
      <c r="I128" s="19">
        <f t="shared" si="7"/>
        <v>375.57507324218795</v>
      </c>
      <c r="J128" s="19">
        <f t="shared" si="7"/>
        <v>185.53039550781295</v>
      </c>
      <c r="K128" s="19">
        <f t="shared" si="8"/>
        <v>245.70379638671889</v>
      </c>
      <c r="L128" s="20">
        <f t="shared" si="9"/>
        <v>1.3243317663081893</v>
      </c>
      <c r="M128" s="20">
        <f t="shared" si="12"/>
        <v>1.6998990724399048</v>
      </c>
      <c r="P128" s="18">
        <f t="shared" si="10"/>
        <v>-3.3803681187389687</v>
      </c>
    </row>
    <row r="129" spans="1:16" x14ac:dyDescent="0.15">
      <c r="A129" s="18">
        <v>64</v>
      </c>
      <c r="B129" s="18">
        <v>127</v>
      </c>
      <c r="D129">
        <v>850.17254638671898</v>
      </c>
      <c r="E129">
        <v>653.8994140625</v>
      </c>
      <c r="F129">
        <v>478.06893920898398</v>
      </c>
      <c r="G129">
        <v>471.09326171875</v>
      </c>
      <c r="I129" s="19">
        <f t="shared" si="7"/>
        <v>372.103607177735</v>
      </c>
      <c r="J129" s="19">
        <f t="shared" si="7"/>
        <v>182.80615234375</v>
      </c>
      <c r="K129" s="19">
        <f t="shared" si="8"/>
        <v>244.13930053710999</v>
      </c>
      <c r="L129" s="20">
        <f t="shared" si="9"/>
        <v>1.3355092123925276</v>
      </c>
      <c r="M129" s="20">
        <f t="shared" si="12"/>
        <v>1.71403374140717</v>
      </c>
      <c r="P129" s="18">
        <f t="shared" si="10"/>
        <v>-2.5769754147118706</v>
      </c>
    </row>
    <row r="130" spans="1:16" x14ac:dyDescent="0.15">
      <c r="A130" s="18">
        <v>64.5</v>
      </c>
      <c r="B130" s="18">
        <v>128</v>
      </c>
      <c r="D130">
        <v>876.49029541015602</v>
      </c>
      <c r="E130">
        <v>665.932373046875</v>
      </c>
      <c r="F130">
        <v>479.16421508789102</v>
      </c>
      <c r="G130">
        <v>471.55728149414102</v>
      </c>
      <c r="I130" s="19">
        <f t="shared" ref="I130:J152" si="13">D130-F130</f>
        <v>397.326080322265</v>
      </c>
      <c r="J130" s="19">
        <f t="shared" si="13"/>
        <v>194.37509155273398</v>
      </c>
      <c r="K130" s="19">
        <f t="shared" ref="K130:K152" si="14">I130-0.7*J130</f>
        <v>261.26351623535123</v>
      </c>
      <c r="L130" s="20">
        <f t="shared" ref="L130:L152" si="15">K130/J130</f>
        <v>1.3441203507521973</v>
      </c>
      <c r="M130" s="20">
        <f t="shared" si="12"/>
        <v>1.7256021026497665</v>
      </c>
      <c r="P130" s="18">
        <f t="shared" si="10"/>
        <v>-1.9194476691823563</v>
      </c>
    </row>
    <row r="131" spans="1:16" x14ac:dyDescent="0.15">
      <c r="A131" s="18">
        <v>65</v>
      </c>
      <c r="B131" s="18">
        <v>129</v>
      </c>
      <c r="D131">
        <v>909.111083984375</v>
      </c>
      <c r="E131">
        <v>682.007080078125</v>
      </c>
      <c r="F131">
        <v>479.7861328125</v>
      </c>
      <c r="G131">
        <v>472.36776733398398</v>
      </c>
      <c r="I131" s="19">
        <f t="shared" si="13"/>
        <v>429.324951171875</v>
      </c>
      <c r="J131" s="19">
        <f t="shared" si="13"/>
        <v>209.63931274414102</v>
      </c>
      <c r="K131" s="19">
        <f t="shared" si="14"/>
        <v>282.5774322509763</v>
      </c>
      <c r="L131" s="20">
        <f t="shared" si="15"/>
        <v>1.3479219548666153</v>
      </c>
      <c r="M131" s="20">
        <f t="shared" si="12"/>
        <v>1.7323609296471114</v>
      </c>
      <c r="P131" s="18">
        <f t="shared" si="10"/>
        <v>-1.5352864051284421</v>
      </c>
    </row>
    <row r="132" spans="1:16" x14ac:dyDescent="0.15">
      <c r="A132" s="18">
        <v>65.5</v>
      </c>
      <c r="B132" s="18">
        <v>130</v>
      </c>
      <c r="D132">
        <v>897.14501953125</v>
      </c>
      <c r="E132">
        <v>676.46484375</v>
      </c>
      <c r="F132">
        <v>479.80880737304699</v>
      </c>
      <c r="G132">
        <v>472.34210205078102</v>
      </c>
      <c r="I132" s="19">
        <f t="shared" si="13"/>
        <v>417.33621215820301</v>
      </c>
      <c r="J132" s="19">
        <f t="shared" si="13"/>
        <v>204.12274169921898</v>
      </c>
      <c r="K132" s="19">
        <f t="shared" si="14"/>
        <v>274.45029296874975</v>
      </c>
      <c r="L132" s="20">
        <f t="shared" si="15"/>
        <v>1.3445355999242874</v>
      </c>
      <c r="M132" s="20">
        <f t="shared" si="12"/>
        <v>1.7319317975877104</v>
      </c>
      <c r="P132" s="18">
        <f t="shared" si="10"/>
        <v>-1.5596776071003675</v>
      </c>
    </row>
    <row r="133" spans="1:16" x14ac:dyDescent="0.15">
      <c r="A133" s="18">
        <v>66</v>
      </c>
      <c r="B133" s="18">
        <v>131</v>
      </c>
      <c r="D133">
        <v>877.87591552734398</v>
      </c>
      <c r="E133">
        <v>668.34417724609398</v>
      </c>
      <c r="F133">
        <v>479.30645751953102</v>
      </c>
      <c r="G133">
        <v>472.19454956054699</v>
      </c>
      <c r="I133" s="19">
        <f t="shared" si="13"/>
        <v>398.56945800781295</v>
      </c>
      <c r="J133" s="19">
        <f t="shared" si="13"/>
        <v>196.14962768554699</v>
      </c>
      <c r="K133" s="19">
        <f t="shared" si="14"/>
        <v>261.26471862793005</v>
      </c>
      <c r="L133" s="20">
        <f t="shared" si="15"/>
        <v>1.3319664263995998</v>
      </c>
      <c r="M133" s="20">
        <f t="shared" si="12"/>
        <v>1.7223198469459498</v>
      </c>
      <c r="P133" s="18">
        <f t="shared" si="10"/>
        <v>-2.106006002547268</v>
      </c>
    </row>
    <row r="134" spans="1:16" x14ac:dyDescent="0.15">
      <c r="A134" s="18">
        <v>66.5</v>
      </c>
      <c r="B134" s="18">
        <v>132</v>
      </c>
      <c r="D134">
        <v>846.760498046875</v>
      </c>
      <c r="E134">
        <v>654.58367919921898</v>
      </c>
      <c r="F134">
        <v>478.82345581054699</v>
      </c>
      <c r="G134">
        <v>471.596923828125</v>
      </c>
      <c r="I134" s="19">
        <f t="shared" si="13"/>
        <v>367.93704223632801</v>
      </c>
      <c r="J134" s="19">
        <f t="shared" si="13"/>
        <v>182.98675537109398</v>
      </c>
      <c r="K134" s="19">
        <f t="shared" si="14"/>
        <v>239.84631347656224</v>
      </c>
      <c r="L134" s="20">
        <f t="shared" si="15"/>
        <v>1.3107304569128955</v>
      </c>
      <c r="M134" s="20">
        <f t="shared" si="12"/>
        <v>1.7040411003421723</v>
      </c>
      <c r="P134" s="18">
        <f t="shared" ref="P134:P152" si="16">(M134-$O$2)/$O$2*100</f>
        <v>-3.1449416645174382</v>
      </c>
    </row>
    <row r="135" spans="1:16" x14ac:dyDescent="0.15">
      <c r="A135" s="18">
        <v>67</v>
      </c>
      <c r="B135" s="18">
        <v>133</v>
      </c>
      <c r="D135">
        <v>841.18804931640602</v>
      </c>
      <c r="E135">
        <v>651.417236328125</v>
      </c>
      <c r="F135">
        <v>477.90173339843801</v>
      </c>
      <c r="G135">
        <v>471.06594848632801</v>
      </c>
      <c r="I135" s="19">
        <f t="shared" si="13"/>
        <v>363.28631591796801</v>
      </c>
      <c r="J135" s="19">
        <f t="shared" si="13"/>
        <v>180.35128784179699</v>
      </c>
      <c r="K135" s="19">
        <f t="shared" si="14"/>
        <v>237.04041442871011</v>
      </c>
      <c r="L135" s="20">
        <f t="shared" si="15"/>
        <v>1.3143261535046007</v>
      </c>
      <c r="M135" s="20">
        <f t="shared" si="12"/>
        <v>1.7105940198168044</v>
      </c>
      <c r="P135" s="18">
        <f t="shared" si="16"/>
        <v>-2.7724838653154316</v>
      </c>
    </row>
    <row r="136" spans="1:16" x14ac:dyDescent="0.15">
      <c r="A136" s="18">
        <v>67.5</v>
      </c>
      <c r="B136" s="18">
        <v>134</v>
      </c>
      <c r="D136">
        <v>844.78509521484398</v>
      </c>
      <c r="E136">
        <v>651.02252197265602</v>
      </c>
      <c r="F136">
        <v>476.99032592773398</v>
      </c>
      <c r="G136">
        <v>470.29446411132801</v>
      </c>
      <c r="I136" s="19">
        <f t="shared" si="13"/>
        <v>367.79476928711</v>
      </c>
      <c r="J136" s="19">
        <f t="shared" si="13"/>
        <v>180.72805786132801</v>
      </c>
      <c r="K136" s="19">
        <f t="shared" si="14"/>
        <v>241.28512878418042</v>
      </c>
      <c r="L136" s="20">
        <f t="shared" si="15"/>
        <v>1.3350728804340808</v>
      </c>
      <c r="M136" s="20">
        <f t="shared" si="12"/>
        <v>1.7342979696292113</v>
      </c>
      <c r="P136" s="18">
        <f t="shared" si="16"/>
        <v>-1.4251880510296011</v>
      </c>
    </row>
    <row r="137" spans="1:16" x14ac:dyDescent="0.15">
      <c r="A137" s="18">
        <v>68</v>
      </c>
      <c r="B137" s="18">
        <v>135</v>
      </c>
      <c r="D137">
        <v>853.01843261718795</v>
      </c>
      <c r="E137">
        <v>655.60144042968795</v>
      </c>
      <c r="F137">
        <v>476.77047729492199</v>
      </c>
      <c r="G137">
        <v>470.57196044921898</v>
      </c>
      <c r="I137" s="19">
        <f t="shared" si="13"/>
        <v>376.24795532226597</v>
      </c>
      <c r="J137" s="19">
        <f t="shared" si="13"/>
        <v>185.02947998046898</v>
      </c>
      <c r="K137" s="19">
        <f t="shared" si="14"/>
        <v>246.72731933593769</v>
      </c>
      <c r="L137" s="20">
        <f t="shared" si="15"/>
        <v>1.3334486988883139</v>
      </c>
      <c r="M137" s="20">
        <f t="shared" si="12"/>
        <v>1.7356310109663713</v>
      </c>
      <c r="P137" s="18">
        <f t="shared" si="16"/>
        <v>-1.3494200449361389</v>
      </c>
    </row>
    <row r="138" spans="1:16" x14ac:dyDescent="0.15">
      <c r="A138" s="18">
        <v>68.5</v>
      </c>
      <c r="B138" s="18">
        <v>136</v>
      </c>
      <c r="D138">
        <v>859.02911376953102</v>
      </c>
      <c r="E138">
        <v>658.79284667968795</v>
      </c>
      <c r="F138">
        <v>477.11859130859398</v>
      </c>
      <c r="G138">
        <v>470.95568847656301</v>
      </c>
      <c r="I138" s="19">
        <f t="shared" si="13"/>
        <v>381.91052246093705</v>
      </c>
      <c r="J138" s="19">
        <f t="shared" si="13"/>
        <v>187.83715820312494</v>
      </c>
      <c r="K138" s="19">
        <f t="shared" si="14"/>
        <v>250.42451171874959</v>
      </c>
      <c r="L138" s="20">
        <f t="shared" si="15"/>
        <v>1.3332000660271031</v>
      </c>
      <c r="M138" s="20">
        <f t="shared" si="12"/>
        <v>1.7383396009880874</v>
      </c>
      <c r="P138" s="18">
        <f t="shared" si="16"/>
        <v>-1.1954679809233992</v>
      </c>
    </row>
    <row r="139" spans="1:16" x14ac:dyDescent="0.15">
      <c r="A139" s="18">
        <v>69</v>
      </c>
      <c r="B139" s="18">
        <v>137</v>
      </c>
      <c r="D139">
        <v>861.097900390625</v>
      </c>
      <c r="E139">
        <v>659.82110595703102</v>
      </c>
      <c r="F139">
        <v>476.39639282226602</v>
      </c>
      <c r="G139">
        <v>470.12924194335898</v>
      </c>
      <c r="I139" s="19">
        <f t="shared" si="13"/>
        <v>384.70150756835898</v>
      </c>
      <c r="J139" s="19">
        <f t="shared" si="13"/>
        <v>189.69186401367205</v>
      </c>
      <c r="K139" s="19">
        <f t="shared" si="14"/>
        <v>251.91720275878856</v>
      </c>
      <c r="L139" s="20">
        <f t="shared" si="15"/>
        <v>1.3280337776670887</v>
      </c>
      <c r="M139" s="20">
        <f t="shared" si="12"/>
        <v>1.7361305355109999</v>
      </c>
      <c r="P139" s="18">
        <f t="shared" si="16"/>
        <v>-1.3210278430694713</v>
      </c>
    </row>
    <row r="140" spans="1:16" x14ac:dyDescent="0.15">
      <c r="A140" s="18">
        <v>69.5</v>
      </c>
      <c r="B140" s="18">
        <v>138</v>
      </c>
      <c r="D140">
        <v>866.04895019531295</v>
      </c>
      <c r="E140">
        <v>663.734375</v>
      </c>
      <c r="F140">
        <v>476.51232910156301</v>
      </c>
      <c r="G140">
        <v>470.17587280273398</v>
      </c>
      <c r="I140" s="19">
        <f t="shared" si="13"/>
        <v>389.53662109374994</v>
      </c>
      <c r="J140" s="19">
        <f t="shared" si="13"/>
        <v>193.55850219726602</v>
      </c>
      <c r="K140" s="19">
        <f t="shared" si="14"/>
        <v>254.04566955566375</v>
      </c>
      <c r="L140" s="20">
        <f t="shared" si="15"/>
        <v>1.3125006996424882</v>
      </c>
      <c r="M140" s="20">
        <f t="shared" si="12"/>
        <v>1.7235546803693262</v>
      </c>
      <c r="P140" s="18">
        <f t="shared" si="16"/>
        <v>-2.0358199822501533</v>
      </c>
    </row>
    <row r="141" spans="1:16" x14ac:dyDescent="0.15">
      <c r="A141" s="18">
        <v>70</v>
      </c>
      <c r="B141" s="18">
        <v>139</v>
      </c>
      <c r="D141">
        <v>862.508056640625</v>
      </c>
      <c r="E141">
        <v>661.00274658203102</v>
      </c>
      <c r="F141">
        <v>476.46368408203102</v>
      </c>
      <c r="G141">
        <v>470.12658691406301</v>
      </c>
      <c r="I141" s="19">
        <f t="shared" si="13"/>
        <v>386.04437255859398</v>
      </c>
      <c r="J141" s="19">
        <f t="shared" si="13"/>
        <v>190.87615966796801</v>
      </c>
      <c r="K141" s="19">
        <f t="shared" si="14"/>
        <v>252.43106079101636</v>
      </c>
      <c r="L141" s="20">
        <f t="shared" si="15"/>
        <v>1.3224860623250385</v>
      </c>
      <c r="M141" s="20">
        <f t="shared" si="12"/>
        <v>1.7364972659348035</v>
      </c>
      <c r="P141" s="18">
        <f t="shared" si="16"/>
        <v>-1.3001834534689183</v>
      </c>
    </row>
    <row r="142" spans="1:16" x14ac:dyDescent="0.15">
      <c r="A142" s="18">
        <v>70.5</v>
      </c>
      <c r="B142" s="18">
        <v>140</v>
      </c>
      <c r="D142">
        <v>863.687255859375</v>
      </c>
      <c r="E142">
        <v>662.03143310546898</v>
      </c>
      <c r="F142">
        <v>476.27581787109398</v>
      </c>
      <c r="G142">
        <v>470.03332519531301</v>
      </c>
      <c r="I142" s="19">
        <f t="shared" si="13"/>
        <v>387.41143798828102</v>
      </c>
      <c r="J142" s="19">
        <f t="shared" si="13"/>
        <v>191.99810791015597</v>
      </c>
      <c r="K142" s="19">
        <f t="shared" si="14"/>
        <v>253.01276245117185</v>
      </c>
      <c r="L142" s="20">
        <f t="shared" si="15"/>
        <v>1.3177877907503506</v>
      </c>
      <c r="M142" s="20">
        <f t="shared" si="12"/>
        <v>1.7347562172430426</v>
      </c>
      <c r="P142" s="18">
        <f t="shared" si="16"/>
        <v>-1.3991419660139215</v>
      </c>
    </row>
    <row r="143" spans="1:16" x14ac:dyDescent="0.15">
      <c r="A143" s="18">
        <v>71</v>
      </c>
      <c r="B143" s="18">
        <v>141</v>
      </c>
      <c r="D143">
        <v>868.67584228515602</v>
      </c>
      <c r="E143">
        <v>663.642822265625</v>
      </c>
      <c r="F143">
        <v>475.9140625</v>
      </c>
      <c r="G143">
        <v>469.65823364257801</v>
      </c>
      <c r="I143" s="19">
        <f t="shared" si="13"/>
        <v>392.76177978515602</v>
      </c>
      <c r="J143" s="19">
        <f t="shared" si="13"/>
        <v>193.98458862304699</v>
      </c>
      <c r="K143" s="19">
        <f t="shared" si="14"/>
        <v>256.97256774902314</v>
      </c>
      <c r="L143" s="20">
        <f t="shared" si="15"/>
        <v>1.3247060994539885</v>
      </c>
      <c r="M143" s="20">
        <f t="shared" si="12"/>
        <v>1.7446317488296073</v>
      </c>
      <c r="P143" s="18">
        <f t="shared" si="16"/>
        <v>-0.83783203768029568</v>
      </c>
    </row>
    <row r="144" spans="1:16" x14ac:dyDescent="0.15">
      <c r="A144" s="18">
        <v>71.5</v>
      </c>
      <c r="B144" s="18">
        <v>142</v>
      </c>
      <c r="D144">
        <v>866.28680419921898</v>
      </c>
      <c r="E144">
        <v>663.82037353515602</v>
      </c>
      <c r="F144">
        <v>476.22283935546898</v>
      </c>
      <c r="G144">
        <v>469.67422485351602</v>
      </c>
      <c r="I144" s="19">
        <f t="shared" si="13"/>
        <v>390.06396484375</v>
      </c>
      <c r="J144" s="19">
        <f t="shared" si="13"/>
        <v>194.14614868164</v>
      </c>
      <c r="K144" s="19">
        <f t="shared" si="14"/>
        <v>254.16166076660201</v>
      </c>
      <c r="L144" s="20">
        <f t="shared" si="15"/>
        <v>1.3091254320134631</v>
      </c>
      <c r="M144" s="20">
        <f t="shared" si="12"/>
        <v>1.7320083042720089</v>
      </c>
      <c r="P144" s="18">
        <f t="shared" si="16"/>
        <v>-1.5553290855950495</v>
      </c>
    </row>
    <row r="145" spans="1:16" x14ac:dyDescent="0.15">
      <c r="A145" s="18">
        <v>72</v>
      </c>
      <c r="B145" s="18">
        <v>143</v>
      </c>
      <c r="D145">
        <v>868.498291015625</v>
      </c>
      <c r="E145">
        <v>664.30505371093795</v>
      </c>
      <c r="F145">
        <v>475.77282714843801</v>
      </c>
      <c r="G145">
        <v>469.51431274414102</v>
      </c>
      <c r="I145" s="19">
        <f t="shared" si="13"/>
        <v>392.72546386718699</v>
      </c>
      <c r="J145" s="19">
        <f t="shared" si="13"/>
        <v>194.79074096679693</v>
      </c>
      <c r="K145" s="19">
        <f t="shared" si="14"/>
        <v>256.37194519042919</v>
      </c>
      <c r="L145" s="20">
        <f t="shared" si="15"/>
        <v>1.3161403048111464</v>
      </c>
      <c r="M145" s="20">
        <f t="shared" si="12"/>
        <v>1.7419803999526191</v>
      </c>
      <c r="P145" s="18">
        <f t="shared" si="16"/>
        <v>-0.98853060363439049</v>
      </c>
    </row>
    <row r="146" spans="1:16" x14ac:dyDescent="0.15">
      <c r="A146" s="18">
        <v>72.5</v>
      </c>
      <c r="B146" s="18">
        <v>144</v>
      </c>
      <c r="D146">
        <v>871.03826904296898</v>
      </c>
      <c r="E146">
        <v>664.623291015625</v>
      </c>
      <c r="F146">
        <v>475.632568359375</v>
      </c>
      <c r="G146">
        <v>469.41305541992199</v>
      </c>
      <c r="I146" s="19">
        <f t="shared" si="13"/>
        <v>395.40570068359398</v>
      </c>
      <c r="J146" s="19">
        <f t="shared" si="13"/>
        <v>195.21023559570301</v>
      </c>
      <c r="K146" s="19">
        <f t="shared" si="14"/>
        <v>258.75853576660188</v>
      </c>
      <c r="L146" s="20">
        <f t="shared" si="15"/>
        <v>1.3255377464044089</v>
      </c>
      <c r="M146" s="20">
        <f t="shared" si="12"/>
        <v>1.7543350644288085</v>
      </c>
      <c r="P146" s="18">
        <f t="shared" si="16"/>
        <v>-0.28631059948287307</v>
      </c>
    </row>
    <row r="147" spans="1:16" x14ac:dyDescent="0.15">
      <c r="A147" s="18">
        <v>73</v>
      </c>
      <c r="B147" s="18">
        <v>145</v>
      </c>
      <c r="D147">
        <v>871.457763671875</v>
      </c>
      <c r="E147">
        <v>665.11883544921898</v>
      </c>
      <c r="F147">
        <v>476.19387817382801</v>
      </c>
      <c r="G147">
        <v>469.84445190429699</v>
      </c>
      <c r="I147" s="19">
        <f t="shared" si="13"/>
        <v>395.26388549804699</v>
      </c>
      <c r="J147" s="19">
        <f t="shared" si="13"/>
        <v>195.27438354492199</v>
      </c>
      <c r="K147" s="19">
        <f t="shared" si="14"/>
        <v>258.57181701660159</v>
      </c>
      <c r="L147" s="20">
        <f t="shared" si="15"/>
        <v>1.3241461185159409</v>
      </c>
      <c r="M147" s="20">
        <f t="shared" si="12"/>
        <v>1.7559006594232673</v>
      </c>
      <c r="P147" s="18">
        <f t="shared" si="16"/>
        <v>-0.19732460349509845</v>
      </c>
    </row>
    <row r="148" spans="1:16" x14ac:dyDescent="0.15">
      <c r="A148" s="18">
        <v>73.5</v>
      </c>
      <c r="B148" s="18">
        <v>146</v>
      </c>
      <c r="D148">
        <v>869.08581542968795</v>
      </c>
      <c r="E148">
        <v>664.12408447265602</v>
      </c>
      <c r="F148">
        <v>476.03698730468801</v>
      </c>
      <c r="G148">
        <v>469.83010864257801</v>
      </c>
      <c r="I148" s="19">
        <f t="shared" si="13"/>
        <v>393.04882812499994</v>
      </c>
      <c r="J148" s="19">
        <f t="shared" si="13"/>
        <v>194.29397583007801</v>
      </c>
      <c r="K148" s="19">
        <f t="shared" si="14"/>
        <v>257.04304504394531</v>
      </c>
      <c r="L148" s="20">
        <f t="shared" si="15"/>
        <v>1.3229594172736741</v>
      </c>
      <c r="M148" s="20">
        <f t="shared" si="12"/>
        <v>1.7576711810639274</v>
      </c>
      <c r="P148" s="18">
        <f t="shared" si="16"/>
        <v>-9.6690894157964877E-2</v>
      </c>
    </row>
    <row r="149" spans="1:16" x14ac:dyDescent="0.15">
      <c r="A149" s="18">
        <v>74</v>
      </c>
      <c r="B149" s="18">
        <v>147</v>
      </c>
      <c r="D149">
        <v>865.67401123046898</v>
      </c>
      <c r="E149">
        <v>662.80767822265602</v>
      </c>
      <c r="F149">
        <v>476.05264282226602</v>
      </c>
      <c r="G149">
        <v>469.88439941406301</v>
      </c>
      <c r="I149" s="19">
        <f t="shared" si="13"/>
        <v>389.62136840820295</v>
      </c>
      <c r="J149" s="19">
        <f t="shared" si="13"/>
        <v>192.92327880859301</v>
      </c>
      <c r="K149" s="19">
        <f t="shared" si="14"/>
        <v>254.57507324218787</v>
      </c>
      <c r="L149" s="20">
        <f t="shared" si="15"/>
        <v>1.3195663831463391</v>
      </c>
      <c r="M149" s="20">
        <f t="shared" si="12"/>
        <v>1.7572353698195193</v>
      </c>
      <c r="P149" s="18">
        <f t="shared" si="16"/>
        <v>-0.12146173066650083</v>
      </c>
    </row>
    <row r="150" spans="1:16" x14ac:dyDescent="0.15">
      <c r="A150" s="18">
        <v>74.5</v>
      </c>
      <c r="B150" s="18">
        <v>148</v>
      </c>
      <c r="D150">
        <v>864.69293212890602</v>
      </c>
      <c r="E150">
        <v>662.80084228515602</v>
      </c>
      <c r="F150">
        <v>476.37176513671898</v>
      </c>
      <c r="G150">
        <v>469.75814819335898</v>
      </c>
      <c r="I150" s="19">
        <f t="shared" si="13"/>
        <v>388.32116699218705</v>
      </c>
      <c r="J150" s="19">
        <f t="shared" si="13"/>
        <v>193.04269409179705</v>
      </c>
      <c r="K150" s="19">
        <f t="shared" si="14"/>
        <v>253.19128112792913</v>
      </c>
      <c r="L150" s="20">
        <f t="shared" si="15"/>
        <v>1.311581784118335</v>
      </c>
      <c r="M150" s="20">
        <f t="shared" si="12"/>
        <v>1.7522079936744421</v>
      </c>
      <c r="P150" s="18">
        <f t="shared" si="16"/>
        <v>-0.40721000851501665</v>
      </c>
    </row>
    <row r="151" spans="1:16" x14ac:dyDescent="0.15">
      <c r="A151" s="18">
        <v>75</v>
      </c>
      <c r="B151" s="18">
        <v>149</v>
      </c>
      <c r="D151">
        <v>869.898681640625</v>
      </c>
      <c r="E151">
        <v>665.90368652343795</v>
      </c>
      <c r="F151">
        <v>476.49401855468801</v>
      </c>
      <c r="G151">
        <v>470.34310913085898</v>
      </c>
      <c r="I151" s="19">
        <f t="shared" si="13"/>
        <v>393.40466308593699</v>
      </c>
      <c r="J151" s="19">
        <f t="shared" si="13"/>
        <v>195.56057739257898</v>
      </c>
      <c r="K151" s="19">
        <f t="shared" si="14"/>
        <v>256.51225891113171</v>
      </c>
      <c r="L151" s="20">
        <f t="shared" si="15"/>
        <v>1.3116767312268414</v>
      </c>
      <c r="M151" s="20">
        <f t="shared" si="12"/>
        <v>1.7552601636658753</v>
      </c>
      <c r="P151" s="18">
        <f t="shared" si="16"/>
        <v>-0.23372939087574007</v>
      </c>
    </row>
    <row r="152" spans="1:16" x14ac:dyDescent="0.15">
      <c r="A152" s="18">
        <v>75.5</v>
      </c>
      <c r="B152" s="18">
        <v>150</v>
      </c>
      <c r="D152">
        <v>870.14520263671898</v>
      </c>
      <c r="E152">
        <v>666.10150146484398</v>
      </c>
      <c r="F152">
        <v>476.31146240234398</v>
      </c>
      <c r="G152">
        <v>469.65689086914102</v>
      </c>
      <c r="I152" s="19">
        <f t="shared" si="13"/>
        <v>393.833740234375</v>
      </c>
      <c r="J152" s="19">
        <f t="shared" si="13"/>
        <v>196.44461059570295</v>
      </c>
      <c r="K152" s="19">
        <f t="shared" si="14"/>
        <v>256.32251281738297</v>
      </c>
      <c r="L152" s="20">
        <f t="shared" si="15"/>
        <v>1.3048080679846852</v>
      </c>
      <c r="M152" s="20">
        <f t="shared" ref="M152" si="17">L152+ABS($N$2)*A152</f>
        <v>1.751348723306646</v>
      </c>
      <c r="P152" s="18">
        <f t="shared" si="16"/>
        <v>-0.45604960609404849</v>
      </c>
    </row>
    <row r="153" spans="1:16" x14ac:dyDescent="0.15">
      <c r="D153">
        <v>871.76141357421898</v>
      </c>
      <c r="E153">
        <v>666.71820068359398</v>
      </c>
      <c r="F153">
        <v>476.33511352539102</v>
      </c>
      <c r="G153">
        <v>469.72418212890602</v>
      </c>
      <c r="I153" s="19"/>
      <c r="J153" s="19"/>
      <c r="K153" s="19"/>
      <c r="L153" s="20"/>
      <c r="M153" s="20"/>
    </row>
    <row r="154" spans="1:16" x14ac:dyDescent="0.15">
      <c r="D154">
        <v>868.980224609375</v>
      </c>
      <c r="E154">
        <v>665.215087890625</v>
      </c>
      <c r="F154">
        <v>475.56927490234398</v>
      </c>
      <c r="G154">
        <v>469.45471191406301</v>
      </c>
      <c r="I154" s="19"/>
      <c r="J154" s="19"/>
      <c r="K154" s="19"/>
      <c r="L154" s="20"/>
      <c r="M154" s="20"/>
    </row>
    <row r="155" spans="1:16" x14ac:dyDescent="0.15">
      <c r="D155">
        <v>869.916259765625</v>
      </c>
      <c r="E155">
        <v>665.922607421875</v>
      </c>
      <c r="F155">
        <v>475.860107421875</v>
      </c>
      <c r="G155">
        <v>469.62124633789102</v>
      </c>
      <c r="I155" s="19"/>
      <c r="J155" s="19"/>
      <c r="K155" s="19"/>
      <c r="L155" s="20"/>
      <c r="M155" s="20"/>
    </row>
    <row r="156" spans="1:16" x14ac:dyDescent="0.15">
      <c r="D156">
        <v>868.32800292968795</v>
      </c>
      <c r="E156">
        <v>664.88458251953102</v>
      </c>
      <c r="F156">
        <v>475.28082275390602</v>
      </c>
      <c r="G156">
        <v>469.07061767578102</v>
      </c>
      <c r="I156" s="19"/>
      <c r="J156" s="19"/>
      <c r="K156" s="19"/>
      <c r="L156" s="20"/>
      <c r="M156" s="20"/>
    </row>
    <row r="157" spans="1:16" x14ac:dyDescent="0.15">
      <c r="D157">
        <v>865.55908203125</v>
      </c>
      <c r="E157">
        <v>664.02410888671898</v>
      </c>
      <c r="F157">
        <v>476.16290283203102</v>
      </c>
      <c r="G157">
        <v>469.82846069335898</v>
      </c>
      <c r="I157" s="19"/>
      <c r="J157" s="19"/>
      <c r="K157" s="19"/>
      <c r="L157" s="20"/>
      <c r="M157" s="20"/>
    </row>
    <row r="158" spans="1:16" x14ac:dyDescent="0.15">
      <c r="D158">
        <v>865.75506591796898</v>
      </c>
      <c r="E158">
        <v>663.51037597656295</v>
      </c>
      <c r="F158">
        <v>475.68087768554699</v>
      </c>
      <c r="G158">
        <v>469.43136596679699</v>
      </c>
      <c r="I158" s="19"/>
      <c r="J158" s="19"/>
      <c r="K158" s="19"/>
      <c r="L158" s="20"/>
      <c r="M158" s="20"/>
    </row>
    <row r="159" spans="1:16" x14ac:dyDescent="0.15">
      <c r="D159">
        <v>868.07965087890602</v>
      </c>
      <c r="E159">
        <v>664.59051513671898</v>
      </c>
      <c r="F159">
        <v>476.05096435546898</v>
      </c>
      <c r="G159">
        <v>469.68222045898398</v>
      </c>
      <c r="I159" s="19"/>
      <c r="J159" s="19"/>
      <c r="K159" s="19"/>
      <c r="L159" s="20"/>
      <c r="M159" s="20"/>
    </row>
    <row r="160" spans="1:16" x14ac:dyDescent="0.15">
      <c r="D160">
        <v>867.343505859375</v>
      </c>
      <c r="E160">
        <v>664.77484130859398</v>
      </c>
      <c r="F160">
        <v>475.939697265625</v>
      </c>
      <c r="G160">
        <v>469.43106079101602</v>
      </c>
      <c r="I160" s="19"/>
      <c r="J160" s="19"/>
      <c r="K160" s="19"/>
      <c r="L160" s="20"/>
      <c r="M160" s="20"/>
    </row>
    <row r="161" spans="4:13" x14ac:dyDescent="0.15">
      <c r="D161">
        <v>866.97198486328102</v>
      </c>
      <c r="E161">
        <v>665.38446044921898</v>
      </c>
      <c r="F161">
        <v>475.70886230468801</v>
      </c>
      <c r="G161">
        <v>469.59628295898398</v>
      </c>
      <c r="I161" s="19"/>
      <c r="J161" s="19"/>
      <c r="K161" s="19"/>
      <c r="L161" s="20"/>
      <c r="M161" s="20"/>
    </row>
    <row r="162" spans="4:13" x14ac:dyDescent="0.15">
      <c r="D162">
        <v>866.14794921875</v>
      </c>
      <c r="E162">
        <v>664.54064941406295</v>
      </c>
      <c r="F162">
        <v>475.91638183593801</v>
      </c>
      <c r="G162">
        <v>469.70520019531301</v>
      </c>
      <c r="I162" s="19"/>
      <c r="J162" s="19"/>
      <c r="K162" s="19"/>
      <c r="L162" s="20"/>
      <c r="M162" s="20"/>
    </row>
    <row r="163" spans="4:13" x14ac:dyDescent="0.15">
      <c r="D163">
        <v>866.04919433593795</v>
      </c>
      <c r="E163">
        <v>664.39337158203102</v>
      </c>
      <c r="F163">
        <v>475.71484375</v>
      </c>
      <c r="G163">
        <v>469.861083984375</v>
      </c>
      <c r="I163" s="19"/>
      <c r="J163" s="19"/>
      <c r="K163" s="19"/>
      <c r="L163" s="20"/>
      <c r="M163" s="20"/>
    </row>
    <row r="164" spans="4:13" x14ac:dyDescent="0.15">
      <c r="D164">
        <v>875.5693359375</v>
      </c>
      <c r="E164">
        <v>668.74664306640602</v>
      </c>
      <c r="F164">
        <v>475.76815795898398</v>
      </c>
      <c r="G164">
        <v>469.69021606445301</v>
      </c>
      <c r="I164" s="19"/>
      <c r="J164" s="19"/>
      <c r="K164" s="19"/>
      <c r="L164" s="20"/>
      <c r="M164" s="20"/>
    </row>
    <row r="165" spans="4:13" x14ac:dyDescent="0.15">
      <c r="D165">
        <v>892.888916015625</v>
      </c>
      <c r="E165">
        <v>677.82061767578102</v>
      </c>
      <c r="F165">
        <v>476.47402954101602</v>
      </c>
      <c r="G165">
        <v>470.24783325195301</v>
      </c>
      <c r="I165" s="19"/>
      <c r="J165" s="19"/>
      <c r="K165" s="19"/>
      <c r="L165" s="20"/>
      <c r="M165" s="20"/>
    </row>
    <row r="166" spans="4:13" x14ac:dyDescent="0.15">
      <c r="D166">
        <v>884.171630859375</v>
      </c>
      <c r="E166">
        <v>673.12200927734398</v>
      </c>
      <c r="F166">
        <v>476.81246948242199</v>
      </c>
      <c r="G166">
        <v>470.54797363281301</v>
      </c>
      <c r="I166" s="19"/>
      <c r="J166" s="19"/>
      <c r="K166" s="19"/>
      <c r="L166" s="20"/>
      <c r="M166" s="20"/>
    </row>
    <row r="167" spans="4:13" x14ac:dyDescent="0.15">
      <c r="D167">
        <v>876.84020996093795</v>
      </c>
      <c r="E167">
        <v>669.08605957031295</v>
      </c>
      <c r="F167">
        <v>476.14590454101602</v>
      </c>
      <c r="G167">
        <v>470.00799560546898</v>
      </c>
      <c r="I167" s="19"/>
      <c r="J167" s="19"/>
      <c r="K167" s="19"/>
      <c r="L167" s="20"/>
      <c r="M167" s="20"/>
    </row>
    <row r="168" spans="4:13" x14ac:dyDescent="0.15">
      <c r="D168">
        <v>875.13250732421898</v>
      </c>
      <c r="E168">
        <v>669.48962402343795</v>
      </c>
      <c r="F168">
        <v>476.09893798828102</v>
      </c>
      <c r="G168">
        <v>469.98202514648398</v>
      </c>
      <c r="I168" s="19"/>
      <c r="J168" s="19"/>
      <c r="K168" s="19"/>
      <c r="L168" s="20"/>
      <c r="M168" s="20"/>
    </row>
    <row r="169" spans="4:13" x14ac:dyDescent="0.15">
      <c r="D169">
        <v>873.097412109375</v>
      </c>
      <c r="E169">
        <v>669.269775390625</v>
      </c>
      <c r="F169">
        <v>476.24484252929699</v>
      </c>
      <c r="G169">
        <v>469.88973999023398</v>
      </c>
      <c r="I169" s="19"/>
      <c r="J169" s="19"/>
      <c r="K169" s="19"/>
      <c r="L169" s="20"/>
      <c r="M169" s="20"/>
    </row>
    <row r="170" spans="4:13" x14ac:dyDescent="0.15">
      <c r="D170">
        <v>872.43273925781295</v>
      </c>
      <c r="E170">
        <v>668.42840576171898</v>
      </c>
      <c r="F170">
        <v>476.003662109375</v>
      </c>
      <c r="G170">
        <v>469.85275268554699</v>
      </c>
      <c r="I170" s="19"/>
      <c r="J170" s="19"/>
      <c r="K170" s="19"/>
      <c r="L170" s="20"/>
      <c r="M170" s="20"/>
    </row>
    <row r="171" spans="4:13" x14ac:dyDescent="0.15">
      <c r="D171">
        <v>872.81243896484398</v>
      </c>
      <c r="E171">
        <v>668.64263916015602</v>
      </c>
      <c r="F171">
        <v>476.07263183593801</v>
      </c>
      <c r="G171">
        <v>469.90206909179699</v>
      </c>
      <c r="I171" s="19"/>
      <c r="J171" s="19"/>
      <c r="K171" s="19"/>
      <c r="L171" s="20"/>
      <c r="M171" s="20"/>
    </row>
    <row r="172" spans="4:13" x14ac:dyDescent="0.15">
      <c r="D172">
        <v>871.17620849609398</v>
      </c>
      <c r="E172">
        <v>667.31799316406295</v>
      </c>
      <c r="F172">
        <v>475.86474609375</v>
      </c>
      <c r="G172">
        <v>469.94802856445301</v>
      </c>
      <c r="I172" s="19"/>
      <c r="J172" s="19"/>
      <c r="K172" s="19"/>
      <c r="L172" s="20"/>
      <c r="M172" s="20"/>
    </row>
    <row r="173" spans="4:13" x14ac:dyDescent="0.15">
      <c r="D173">
        <v>882.53814697265602</v>
      </c>
      <c r="E173">
        <v>673.27136230468795</v>
      </c>
      <c r="F173">
        <v>476.24118041992199</v>
      </c>
      <c r="G173">
        <v>470.42938232421898</v>
      </c>
      <c r="I173" s="19"/>
      <c r="J173" s="19"/>
      <c r="K173" s="19"/>
      <c r="L173" s="20"/>
      <c r="M173" s="20"/>
    </row>
    <row r="174" spans="4:13" x14ac:dyDescent="0.15">
      <c r="D174">
        <v>881.74572753906295</v>
      </c>
      <c r="E174">
        <v>672.35626220703102</v>
      </c>
      <c r="F174">
        <v>476.39508056640602</v>
      </c>
      <c r="G174">
        <v>469.89739990234398</v>
      </c>
      <c r="I174" s="19"/>
      <c r="J174" s="19"/>
      <c r="K174" s="19"/>
      <c r="L174" s="20"/>
      <c r="M174" s="20"/>
    </row>
    <row r="175" spans="4:13" x14ac:dyDescent="0.15">
      <c r="D175">
        <v>874.300048828125</v>
      </c>
      <c r="E175">
        <v>668.87799072265602</v>
      </c>
      <c r="F175">
        <v>475.81011962890602</v>
      </c>
      <c r="G175">
        <v>469.92071533203102</v>
      </c>
      <c r="I175" s="19"/>
      <c r="J175" s="19"/>
      <c r="K175" s="19"/>
      <c r="L175" s="20"/>
      <c r="M175" s="20"/>
    </row>
    <row r="176" spans="4:13" x14ac:dyDescent="0.15">
      <c r="D176">
        <v>890.16595458984398</v>
      </c>
      <c r="E176">
        <v>676.26837158203102</v>
      </c>
      <c r="F176">
        <v>477.15924072265602</v>
      </c>
      <c r="G176">
        <v>470.48333740234398</v>
      </c>
      <c r="I176" s="19"/>
      <c r="J176" s="19"/>
      <c r="K176" s="19"/>
      <c r="L176" s="20"/>
      <c r="M176" s="20"/>
    </row>
    <row r="177" spans="4:13" x14ac:dyDescent="0.15">
      <c r="D177">
        <v>934.27362060546898</v>
      </c>
      <c r="E177">
        <v>699.30889892578102</v>
      </c>
      <c r="F177">
        <v>478.32876586914102</v>
      </c>
      <c r="G177">
        <v>470.84976196289102</v>
      </c>
      <c r="I177" s="19"/>
      <c r="J177" s="19"/>
      <c r="K177" s="19"/>
      <c r="L177" s="20"/>
      <c r="M177" s="20"/>
    </row>
    <row r="178" spans="4:13" x14ac:dyDescent="0.15">
      <c r="D178">
        <v>931.48693847656295</v>
      </c>
      <c r="E178">
        <v>697.97015380859398</v>
      </c>
      <c r="F178">
        <v>479.23284912109398</v>
      </c>
      <c r="G178">
        <v>471.72650146484398</v>
      </c>
      <c r="I178" s="19"/>
      <c r="J178" s="19"/>
      <c r="K178" s="19"/>
      <c r="L178" s="20"/>
      <c r="M178" s="20"/>
    </row>
    <row r="179" spans="4:13" x14ac:dyDescent="0.15">
      <c r="D179">
        <v>916.41656494140602</v>
      </c>
      <c r="E179">
        <v>691.05828857421898</v>
      </c>
      <c r="F179">
        <v>478.75784301757801</v>
      </c>
      <c r="G179">
        <v>471.40972900390602</v>
      </c>
      <c r="I179" s="19"/>
      <c r="J179" s="19"/>
      <c r="K179" s="19"/>
      <c r="L179" s="20"/>
      <c r="M179" s="20"/>
    </row>
    <row r="180" spans="4:13" x14ac:dyDescent="0.15">
      <c r="D180">
        <v>899.60003662109398</v>
      </c>
      <c r="E180">
        <v>684.56091308593795</v>
      </c>
      <c r="F180">
        <v>478.70718383789102</v>
      </c>
      <c r="G180">
        <v>471.632568359375</v>
      </c>
      <c r="I180" s="19"/>
      <c r="J180" s="19"/>
      <c r="K180" s="19"/>
      <c r="L180" s="20"/>
      <c r="M180" s="20"/>
    </row>
    <row r="181" spans="4:13" x14ac:dyDescent="0.15">
      <c r="D181">
        <v>875.53790283203102</v>
      </c>
      <c r="E181">
        <v>671.81036376953102</v>
      </c>
      <c r="F181">
        <v>477.91439819335898</v>
      </c>
      <c r="G181">
        <v>470.82977294921898</v>
      </c>
      <c r="I181" s="19"/>
      <c r="J181" s="19"/>
      <c r="K181" s="19"/>
      <c r="L181" s="20"/>
      <c r="M181" s="20"/>
    </row>
    <row r="182" spans="4:13" x14ac:dyDescent="0.15">
      <c r="D182">
        <v>874.97473144531295</v>
      </c>
      <c r="E182">
        <v>672.51513671875</v>
      </c>
      <c r="F182">
        <v>478.62924194335898</v>
      </c>
      <c r="G182">
        <v>471.41738891601602</v>
      </c>
      <c r="I182" s="19"/>
      <c r="J182" s="19"/>
      <c r="K182" s="19"/>
      <c r="L182" s="20"/>
      <c r="M182" s="20"/>
    </row>
    <row r="183" spans="4:13" x14ac:dyDescent="0.15">
      <c r="D183">
        <v>903.87957763671898</v>
      </c>
      <c r="E183">
        <v>685.03778076171898</v>
      </c>
      <c r="F183">
        <v>478.54364013671898</v>
      </c>
      <c r="G183">
        <v>470.79647827148398</v>
      </c>
      <c r="I183" s="19"/>
      <c r="J183" s="19"/>
      <c r="K183" s="19"/>
      <c r="L183" s="20"/>
      <c r="M183" s="20"/>
    </row>
    <row r="184" spans="4:13" x14ac:dyDescent="0.15">
      <c r="D184">
        <v>917.27062988281295</v>
      </c>
      <c r="E184">
        <v>692.24810791015602</v>
      </c>
      <c r="F184">
        <v>478.22586059570301</v>
      </c>
      <c r="G184">
        <v>471.05361938476602</v>
      </c>
      <c r="I184" s="19"/>
      <c r="J184" s="19"/>
      <c r="K184" s="19"/>
      <c r="L184" s="20"/>
      <c r="M184" s="20"/>
    </row>
    <row r="185" spans="4:13" x14ac:dyDescent="0.15">
      <c r="D185">
        <v>911.734375</v>
      </c>
      <c r="E185">
        <v>688.38153076171898</v>
      </c>
      <c r="F185">
        <v>478.33377075195301</v>
      </c>
      <c r="G185">
        <v>470.64923095703102</v>
      </c>
      <c r="I185" s="19"/>
      <c r="J185" s="19"/>
      <c r="K185" s="19"/>
      <c r="L185" s="20"/>
      <c r="M185" s="20"/>
    </row>
    <row r="186" spans="4:13" x14ac:dyDescent="0.15">
      <c r="D186">
        <v>875.77941894531295</v>
      </c>
      <c r="E186">
        <v>671.44616699218795</v>
      </c>
      <c r="F186">
        <v>476.66854858398398</v>
      </c>
      <c r="G186">
        <v>469.76281738281301</v>
      </c>
      <c r="I186" s="19"/>
      <c r="J186" s="19"/>
      <c r="K186" s="19"/>
      <c r="L186" s="20"/>
      <c r="M186" s="20"/>
    </row>
    <row r="187" spans="4:13" x14ac:dyDescent="0.15">
      <c r="D187">
        <v>858.75848388671898</v>
      </c>
      <c r="E187">
        <v>663.78717041015602</v>
      </c>
      <c r="F187">
        <v>477.59927368164102</v>
      </c>
      <c r="G187">
        <v>470.24917602539102</v>
      </c>
      <c r="I187" s="19"/>
      <c r="J187" s="19"/>
      <c r="K187" s="19"/>
      <c r="L187" s="20"/>
      <c r="M187" s="20"/>
    </row>
    <row r="188" spans="4:13" x14ac:dyDescent="0.15">
      <c r="D188">
        <v>855.28771972656295</v>
      </c>
      <c r="E188">
        <v>662.090576171875</v>
      </c>
      <c r="F188">
        <v>476.30447387695301</v>
      </c>
      <c r="G188">
        <v>469.44137573242199</v>
      </c>
      <c r="I188" s="19"/>
      <c r="J188" s="19"/>
      <c r="K188" s="19"/>
      <c r="L188" s="20"/>
      <c r="M188" s="20"/>
    </row>
    <row r="189" spans="4:13" x14ac:dyDescent="0.15">
      <c r="D189">
        <v>856.77648925781295</v>
      </c>
      <c r="E189">
        <v>662.47351074218795</v>
      </c>
      <c r="F189">
        <v>476.90740966796898</v>
      </c>
      <c r="G189">
        <v>469.94171142578102</v>
      </c>
      <c r="I189" s="19"/>
      <c r="J189" s="19"/>
      <c r="K189" s="19"/>
      <c r="L189" s="20"/>
      <c r="M189" s="20"/>
    </row>
    <row r="190" spans="4:13" x14ac:dyDescent="0.15">
      <c r="D190">
        <v>854.18981933593795</v>
      </c>
      <c r="E190">
        <v>661.36810302734398</v>
      </c>
      <c r="F190">
        <v>477.09527587890602</v>
      </c>
      <c r="G190">
        <v>469.69088745117199</v>
      </c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K34" sqref="K34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1268.458984375</v>
      </c>
      <c r="E2">
        <v>809.77038574218795</v>
      </c>
      <c r="F2">
        <v>467.03271484375</v>
      </c>
      <c r="G2">
        <v>465.47244262695301</v>
      </c>
      <c r="I2" s="19">
        <f t="shared" ref="I2:J65" si="0">D2-F2</f>
        <v>801.42626953125</v>
      </c>
      <c r="J2" s="19">
        <f t="shared" si="0"/>
        <v>344.29794311523494</v>
      </c>
      <c r="K2" s="19">
        <f t="shared" ref="K2:K65" si="1">I2-0.7*J2</f>
        <v>560.4177093505856</v>
      </c>
      <c r="L2" s="20">
        <f t="shared" ref="L2:L65" si="2">K2/J2</f>
        <v>1.6277114649012479</v>
      </c>
      <c r="M2" s="20"/>
      <c r="N2" s="18">
        <f>LINEST(V64:V104,U64:U104)</f>
        <v>-4.1379745725933729E-3</v>
      </c>
      <c r="O2" s="21">
        <f>AVERAGE(M38:M45)</f>
        <v>1.6379748498718212</v>
      </c>
    </row>
    <row r="3" spans="1:16" x14ac:dyDescent="0.15">
      <c r="A3" s="18">
        <v>1</v>
      </c>
      <c r="B3" s="18">
        <v>1</v>
      </c>
      <c r="C3" s="18" t="s">
        <v>7</v>
      </c>
      <c r="D3">
        <v>1266.49096679688</v>
      </c>
      <c r="E3">
        <v>807.24273681640602</v>
      </c>
      <c r="F3">
        <v>467.41168212890602</v>
      </c>
      <c r="G3">
        <v>465.83004760742199</v>
      </c>
      <c r="I3" s="19">
        <f t="shared" si="0"/>
        <v>799.07928466797398</v>
      </c>
      <c r="J3" s="19">
        <f t="shared" si="0"/>
        <v>341.41268920898403</v>
      </c>
      <c r="K3" s="19">
        <f t="shared" si="1"/>
        <v>560.09040222168517</v>
      </c>
      <c r="L3" s="20">
        <f t="shared" si="2"/>
        <v>1.6405084518661375</v>
      </c>
      <c r="M3" s="20"/>
    </row>
    <row r="4" spans="1:16" ht="15" x14ac:dyDescent="0.15">
      <c r="A4" s="18">
        <v>1.5</v>
      </c>
      <c r="B4" s="18">
        <v>2</v>
      </c>
      <c r="D4">
        <v>1260.11547851563</v>
      </c>
      <c r="E4">
        <v>803.88299560546898</v>
      </c>
      <c r="F4">
        <v>467.35726928710898</v>
      </c>
      <c r="G4">
        <v>465.58029174804699</v>
      </c>
      <c r="I4" s="19">
        <f t="shared" si="0"/>
        <v>792.75820922852108</v>
      </c>
      <c r="J4" s="19">
        <f t="shared" si="0"/>
        <v>338.30270385742199</v>
      </c>
      <c r="K4" s="19">
        <f t="shared" si="1"/>
        <v>555.94631652832572</v>
      </c>
      <c r="L4" s="20">
        <f t="shared" si="2"/>
        <v>1.6433398556655634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1248.5576171875</v>
      </c>
      <c r="E5">
        <v>798.28515625</v>
      </c>
      <c r="F5">
        <v>466.593994140625</v>
      </c>
      <c r="G5">
        <v>464.71920776367199</v>
      </c>
      <c r="I5" s="19">
        <f t="shared" si="0"/>
        <v>781.963623046875</v>
      </c>
      <c r="J5" s="19">
        <f t="shared" si="0"/>
        <v>333.56594848632801</v>
      </c>
      <c r="K5" s="19">
        <f t="shared" si="1"/>
        <v>548.4674591064454</v>
      </c>
      <c r="L5" s="20">
        <f t="shared" si="2"/>
        <v>1.6442549414750158</v>
      </c>
      <c r="M5" s="20"/>
      <c r="N5" s="18">
        <f>RSQ(V64:V104,U64:U104)</f>
        <v>0.99541795724827764</v>
      </c>
    </row>
    <row r="6" spans="1:16" x14ac:dyDescent="0.15">
      <c r="A6" s="18">
        <v>2.5</v>
      </c>
      <c r="B6" s="18">
        <v>4</v>
      </c>
      <c r="C6" s="18" t="s">
        <v>5</v>
      </c>
      <c r="D6">
        <v>1247.28820800781</v>
      </c>
      <c r="E6">
        <v>798.90771484375</v>
      </c>
      <c r="F6">
        <v>465.89114379882801</v>
      </c>
      <c r="G6">
        <v>464.41735839843801</v>
      </c>
      <c r="I6" s="19">
        <f t="shared" si="0"/>
        <v>781.39706420898199</v>
      </c>
      <c r="J6" s="19">
        <f t="shared" si="0"/>
        <v>334.49035644531199</v>
      </c>
      <c r="K6" s="19">
        <f t="shared" si="1"/>
        <v>547.25381469726358</v>
      </c>
      <c r="L6" s="20">
        <f t="shared" si="2"/>
        <v>1.6360824883354677</v>
      </c>
      <c r="M6" s="20">
        <f t="shared" ref="M6:M22" si="3">L6+ABS($N$2)*A6</f>
        <v>1.646427424766951</v>
      </c>
      <c r="P6" s="18">
        <f t="shared" ref="P6:P69" si="4">(M6-$O$2)/$O$2*100</f>
        <v>0.51603813671444965</v>
      </c>
    </row>
    <row r="7" spans="1:16" x14ac:dyDescent="0.15">
      <c r="A7" s="18">
        <v>3</v>
      </c>
      <c r="B7" s="18">
        <v>5</v>
      </c>
      <c r="C7" s="18" t="s">
        <v>8</v>
      </c>
      <c r="D7">
        <v>1232.58642578125</v>
      </c>
      <c r="E7">
        <v>790.43035888671898</v>
      </c>
      <c r="F7">
        <v>466.00500488281301</v>
      </c>
      <c r="G7">
        <v>464.10549926757801</v>
      </c>
      <c r="I7" s="19">
        <f t="shared" si="0"/>
        <v>766.58142089843705</v>
      </c>
      <c r="J7" s="19">
        <f t="shared" si="0"/>
        <v>326.32485961914097</v>
      </c>
      <c r="K7" s="19">
        <f t="shared" si="1"/>
        <v>538.15401916503833</v>
      </c>
      <c r="L7" s="20">
        <f t="shared" si="2"/>
        <v>1.64913583290322</v>
      </c>
      <c r="M7" s="20">
        <f t="shared" si="3"/>
        <v>1.661549756621</v>
      </c>
      <c r="P7" s="18">
        <f t="shared" si="4"/>
        <v>1.4392715951056072</v>
      </c>
    </row>
    <row r="8" spans="1:16" x14ac:dyDescent="0.15">
      <c r="A8" s="18">
        <v>3.5</v>
      </c>
      <c r="B8" s="18">
        <v>6</v>
      </c>
      <c r="D8">
        <v>1220.56677246094</v>
      </c>
      <c r="E8">
        <v>786.802978515625</v>
      </c>
      <c r="F8">
        <v>465.86343383789102</v>
      </c>
      <c r="G8">
        <v>464.35391235351602</v>
      </c>
      <c r="I8" s="19">
        <f t="shared" si="0"/>
        <v>754.70333862304892</v>
      </c>
      <c r="J8" s="19">
        <f t="shared" si="0"/>
        <v>322.44906616210898</v>
      </c>
      <c r="K8" s="19">
        <f t="shared" si="1"/>
        <v>528.98899230957272</v>
      </c>
      <c r="L8" s="20">
        <f t="shared" si="2"/>
        <v>1.6405350420324283</v>
      </c>
      <c r="M8" s="20">
        <f t="shared" si="3"/>
        <v>1.655017953036505</v>
      </c>
      <c r="P8" s="18">
        <f t="shared" si="4"/>
        <v>1.0404984646752986</v>
      </c>
    </row>
    <row r="9" spans="1:16" x14ac:dyDescent="0.15">
      <c r="A9" s="18">
        <v>4</v>
      </c>
      <c r="B9" s="18">
        <v>7</v>
      </c>
      <c r="D9">
        <v>1236.70190429688</v>
      </c>
      <c r="E9">
        <v>794.71441650390602</v>
      </c>
      <c r="F9">
        <v>465.81802368164102</v>
      </c>
      <c r="G9">
        <v>464.26678466796898</v>
      </c>
      <c r="I9" s="19">
        <f t="shared" si="0"/>
        <v>770.88388061523892</v>
      </c>
      <c r="J9" s="19">
        <f t="shared" si="0"/>
        <v>330.44763183593705</v>
      </c>
      <c r="K9" s="19">
        <f t="shared" si="1"/>
        <v>539.57053833008297</v>
      </c>
      <c r="L9" s="20">
        <f t="shared" si="2"/>
        <v>1.6328473450763681</v>
      </c>
      <c r="M9" s="20">
        <f t="shared" si="3"/>
        <v>1.6493992433667415</v>
      </c>
      <c r="P9" s="18">
        <f t="shared" si="4"/>
        <v>0.69747062940644744</v>
      </c>
    </row>
    <row r="10" spans="1:16" x14ac:dyDescent="0.15">
      <c r="A10" s="18">
        <v>4.5</v>
      </c>
      <c r="B10" s="18">
        <v>8</v>
      </c>
      <c r="D10">
        <v>1244.51208496094</v>
      </c>
      <c r="E10">
        <v>796.98010253906295</v>
      </c>
      <c r="F10">
        <v>466.54656982421898</v>
      </c>
      <c r="G10">
        <v>464.59832763671898</v>
      </c>
      <c r="I10" s="19">
        <f t="shared" si="0"/>
        <v>777.96551513672102</v>
      </c>
      <c r="J10" s="19">
        <f t="shared" si="0"/>
        <v>332.38177490234398</v>
      </c>
      <c r="K10" s="19">
        <f t="shared" si="1"/>
        <v>545.29827270508031</v>
      </c>
      <c r="L10" s="20">
        <f t="shared" si="2"/>
        <v>1.6405781359862244</v>
      </c>
      <c r="M10" s="20">
        <f t="shared" si="3"/>
        <v>1.6591990215628944</v>
      </c>
      <c r="P10" s="18">
        <f t="shared" si="4"/>
        <v>1.2957568727464988</v>
      </c>
    </row>
    <row r="11" spans="1:16" x14ac:dyDescent="0.15">
      <c r="A11" s="18">
        <v>5</v>
      </c>
      <c r="B11" s="18">
        <v>9</v>
      </c>
      <c r="D11">
        <v>1258.99584960938</v>
      </c>
      <c r="E11">
        <v>803.75244140625</v>
      </c>
      <c r="F11">
        <v>466.51519775390602</v>
      </c>
      <c r="G11">
        <v>464.529541015625</v>
      </c>
      <c r="I11" s="19">
        <f t="shared" si="0"/>
        <v>792.48065185547398</v>
      </c>
      <c r="J11" s="19">
        <f t="shared" si="0"/>
        <v>339.222900390625</v>
      </c>
      <c r="K11" s="19">
        <f t="shared" si="1"/>
        <v>555.0246215820365</v>
      </c>
      <c r="L11" s="20">
        <f t="shared" si="2"/>
        <v>1.6361649550867867</v>
      </c>
      <c r="M11" s="20">
        <f t="shared" si="3"/>
        <v>1.6568548279497537</v>
      </c>
      <c r="P11" s="18">
        <f t="shared" si="4"/>
        <v>1.1526415121337155</v>
      </c>
    </row>
    <row r="12" spans="1:16" x14ac:dyDescent="0.15">
      <c r="A12" s="18">
        <v>5.5</v>
      </c>
      <c r="B12" s="18">
        <v>10</v>
      </c>
      <c r="D12">
        <v>1270.43298339844</v>
      </c>
      <c r="E12">
        <v>810.14739990234398</v>
      </c>
      <c r="F12">
        <v>466.37396240234398</v>
      </c>
      <c r="G12">
        <v>464.73422241210898</v>
      </c>
      <c r="I12" s="19">
        <f t="shared" si="0"/>
        <v>804.05902099609602</v>
      </c>
      <c r="J12" s="19">
        <f t="shared" si="0"/>
        <v>345.413177490235</v>
      </c>
      <c r="K12" s="19">
        <f t="shared" si="1"/>
        <v>562.2697967529316</v>
      </c>
      <c r="L12" s="20">
        <f t="shared" si="2"/>
        <v>1.6278180260474493</v>
      </c>
      <c r="M12" s="20">
        <f t="shared" si="3"/>
        <v>1.6505768861967129</v>
      </c>
      <c r="P12" s="18">
        <f t="shared" si="4"/>
        <v>0.76936689997883234</v>
      </c>
    </row>
    <row r="13" spans="1:16" x14ac:dyDescent="0.15">
      <c r="A13" s="18">
        <v>6</v>
      </c>
      <c r="B13" s="18">
        <v>11</v>
      </c>
      <c r="D13">
        <v>1273.85437011719</v>
      </c>
      <c r="E13">
        <v>811.82678222656295</v>
      </c>
      <c r="F13">
        <v>465.71853637695301</v>
      </c>
      <c r="G13">
        <v>464.19732666015602</v>
      </c>
      <c r="I13" s="19">
        <f t="shared" si="0"/>
        <v>808.13583374023699</v>
      </c>
      <c r="J13" s="19">
        <f t="shared" si="0"/>
        <v>347.62945556640693</v>
      </c>
      <c r="K13" s="19">
        <f t="shared" si="1"/>
        <v>564.79521484375209</v>
      </c>
      <c r="L13" s="20">
        <f t="shared" si="2"/>
        <v>1.6247047130212486</v>
      </c>
      <c r="M13" s="20">
        <f t="shared" si="3"/>
        <v>1.649532560456809</v>
      </c>
      <c r="P13" s="18">
        <f t="shared" si="4"/>
        <v>0.70560977086383359</v>
      </c>
    </row>
    <row r="14" spans="1:16" x14ac:dyDescent="0.15">
      <c r="A14" s="18">
        <v>6.5</v>
      </c>
      <c r="B14" s="18">
        <v>12</v>
      </c>
      <c r="D14">
        <v>1268.19396972656</v>
      </c>
      <c r="E14">
        <v>808.79315185546898</v>
      </c>
      <c r="F14">
        <v>466.41769409179699</v>
      </c>
      <c r="G14">
        <v>464.62973022460898</v>
      </c>
      <c r="I14" s="19">
        <f t="shared" si="0"/>
        <v>801.77627563476301</v>
      </c>
      <c r="J14" s="19">
        <f t="shared" si="0"/>
        <v>344.16342163086</v>
      </c>
      <c r="K14" s="19">
        <f t="shared" si="1"/>
        <v>560.86188049316104</v>
      </c>
      <c r="L14" s="20">
        <f t="shared" si="2"/>
        <v>1.6296382626469983</v>
      </c>
      <c r="M14" s="20">
        <f t="shared" si="3"/>
        <v>1.6565350973688553</v>
      </c>
      <c r="P14" s="18">
        <f t="shared" si="4"/>
        <v>1.1331216409389029</v>
      </c>
    </row>
    <row r="15" spans="1:16" x14ac:dyDescent="0.15">
      <c r="A15" s="18">
        <v>7</v>
      </c>
      <c r="B15" s="18">
        <v>13</v>
      </c>
      <c r="D15">
        <v>1265.30029296875</v>
      </c>
      <c r="E15">
        <v>809.75811767578102</v>
      </c>
      <c r="F15">
        <v>466.19900512695301</v>
      </c>
      <c r="G15">
        <v>464.88513183593801</v>
      </c>
      <c r="I15" s="19">
        <f t="shared" si="0"/>
        <v>799.10128784179699</v>
      </c>
      <c r="J15" s="19">
        <f t="shared" si="0"/>
        <v>344.87298583984301</v>
      </c>
      <c r="K15" s="19">
        <f t="shared" si="1"/>
        <v>557.69019775390689</v>
      </c>
      <c r="L15" s="20">
        <f t="shared" si="2"/>
        <v>1.6170886693134467</v>
      </c>
      <c r="M15" s="20">
        <f t="shared" si="3"/>
        <v>1.6460544913216004</v>
      </c>
      <c r="P15" s="18">
        <f t="shared" si="4"/>
        <v>0.49327017752510105</v>
      </c>
    </row>
    <row r="16" spans="1:16" x14ac:dyDescent="0.15">
      <c r="A16" s="18">
        <v>7.5</v>
      </c>
      <c r="B16" s="18">
        <v>14</v>
      </c>
      <c r="D16">
        <v>1271.33715820313</v>
      </c>
      <c r="E16">
        <v>811.58166503906295</v>
      </c>
      <c r="F16">
        <v>466.432373046875</v>
      </c>
      <c r="G16">
        <v>464.72119140625</v>
      </c>
      <c r="I16" s="19">
        <f t="shared" si="0"/>
        <v>804.904785156255</v>
      </c>
      <c r="J16" s="19">
        <f t="shared" si="0"/>
        <v>346.86047363281295</v>
      </c>
      <c r="K16" s="19">
        <f t="shared" si="1"/>
        <v>562.10245361328589</v>
      </c>
      <c r="L16" s="20">
        <f t="shared" si="2"/>
        <v>1.6205434067657085</v>
      </c>
      <c r="M16" s="20">
        <f t="shared" si="3"/>
        <v>1.6515782160601589</v>
      </c>
      <c r="P16" s="18">
        <f t="shared" si="4"/>
        <v>0.83049908790737581</v>
      </c>
    </row>
    <row r="17" spans="1:16" x14ac:dyDescent="0.15">
      <c r="A17" s="18">
        <v>8</v>
      </c>
      <c r="B17" s="18">
        <v>15</v>
      </c>
      <c r="D17">
        <v>1264.30895996094</v>
      </c>
      <c r="E17">
        <v>808.91168212890602</v>
      </c>
      <c r="F17">
        <v>465.99832153320301</v>
      </c>
      <c r="G17">
        <v>464.3505859375</v>
      </c>
      <c r="I17" s="19">
        <f t="shared" si="0"/>
        <v>798.31063842773699</v>
      </c>
      <c r="J17" s="19">
        <f t="shared" si="0"/>
        <v>344.56109619140602</v>
      </c>
      <c r="K17" s="19">
        <f t="shared" si="1"/>
        <v>557.1178710937528</v>
      </c>
      <c r="L17" s="20">
        <f t="shared" si="2"/>
        <v>1.6168913938684188</v>
      </c>
      <c r="M17" s="20">
        <f t="shared" si="3"/>
        <v>1.6499951904491659</v>
      </c>
      <c r="P17" s="18">
        <f t="shared" si="4"/>
        <v>0.7338537938043026</v>
      </c>
    </row>
    <row r="18" spans="1:16" x14ac:dyDescent="0.15">
      <c r="A18" s="18">
        <v>8.5</v>
      </c>
      <c r="B18" s="18">
        <v>16</v>
      </c>
      <c r="D18">
        <v>1268.85327148438</v>
      </c>
      <c r="E18">
        <v>813.519775390625</v>
      </c>
      <c r="F18">
        <v>466.10284423828102</v>
      </c>
      <c r="G18">
        <v>464.43038940429699</v>
      </c>
      <c r="I18" s="19">
        <f t="shared" si="0"/>
        <v>802.75042724609898</v>
      </c>
      <c r="J18" s="19">
        <f t="shared" si="0"/>
        <v>349.08938598632801</v>
      </c>
      <c r="K18" s="19">
        <f t="shared" si="1"/>
        <v>558.38785705566943</v>
      </c>
      <c r="L18" s="20">
        <f t="shared" si="2"/>
        <v>1.5995555278141242</v>
      </c>
      <c r="M18" s="20">
        <f t="shared" si="3"/>
        <v>1.6347283116811679</v>
      </c>
      <c r="P18" s="18">
        <f t="shared" si="4"/>
        <v>-0.1982043980044805</v>
      </c>
    </row>
    <row r="19" spans="1:16" x14ac:dyDescent="0.15">
      <c r="A19" s="18">
        <v>9</v>
      </c>
      <c r="B19" s="18">
        <v>17</v>
      </c>
      <c r="D19">
        <v>1274.65649414063</v>
      </c>
      <c r="E19">
        <v>815.802734375</v>
      </c>
      <c r="F19">
        <v>466.53723144531301</v>
      </c>
      <c r="G19">
        <v>465.18997192382801</v>
      </c>
      <c r="I19" s="19">
        <f t="shared" si="0"/>
        <v>808.11926269531705</v>
      </c>
      <c r="J19" s="19">
        <f t="shared" si="0"/>
        <v>350.61276245117199</v>
      </c>
      <c r="K19" s="19">
        <f t="shared" si="1"/>
        <v>562.69032897949671</v>
      </c>
      <c r="L19" s="20">
        <f t="shared" si="2"/>
        <v>1.6048769161900081</v>
      </c>
      <c r="M19" s="20">
        <f t="shared" si="3"/>
        <v>1.6421186873433484</v>
      </c>
      <c r="P19" s="18">
        <f t="shared" si="4"/>
        <v>0.25298541499898602</v>
      </c>
    </row>
    <row r="20" spans="1:16" x14ac:dyDescent="0.15">
      <c r="A20" s="18">
        <v>9.5</v>
      </c>
      <c r="B20" s="18">
        <v>18</v>
      </c>
      <c r="D20">
        <v>1272.3916015625</v>
      </c>
      <c r="E20">
        <v>815.14715576171898</v>
      </c>
      <c r="F20">
        <v>466.73623657226602</v>
      </c>
      <c r="G20">
        <v>465.14456176757801</v>
      </c>
      <c r="I20" s="19">
        <f t="shared" si="0"/>
        <v>805.65536499023392</v>
      </c>
      <c r="J20" s="19">
        <f t="shared" si="0"/>
        <v>350.00259399414097</v>
      </c>
      <c r="K20" s="19">
        <f t="shared" si="1"/>
        <v>560.65354919433526</v>
      </c>
      <c r="L20" s="20">
        <f t="shared" si="2"/>
        <v>1.6018554114022383</v>
      </c>
      <c r="M20" s="20">
        <f t="shared" si="3"/>
        <v>1.6411661698418754</v>
      </c>
      <c r="P20" s="18">
        <f t="shared" si="4"/>
        <v>0.19483327050497196</v>
      </c>
    </row>
    <row r="21" spans="1:16" x14ac:dyDescent="0.15">
      <c r="A21" s="18">
        <v>10</v>
      </c>
      <c r="B21" s="18">
        <v>19</v>
      </c>
      <c r="D21">
        <v>1273.01379394531</v>
      </c>
      <c r="E21">
        <v>814.42401123046898</v>
      </c>
      <c r="F21">
        <v>467.28646850585898</v>
      </c>
      <c r="G21">
        <v>465.64773559570301</v>
      </c>
      <c r="I21" s="19">
        <f t="shared" si="0"/>
        <v>805.72732543945108</v>
      </c>
      <c r="J21" s="19">
        <f t="shared" si="0"/>
        <v>348.77627563476597</v>
      </c>
      <c r="K21" s="19">
        <f t="shared" si="1"/>
        <v>561.58393249511494</v>
      </c>
      <c r="L21" s="20">
        <f t="shared" si="2"/>
        <v>1.6101551961154561</v>
      </c>
      <c r="M21" s="20">
        <f t="shared" si="3"/>
        <v>1.6515349418413898</v>
      </c>
      <c r="P21" s="18">
        <f t="shared" si="4"/>
        <v>0.82785715364492807</v>
      </c>
    </row>
    <row r="22" spans="1:16" x14ac:dyDescent="0.15">
      <c r="A22" s="18">
        <v>10.5</v>
      </c>
      <c r="B22" s="18">
        <v>20</v>
      </c>
      <c r="D22">
        <v>1267.91760253906</v>
      </c>
      <c r="E22">
        <v>813.27313232421898</v>
      </c>
      <c r="F22">
        <v>466.81668090820301</v>
      </c>
      <c r="G22">
        <v>465.16360473632801</v>
      </c>
      <c r="I22" s="19">
        <f t="shared" si="0"/>
        <v>801.10092163085699</v>
      </c>
      <c r="J22" s="19">
        <f t="shared" si="0"/>
        <v>348.10952758789097</v>
      </c>
      <c r="K22" s="19">
        <f t="shared" si="1"/>
        <v>557.42425231933339</v>
      </c>
      <c r="L22" s="20">
        <f t="shared" si="2"/>
        <v>1.6012898474276733</v>
      </c>
      <c r="M22" s="20">
        <f t="shared" si="3"/>
        <v>1.6447385804399037</v>
      </c>
      <c r="P22" s="18">
        <f t="shared" si="4"/>
        <v>0.41293250434289885</v>
      </c>
    </row>
    <row r="23" spans="1:16" x14ac:dyDescent="0.15">
      <c r="A23" s="18">
        <v>11</v>
      </c>
      <c r="B23" s="18">
        <v>21</v>
      </c>
      <c r="D23">
        <v>1265.21997070313</v>
      </c>
      <c r="E23">
        <v>811.564208984375</v>
      </c>
      <c r="F23">
        <v>466.93756103515602</v>
      </c>
      <c r="G23">
        <v>465.13088989257801</v>
      </c>
      <c r="I23" s="19">
        <f t="shared" si="0"/>
        <v>798.28240966797398</v>
      </c>
      <c r="J23" s="19">
        <f t="shared" si="0"/>
        <v>346.43331909179699</v>
      </c>
      <c r="K23" s="19">
        <f t="shared" si="1"/>
        <v>555.7790863037161</v>
      </c>
      <c r="L23" s="20">
        <f t="shared" si="2"/>
        <v>1.6042887784602704</v>
      </c>
      <c r="M23" s="20">
        <f>L23+ABS($N$2)*A23</f>
        <v>1.6498064987587975</v>
      </c>
      <c r="P23" s="18">
        <f t="shared" si="4"/>
        <v>0.72233397771047447</v>
      </c>
    </row>
    <row r="24" spans="1:16" x14ac:dyDescent="0.15">
      <c r="A24" s="18">
        <v>11.5</v>
      </c>
      <c r="B24" s="18">
        <v>22</v>
      </c>
      <c r="D24">
        <v>1286.15673828125</v>
      </c>
      <c r="E24">
        <v>820.54168701171898</v>
      </c>
      <c r="F24">
        <v>466.912841796875</v>
      </c>
      <c r="G24">
        <v>465.41470336914102</v>
      </c>
      <c r="I24" s="19">
        <f t="shared" si="0"/>
        <v>819.243896484375</v>
      </c>
      <c r="J24" s="19">
        <f t="shared" si="0"/>
        <v>355.12698364257795</v>
      </c>
      <c r="K24" s="19">
        <f t="shared" si="1"/>
        <v>570.65500793457045</v>
      </c>
      <c r="L24" s="20">
        <f t="shared" si="2"/>
        <v>1.6069041053464792</v>
      </c>
      <c r="M24" s="20">
        <f t="shared" ref="M24:M87" si="5">L24+ABS($N$2)*A24</f>
        <v>1.654490812931303</v>
      </c>
      <c r="P24" s="18">
        <f t="shared" si="4"/>
        <v>1.0083160349363254</v>
      </c>
    </row>
    <row r="25" spans="1:16" x14ac:dyDescent="0.15">
      <c r="A25" s="18">
        <v>12</v>
      </c>
      <c r="B25" s="18">
        <v>23</v>
      </c>
      <c r="D25">
        <v>1292.49963378906</v>
      </c>
      <c r="E25">
        <v>823.78112792968795</v>
      </c>
      <c r="F25">
        <v>466.76828002929699</v>
      </c>
      <c r="G25">
        <v>465.08312988281301</v>
      </c>
      <c r="I25" s="19">
        <f t="shared" si="0"/>
        <v>825.73135375976301</v>
      </c>
      <c r="J25" s="19">
        <f t="shared" si="0"/>
        <v>358.69799804687494</v>
      </c>
      <c r="K25" s="19">
        <f t="shared" si="1"/>
        <v>574.64275512695053</v>
      </c>
      <c r="L25" s="20">
        <f t="shared" si="2"/>
        <v>1.6020238703753673</v>
      </c>
      <c r="M25" s="20">
        <f t="shared" si="5"/>
        <v>1.6516795652464877</v>
      </c>
      <c r="P25" s="18">
        <f t="shared" si="4"/>
        <v>0.83668655692356997</v>
      </c>
    </row>
    <row r="26" spans="1:16" x14ac:dyDescent="0.15">
      <c r="A26" s="18">
        <v>12.5</v>
      </c>
      <c r="B26" s="18">
        <v>24</v>
      </c>
      <c r="D26">
        <v>1287.02404785156</v>
      </c>
      <c r="E26">
        <v>821.99517822265602</v>
      </c>
      <c r="F26">
        <v>466.69616699218801</v>
      </c>
      <c r="G26">
        <v>464.69949340820301</v>
      </c>
      <c r="I26" s="19">
        <f t="shared" si="0"/>
        <v>820.32788085937204</v>
      </c>
      <c r="J26" s="19">
        <f t="shared" si="0"/>
        <v>357.29568481445301</v>
      </c>
      <c r="K26" s="19">
        <f t="shared" si="1"/>
        <v>570.22090148925497</v>
      </c>
      <c r="L26" s="20">
        <f t="shared" si="2"/>
        <v>1.5959355954309273</v>
      </c>
      <c r="M26" s="20">
        <f t="shared" si="5"/>
        <v>1.6476602775883444</v>
      </c>
      <c r="P26" s="18">
        <f t="shared" si="4"/>
        <v>0.5913050323868636</v>
      </c>
    </row>
    <row r="27" spans="1:16" x14ac:dyDescent="0.15">
      <c r="A27" s="18">
        <v>13</v>
      </c>
      <c r="B27" s="18">
        <v>25</v>
      </c>
      <c r="D27">
        <v>1289.77197265625</v>
      </c>
      <c r="E27">
        <v>823.91735839843795</v>
      </c>
      <c r="F27">
        <v>466.49951171875</v>
      </c>
      <c r="G27">
        <v>464.789306640625</v>
      </c>
      <c r="I27" s="19">
        <f t="shared" si="0"/>
        <v>823.2724609375</v>
      </c>
      <c r="J27" s="19">
        <f t="shared" si="0"/>
        <v>359.12805175781295</v>
      </c>
      <c r="K27" s="19">
        <f t="shared" si="1"/>
        <v>571.88282470703098</v>
      </c>
      <c r="L27" s="20">
        <f t="shared" si="2"/>
        <v>1.5924203690239562</v>
      </c>
      <c r="M27" s="20">
        <f t="shared" si="5"/>
        <v>1.64621403846767</v>
      </c>
      <c r="P27" s="18">
        <f t="shared" si="4"/>
        <v>0.50301069009048438</v>
      </c>
    </row>
    <row r="28" spans="1:16" x14ac:dyDescent="0.15">
      <c r="A28" s="18">
        <v>13.5</v>
      </c>
      <c r="B28" s="18">
        <v>26</v>
      </c>
      <c r="D28">
        <v>1292.46118164063</v>
      </c>
      <c r="E28">
        <v>826.14367675781295</v>
      </c>
      <c r="F28">
        <v>466.34356689453102</v>
      </c>
      <c r="G28">
        <v>464.49917602539102</v>
      </c>
      <c r="I28" s="19">
        <f t="shared" si="0"/>
        <v>826.11761474609898</v>
      </c>
      <c r="J28" s="19">
        <f t="shared" si="0"/>
        <v>361.64450073242193</v>
      </c>
      <c r="K28" s="19">
        <f t="shared" si="1"/>
        <v>572.96646423340371</v>
      </c>
      <c r="L28" s="20">
        <f t="shared" si="2"/>
        <v>1.5843361728797234</v>
      </c>
      <c r="M28" s="20">
        <f t="shared" si="5"/>
        <v>1.6401988296097338</v>
      </c>
      <c r="P28" s="18">
        <f t="shared" si="4"/>
        <v>0.13577618350408119</v>
      </c>
    </row>
    <row r="29" spans="1:16" x14ac:dyDescent="0.15">
      <c r="A29" s="18">
        <v>14</v>
      </c>
      <c r="B29" s="18">
        <v>27</v>
      </c>
      <c r="D29">
        <v>1283.87707519531</v>
      </c>
      <c r="E29">
        <v>823.35729980468795</v>
      </c>
      <c r="F29">
        <v>466.32287597656301</v>
      </c>
      <c r="G29">
        <v>464.692138671875</v>
      </c>
      <c r="I29" s="19">
        <f t="shared" si="0"/>
        <v>817.55419921874704</v>
      </c>
      <c r="J29" s="19">
        <f t="shared" si="0"/>
        <v>358.66516113281295</v>
      </c>
      <c r="K29" s="19">
        <f t="shared" si="1"/>
        <v>566.48858642577795</v>
      </c>
      <c r="L29" s="20">
        <f t="shared" si="2"/>
        <v>1.5794357741258522</v>
      </c>
      <c r="M29" s="20">
        <f t="shared" si="5"/>
        <v>1.6373674181421594</v>
      </c>
      <c r="P29" s="18">
        <f t="shared" si="4"/>
        <v>-3.708431357840182E-2</v>
      </c>
    </row>
    <row r="30" spans="1:16" x14ac:dyDescent="0.15">
      <c r="A30" s="18">
        <v>14.5</v>
      </c>
      <c r="B30" s="18">
        <v>28</v>
      </c>
      <c r="D30">
        <v>1287.30810546875</v>
      </c>
      <c r="E30">
        <v>826.62603759765602</v>
      </c>
      <c r="F30">
        <v>465.98028564453102</v>
      </c>
      <c r="G30">
        <v>464.54690551757801</v>
      </c>
      <c r="I30" s="19">
        <f t="shared" si="0"/>
        <v>821.32781982421898</v>
      </c>
      <c r="J30" s="19">
        <f t="shared" si="0"/>
        <v>362.07913208007801</v>
      </c>
      <c r="K30" s="19">
        <f t="shared" si="1"/>
        <v>567.87242736816438</v>
      </c>
      <c r="L30" s="20">
        <f t="shared" si="2"/>
        <v>1.568365523044208</v>
      </c>
      <c r="M30" s="20">
        <f t="shared" si="5"/>
        <v>1.6283661543468118</v>
      </c>
      <c r="P30" s="18">
        <f t="shared" si="4"/>
        <v>-0.58662045548265573</v>
      </c>
    </row>
    <row r="31" spans="1:16" x14ac:dyDescent="0.15">
      <c r="A31" s="18">
        <v>15</v>
      </c>
      <c r="B31" s="18">
        <v>29</v>
      </c>
      <c r="D31">
        <v>1288.49096679688</v>
      </c>
      <c r="E31">
        <v>827.11065673828102</v>
      </c>
      <c r="F31">
        <v>465.65374755859398</v>
      </c>
      <c r="G31">
        <v>463.97863769531301</v>
      </c>
      <c r="I31" s="19">
        <f t="shared" si="0"/>
        <v>822.83721923828602</v>
      </c>
      <c r="J31" s="19">
        <f t="shared" si="0"/>
        <v>363.13201904296801</v>
      </c>
      <c r="K31" s="19">
        <f t="shared" si="1"/>
        <v>568.64480590820847</v>
      </c>
      <c r="L31" s="20">
        <f t="shared" si="2"/>
        <v>1.5659451000957394</v>
      </c>
      <c r="M31" s="20">
        <f t="shared" si="5"/>
        <v>1.6280147186846401</v>
      </c>
      <c r="P31" s="18">
        <f t="shared" si="4"/>
        <v>-0.6080759535447392</v>
      </c>
    </row>
    <row r="32" spans="1:16" x14ac:dyDescent="0.15">
      <c r="A32" s="18">
        <v>15.5</v>
      </c>
      <c r="B32" s="18">
        <v>30</v>
      </c>
      <c r="D32">
        <v>1282.84191894531</v>
      </c>
      <c r="E32">
        <v>822.802734375</v>
      </c>
      <c r="F32">
        <v>465.50082397460898</v>
      </c>
      <c r="G32">
        <v>464.078125</v>
      </c>
      <c r="I32" s="19">
        <f t="shared" si="0"/>
        <v>817.34109497070108</v>
      </c>
      <c r="J32" s="19">
        <f t="shared" si="0"/>
        <v>358.724609375</v>
      </c>
      <c r="K32" s="19">
        <f t="shared" si="1"/>
        <v>566.23386840820103</v>
      </c>
      <c r="L32" s="20">
        <f t="shared" si="2"/>
        <v>1.5784639626334558</v>
      </c>
      <c r="M32" s="20">
        <f t="shared" si="5"/>
        <v>1.6426025685086532</v>
      </c>
      <c r="P32" s="18">
        <f t="shared" si="4"/>
        <v>0.28252684326588517</v>
      </c>
    </row>
    <row r="33" spans="1:16" x14ac:dyDescent="0.15">
      <c r="A33" s="18">
        <v>16</v>
      </c>
      <c r="B33" s="18">
        <v>31</v>
      </c>
      <c r="D33">
        <v>1283.2431640625</v>
      </c>
      <c r="E33">
        <v>824.80340576171898</v>
      </c>
      <c r="F33">
        <v>465.911865234375</v>
      </c>
      <c r="G33">
        <v>464.11117553710898</v>
      </c>
      <c r="I33" s="19">
        <f t="shared" si="0"/>
        <v>817.331298828125</v>
      </c>
      <c r="J33" s="19">
        <f t="shared" si="0"/>
        <v>360.69223022461</v>
      </c>
      <c r="K33" s="19">
        <f t="shared" si="1"/>
        <v>564.84673767089805</v>
      </c>
      <c r="L33" s="20">
        <f t="shared" si="2"/>
        <v>1.5660074998542584</v>
      </c>
      <c r="M33" s="20">
        <f t="shared" si="5"/>
        <v>1.6322150930157524</v>
      </c>
      <c r="P33" s="18">
        <f t="shared" si="4"/>
        <v>-0.35163890681957066</v>
      </c>
    </row>
    <row r="34" spans="1:16" x14ac:dyDescent="0.15">
      <c r="A34" s="18">
        <v>16.5</v>
      </c>
      <c r="B34" s="18">
        <v>32</v>
      </c>
      <c r="D34">
        <v>1283.77587890625</v>
      </c>
      <c r="E34">
        <v>824.52307128906295</v>
      </c>
      <c r="F34">
        <v>466.57095336914102</v>
      </c>
      <c r="G34">
        <v>464.98663330078102</v>
      </c>
      <c r="I34" s="19">
        <f t="shared" si="0"/>
        <v>817.20492553710892</v>
      </c>
      <c r="J34" s="19">
        <f t="shared" si="0"/>
        <v>359.53643798828193</v>
      </c>
      <c r="K34" s="19">
        <f t="shared" si="1"/>
        <v>565.52941894531159</v>
      </c>
      <c r="L34" s="20">
        <f t="shared" si="2"/>
        <v>1.572940484446095</v>
      </c>
      <c r="M34" s="20">
        <f t="shared" si="5"/>
        <v>1.6412170648938857</v>
      </c>
      <c r="P34" s="18">
        <f t="shared" si="4"/>
        <v>0.19794046424572898</v>
      </c>
    </row>
    <row r="35" spans="1:16" x14ac:dyDescent="0.15">
      <c r="A35" s="18">
        <v>17</v>
      </c>
      <c r="B35" s="18">
        <v>33</v>
      </c>
      <c r="D35">
        <v>1277.63220214844</v>
      </c>
      <c r="E35">
        <v>821.35906982421898</v>
      </c>
      <c r="F35">
        <v>466.72955322265602</v>
      </c>
      <c r="G35">
        <v>465.10751342773398</v>
      </c>
      <c r="I35" s="19">
        <f t="shared" si="0"/>
        <v>810.90264892578398</v>
      </c>
      <c r="J35" s="19">
        <f t="shared" si="0"/>
        <v>356.251556396485</v>
      </c>
      <c r="K35" s="19">
        <f t="shared" si="1"/>
        <v>561.52655944824448</v>
      </c>
      <c r="L35" s="20">
        <f t="shared" si="2"/>
        <v>1.5762080175259687</v>
      </c>
      <c r="M35" s="20">
        <f t="shared" si="5"/>
        <v>1.6465535852600561</v>
      </c>
      <c r="P35" s="18">
        <f t="shared" si="4"/>
        <v>0.5237403607818687</v>
      </c>
    </row>
    <row r="36" spans="1:16" x14ac:dyDescent="0.15">
      <c r="A36" s="18">
        <v>17.5</v>
      </c>
      <c r="B36" s="18">
        <v>34</v>
      </c>
      <c r="D36">
        <v>1280.42272949219</v>
      </c>
      <c r="E36">
        <v>824.89678955078102</v>
      </c>
      <c r="F36">
        <v>465.56695556640602</v>
      </c>
      <c r="G36">
        <v>464.18362426757801</v>
      </c>
      <c r="I36" s="19">
        <f t="shared" si="0"/>
        <v>814.85577392578398</v>
      </c>
      <c r="J36" s="19">
        <f t="shared" si="0"/>
        <v>360.71316528320301</v>
      </c>
      <c r="K36" s="19">
        <f t="shared" si="1"/>
        <v>562.35655822754188</v>
      </c>
      <c r="L36" s="20">
        <f t="shared" si="2"/>
        <v>1.5590131227564834</v>
      </c>
      <c r="M36" s="20">
        <f t="shared" si="5"/>
        <v>1.6314276777768675</v>
      </c>
      <c r="P36" s="18">
        <f t="shared" si="4"/>
        <v>-0.39971139333830713</v>
      </c>
    </row>
    <row r="37" spans="1:16" x14ac:dyDescent="0.15">
      <c r="A37" s="18">
        <v>18</v>
      </c>
      <c r="B37" s="18">
        <v>35</v>
      </c>
      <c r="D37">
        <v>1275.16613769531</v>
      </c>
      <c r="E37">
        <v>821.66302490234398</v>
      </c>
      <c r="F37">
        <v>466.07379150390602</v>
      </c>
      <c r="G37">
        <v>464.74557495117199</v>
      </c>
      <c r="I37" s="19">
        <f t="shared" si="0"/>
        <v>809.09234619140398</v>
      </c>
      <c r="J37" s="19">
        <f t="shared" si="0"/>
        <v>356.91744995117199</v>
      </c>
      <c r="K37" s="19">
        <f t="shared" si="1"/>
        <v>559.25013122558357</v>
      </c>
      <c r="L37" s="20">
        <f t="shared" si="2"/>
        <v>1.5668892941549697</v>
      </c>
      <c r="M37" s="20">
        <f t="shared" si="5"/>
        <v>1.6413728364616504</v>
      </c>
      <c r="P37" s="18">
        <f t="shared" si="4"/>
        <v>0.20745047398592034</v>
      </c>
    </row>
    <row r="38" spans="1:16" x14ac:dyDescent="0.15">
      <c r="A38" s="18">
        <v>18.5</v>
      </c>
      <c r="B38" s="18">
        <v>36</v>
      </c>
      <c r="D38">
        <v>1278.80346679688</v>
      </c>
      <c r="E38">
        <v>823.85455322265602</v>
      </c>
      <c r="F38">
        <v>466.65908813476602</v>
      </c>
      <c r="G38">
        <v>465.67779541015602</v>
      </c>
      <c r="I38" s="19">
        <f t="shared" si="0"/>
        <v>812.14437866211392</v>
      </c>
      <c r="J38" s="19">
        <f t="shared" si="0"/>
        <v>358.1767578125</v>
      </c>
      <c r="K38" s="19">
        <f t="shared" si="1"/>
        <v>561.42064819336395</v>
      </c>
      <c r="L38" s="20">
        <f t="shared" si="2"/>
        <v>1.5674401980244039</v>
      </c>
      <c r="M38" s="20">
        <f t="shared" si="5"/>
        <v>1.6439927276173814</v>
      </c>
      <c r="P38" s="18">
        <f t="shared" si="4"/>
        <v>0.36739744484056636</v>
      </c>
    </row>
    <row r="39" spans="1:16" x14ac:dyDescent="0.15">
      <c r="A39" s="18">
        <v>19</v>
      </c>
      <c r="B39" s="18">
        <v>37</v>
      </c>
      <c r="D39">
        <v>1279.91015625</v>
      </c>
      <c r="E39">
        <v>826.00872802734398</v>
      </c>
      <c r="F39">
        <v>466.35458374023398</v>
      </c>
      <c r="G39">
        <v>465.30517578125</v>
      </c>
      <c r="I39" s="19">
        <f t="shared" si="0"/>
        <v>813.55557250976608</v>
      </c>
      <c r="J39" s="19">
        <f t="shared" si="0"/>
        <v>360.70355224609398</v>
      </c>
      <c r="K39" s="19">
        <f t="shared" si="1"/>
        <v>561.06308593750032</v>
      </c>
      <c r="L39" s="20">
        <f t="shared" si="2"/>
        <v>1.5554687012195234</v>
      </c>
      <c r="M39" s="20">
        <f t="shared" si="5"/>
        <v>1.6340902180987975</v>
      </c>
      <c r="P39" s="18">
        <f t="shared" si="4"/>
        <v>-0.23716064830468317</v>
      </c>
    </row>
    <row r="40" spans="1:16" x14ac:dyDescent="0.15">
      <c r="A40" s="18">
        <v>19.5</v>
      </c>
      <c r="B40" s="18">
        <v>38</v>
      </c>
      <c r="D40">
        <v>1280.32495117188</v>
      </c>
      <c r="E40">
        <v>827.49005126953102</v>
      </c>
      <c r="F40">
        <v>465.529541015625</v>
      </c>
      <c r="G40">
        <v>463.98263549804699</v>
      </c>
      <c r="I40" s="19">
        <f t="shared" si="0"/>
        <v>814.795410156255</v>
      </c>
      <c r="J40" s="19">
        <f t="shared" si="0"/>
        <v>363.50741577148403</v>
      </c>
      <c r="K40" s="19">
        <f t="shared" si="1"/>
        <v>560.34021911621619</v>
      </c>
      <c r="L40" s="20">
        <f t="shared" si="2"/>
        <v>1.5414822223832416</v>
      </c>
      <c r="M40" s="20">
        <f t="shared" si="5"/>
        <v>1.6221727265488124</v>
      </c>
      <c r="P40" s="18">
        <f t="shared" si="4"/>
        <v>-0.9647354063003698</v>
      </c>
    </row>
    <row r="41" spans="1:16" x14ac:dyDescent="0.15">
      <c r="A41" s="18">
        <v>20</v>
      </c>
      <c r="B41" s="18">
        <v>39</v>
      </c>
      <c r="D41">
        <v>1278.369140625</v>
      </c>
      <c r="E41">
        <v>824.635009765625</v>
      </c>
      <c r="F41">
        <v>466.53521728515602</v>
      </c>
      <c r="G41">
        <v>464.95925903320301</v>
      </c>
      <c r="I41" s="19">
        <f t="shared" si="0"/>
        <v>811.83392333984398</v>
      </c>
      <c r="J41" s="19">
        <f t="shared" si="0"/>
        <v>359.67575073242199</v>
      </c>
      <c r="K41" s="19">
        <f t="shared" si="1"/>
        <v>560.06089782714866</v>
      </c>
      <c r="L41" s="20">
        <f t="shared" si="2"/>
        <v>1.55712720884484</v>
      </c>
      <c r="M41" s="20">
        <f t="shared" si="5"/>
        <v>1.6398867002967075</v>
      </c>
      <c r="P41" s="18">
        <f t="shared" si="4"/>
        <v>0.11672037730224591</v>
      </c>
    </row>
    <row r="42" spans="1:16" x14ac:dyDescent="0.15">
      <c r="A42" s="18">
        <v>20.5</v>
      </c>
      <c r="B42" s="18">
        <v>40</v>
      </c>
      <c r="D42">
        <v>1273.81286621094</v>
      </c>
      <c r="E42">
        <v>824.00152587890602</v>
      </c>
      <c r="F42">
        <v>466.58264160156301</v>
      </c>
      <c r="G42">
        <v>465.03137207031301</v>
      </c>
      <c r="I42" s="19">
        <f t="shared" si="0"/>
        <v>807.23022460937705</v>
      </c>
      <c r="J42" s="19">
        <f t="shared" si="0"/>
        <v>358.97015380859301</v>
      </c>
      <c r="K42" s="19">
        <f t="shared" si="1"/>
        <v>555.95111694336197</v>
      </c>
      <c r="L42" s="20">
        <f t="shared" si="2"/>
        <v>1.5487391111624322</v>
      </c>
      <c r="M42" s="20">
        <f t="shared" si="5"/>
        <v>1.6335675899005964</v>
      </c>
      <c r="P42" s="18">
        <f t="shared" si="4"/>
        <v>-0.26906762161639458</v>
      </c>
    </row>
    <row r="43" spans="1:16" x14ac:dyDescent="0.15">
      <c r="A43" s="18">
        <v>21</v>
      </c>
      <c r="B43" s="18">
        <v>41</v>
      </c>
      <c r="D43">
        <v>1288.25695800781</v>
      </c>
      <c r="E43">
        <v>829.69732666015602</v>
      </c>
      <c r="F43">
        <v>465.77664184570301</v>
      </c>
      <c r="G43">
        <v>464.46377563476602</v>
      </c>
      <c r="I43" s="19">
        <f t="shared" si="0"/>
        <v>822.48031616210699</v>
      </c>
      <c r="J43" s="19">
        <f t="shared" si="0"/>
        <v>365.23355102539</v>
      </c>
      <c r="K43" s="19">
        <f t="shared" si="1"/>
        <v>566.81683044433407</v>
      </c>
      <c r="L43" s="20">
        <f t="shared" si="2"/>
        <v>1.5519297962988361</v>
      </c>
      <c r="M43" s="20">
        <f t="shared" si="5"/>
        <v>1.6388272623232969</v>
      </c>
      <c r="P43" s="18">
        <f t="shared" si="4"/>
        <v>5.2040631243051132E-2</v>
      </c>
    </row>
    <row r="44" spans="1:16" x14ac:dyDescent="0.15">
      <c r="A44" s="18">
        <v>21.5</v>
      </c>
      <c r="B44" s="18">
        <v>42</v>
      </c>
      <c r="D44">
        <v>1287.19836425781</v>
      </c>
      <c r="E44">
        <v>827.80364990234398</v>
      </c>
      <c r="F44">
        <v>466.62503051757801</v>
      </c>
      <c r="G44">
        <v>464.964599609375</v>
      </c>
      <c r="I44" s="19">
        <f t="shared" si="0"/>
        <v>820.57333374023199</v>
      </c>
      <c r="J44" s="19">
        <f t="shared" si="0"/>
        <v>362.83905029296898</v>
      </c>
      <c r="K44" s="19">
        <f t="shared" si="1"/>
        <v>566.58599853515375</v>
      </c>
      <c r="L44" s="20">
        <f t="shared" si="2"/>
        <v>1.5615353366118458</v>
      </c>
      <c r="M44" s="20">
        <f t="shared" si="5"/>
        <v>1.6505017899226033</v>
      </c>
      <c r="P44" s="18">
        <f t="shared" si="4"/>
        <v>0.76478219746551246</v>
      </c>
    </row>
    <row r="45" spans="1:16" x14ac:dyDescent="0.15">
      <c r="A45" s="18">
        <v>22</v>
      </c>
      <c r="B45" s="18">
        <v>43</v>
      </c>
      <c r="D45">
        <v>1286.08459472656</v>
      </c>
      <c r="E45">
        <v>828.90576171875</v>
      </c>
      <c r="F45">
        <v>465.60467529296898</v>
      </c>
      <c r="G45">
        <v>464.20333862304699</v>
      </c>
      <c r="I45" s="19">
        <f t="shared" si="0"/>
        <v>820.47991943359102</v>
      </c>
      <c r="J45" s="19">
        <f t="shared" si="0"/>
        <v>364.70242309570301</v>
      </c>
      <c r="K45" s="19">
        <f t="shared" si="1"/>
        <v>565.18822326659892</v>
      </c>
      <c r="L45" s="20">
        <f t="shared" si="2"/>
        <v>1.5497243436693198</v>
      </c>
      <c r="M45" s="20">
        <f t="shared" si="5"/>
        <v>1.6407597842663739</v>
      </c>
      <c r="P45" s="18">
        <f t="shared" si="4"/>
        <v>0.17002302537005828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1288.09899902344</v>
      </c>
      <c r="E46">
        <v>830.08898925781295</v>
      </c>
      <c r="F46">
        <v>466.67379760742199</v>
      </c>
      <c r="G46">
        <v>465.19900512695301</v>
      </c>
      <c r="I46" s="19">
        <f t="shared" si="0"/>
        <v>821.42520141601801</v>
      </c>
      <c r="J46" s="19">
        <f t="shared" si="0"/>
        <v>364.88998413085994</v>
      </c>
      <c r="K46" s="19">
        <f t="shared" si="1"/>
        <v>566.00221252441611</v>
      </c>
      <c r="L46" s="20">
        <f t="shared" si="2"/>
        <v>1.5511585330920774</v>
      </c>
      <c r="M46" s="20">
        <f t="shared" si="5"/>
        <v>1.6442629609754282</v>
      </c>
      <c r="P46" s="18">
        <f t="shared" si="4"/>
        <v>0.38389546116041556</v>
      </c>
    </row>
    <row r="47" spans="1:16" x14ac:dyDescent="0.15">
      <c r="A47" s="18">
        <v>23</v>
      </c>
      <c r="B47" s="18">
        <v>45</v>
      </c>
      <c r="D47">
        <v>1267.53088378906</v>
      </c>
      <c r="E47">
        <v>821.19677734375</v>
      </c>
      <c r="F47">
        <v>467.12020874023398</v>
      </c>
      <c r="G47">
        <v>465.57427978515602</v>
      </c>
      <c r="I47" s="19">
        <f t="shared" si="0"/>
        <v>800.41067504882608</v>
      </c>
      <c r="J47" s="19">
        <f t="shared" si="0"/>
        <v>355.62249755859398</v>
      </c>
      <c r="K47" s="19">
        <f t="shared" si="1"/>
        <v>551.47492675781029</v>
      </c>
      <c r="L47" s="20">
        <f t="shared" si="2"/>
        <v>1.5507312685327137</v>
      </c>
      <c r="M47" s="20">
        <f t="shared" si="5"/>
        <v>1.6459046837023612</v>
      </c>
      <c r="P47" s="18">
        <f t="shared" si="4"/>
        <v>0.48412427279701925</v>
      </c>
    </row>
    <row r="48" spans="1:16" x14ac:dyDescent="0.15">
      <c r="A48" s="18">
        <v>23.5</v>
      </c>
      <c r="B48" s="18">
        <v>46</v>
      </c>
      <c r="D48">
        <v>1265.79162597656</v>
      </c>
      <c r="E48">
        <v>820.58758544921898</v>
      </c>
      <c r="F48">
        <v>466.06277465820301</v>
      </c>
      <c r="G48">
        <v>464.27947998046898</v>
      </c>
      <c r="I48" s="19">
        <f t="shared" si="0"/>
        <v>799.72885131835699</v>
      </c>
      <c r="J48" s="19">
        <f t="shared" si="0"/>
        <v>356.30810546875</v>
      </c>
      <c r="K48" s="19">
        <f t="shared" si="1"/>
        <v>550.31317749023196</v>
      </c>
      <c r="L48" s="20">
        <f t="shared" si="2"/>
        <v>1.5444868332878754</v>
      </c>
      <c r="M48" s="20">
        <f t="shared" si="5"/>
        <v>1.6417292357438196</v>
      </c>
      <c r="P48" s="18">
        <f t="shared" si="4"/>
        <v>0.22920900600471289</v>
      </c>
    </row>
    <row r="49" spans="1:22" x14ac:dyDescent="0.15">
      <c r="A49" s="18">
        <v>24</v>
      </c>
      <c r="B49" s="18">
        <v>47</v>
      </c>
      <c r="D49">
        <v>1247.85388183594</v>
      </c>
      <c r="E49">
        <v>813.03955078125</v>
      </c>
      <c r="F49">
        <v>466.68145751953102</v>
      </c>
      <c r="G49">
        <v>465.177978515625</v>
      </c>
      <c r="I49" s="19">
        <f t="shared" si="0"/>
        <v>781.17242431640898</v>
      </c>
      <c r="J49" s="19">
        <f t="shared" si="0"/>
        <v>347.861572265625</v>
      </c>
      <c r="K49" s="19">
        <f t="shared" si="1"/>
        <v>537.66932373047143</v>
      </c>
      <c r="L49" s="20">
        <f t="shared" si="2"/>
        <v>1.545641618959597</v>
      </c>
      <c r="M49" s="20">
        <f t="shared" si="5"/>
        <v>1.6449530087018378</v>
      </c>
      <c r="P49" s="18">
        <f t="shared" si="4"/>
        <v>0.42602356382716711</v>
      </c>
    </row>
    <row r="50" spans="1:22" x14ac:dyDescent="0.15">
      <c r="A50" s="18">
        <v>24.5</v>
      </c>
      <c r="B50" s="18">
        <v>48</v>
      </c>
      <c r="D50">
        <v>1241.70788574219</v>
      </c>
      <c r="E50">
        <v>809.51647949218795</v>
      </c>
      <c r="F50">
        <v>466.87878417968801</v>
      </c>
      <c r="G50">
        <v>465.61770629882801</v>
      </c>
      <c r="I50" s="19">
        <f t="shared" si="0"/>
        <v>774.82910156250205</v>
      </c>
      <c r="J50" s="19">
        <f t="shared" si="0"/>
        <v>343.89877319335994</v>
      </c>
      <c r="K50" s="19">
        <f t="shared" si="1"/>
        <v>534.09996032715014</v>
      </c>
      <c r="L50" s="20">
        <f t="shared" si="2"/>
        <v>1.5530731772248807</v>
      </c>
      <c r="M50" s="20">
        <f t="shared" si="5"/>
        <v>1.6544535542534184</v>
      </c>
      <c r="P50" s="18">
        <f t="shared" si="4"/>
        <v>1.006041355451019</v>
      </c>
    </row>
    <row r="51" spans="1:22" x14ac:dyDescent="0.15">
      <c r="A51" s="18">
        <v>25</v>
      </c>
      <c r="B51" s="18">
        <v>49</v>
      </c>
      <c r="D51">
        <v>1229.03820800781</v>
      </c>
      <c r="E51">
        <v>805.47650146484398</v>
      </c>
      <c r="F51">
        <v>466.46343994140602</v>
      </c>
      <c r="G51">
        <v>464.75726318359398</v>
      </c>
      <c r="I51" s="19">
        <f t="shared" si="0"/>
        <v>762.57476806640398</v>
      </c>
      <c r="J51" s="19">
        <f t="shared" si="0"/>
        <v>340.71923828125</v>
      </c>
      <c r="K51" s="19">
        <f t="shared" si="1"/>
        <v>524.07130126952893</v>
      </c>
      <c r="L51" s="20">
        <f t="shared" si="2"/>
        <v>1.5381324045956255</v>
      </c>
      <c r="M51" s="20">
        <f t="shared" si="5"/>
        <v>1.6415817689104599</v>
      </c>
      <c r="P51" s="18">
        <f t="shared" si="4"/>
        <v>0.22020600859170716</v>
      </c>
    </row>
    <row r="52" spans="1:22" x14ac:dyDescent="0.15">
      <c r="A52" s="18">
        <v>25.5</v>
      </c>
      <c r="B52" s="18">
        <v>50</v>
      </c>
      <c r="D52">
        <v>1236.59436035156</v>
      </c>
      <c r="E52">
        <v>808.76251220703102</v>
      </c>
      <c r="F52">
        <v>467.18597412109398</v>
      </c>
      <c r="G52">
        <v>465.76495361328102</v>
      </c>
      <c r="I52" s="19">
        <f t="shared" si="0"/>
        <v>769.40838623046602</v>
      </c>
      <c r="J52" s="19">
        <f t="shared" si="0"/>
        <v>342.99755859375</v>
      </c>
      <c r="K52" s="19">
        <f t="shared" si="1"/>
        <v>529.310095214841</v>
      </c>
      <c r="L52" s="20">
        <f t="shared" si="2"/>
        <v>1.5431891042751169</v>
      </c>
      <c r="M52" s="20">
        <f t="shared" si="5"/>
        <v>1.648707455876248</v>
      </c>
      <c r="P52" s="18">
        <f t="shared" si="4"/>
        <v>0.65523631240532787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1240.21997070313</v>
      </c>
      <c r="E53">
        <v>812.09710693359398</v>
      </c>
      <c r="F53">
        <v>466.58898925781301</v>
      </c>
      <c r="G53">
        <v>465.17663574218801</v>
      </c>
      <c r="I53" s="19">
        <f t="shared" si="0"/>
        <v>773.63098144531705</v>
      </c>
      <c r="J53" s="19">
        <f t="shared" si="0"/>
        <v>346.92047119140597</v>
      </c>
      <c r="K53" s="19">
        <f t="shared" si="1"/>
        <v>530.7866516113329</v>
      </c>
      <c r="L53" s="20">
        <f t="shared" si="2"/>
        <v>1.5299951882011675</v>
      </c>
      <c r="M53" s="20">
        <f t="shared" si="5"/>
        <v>1.6375825270885953</v>
      </c>
      <c r="P53" s="18">
        <f t="shared" si="4"/>
        <v>-2.3951697625673226E-2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1237.07263183594</v>
      </c>
      <c r="E54">
        <v>811.24554443359398</v>
      </c>
      <c r="F54">
        <v>467.43371582031301</v>
      </c>
      <c r="G54">
        <v>465.47378540039102</v>
      </c>
      <c r="I54" s="19">
        <f t="shared" si="0"/>
        <v>769.63891601562705</v>
      </c>
      <c r="J54" s="19">
        <f t="shared" si="0"/>
        <v>345.77175903320295</v>
      </c>
      <c r="K54" s="19">
        <f t="shared" si="1"/>
        <v>527.59868469238495</v>
      </c>
      <c r="L54" s="20">
        <f t="shared" si="2"/>
        <v>1.5258582313592648</v>
      </c>
      <c r="M54" s="20">
        <f t="shared" si="5"/>
        <v>1.6355145575329892</v>
      </c>
      <c r="P54" s="18">
        <f t="shared" si="4"/>
        <v>-0.15020330373353818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1241.77368164063</v>
      </c>
      <c r="E55">
        <v>813.85284423828102</v>
      </c>
      <c r="F55">
        <v>467.07546997070301</v>
      </c>
      <c r="G55">
        <v>465.54156494140602</v>
      </c>
      <c r="I55" s="19">
        <f t="shared" si="0"/>
        <v>774.69821166992699</v>
      </c>
      <c r="J55" s="19">
        <f t="shared" si="0"/>
        <v>348.311279296875</v>
      </c>
      <c r="K55" s="19">
        <f t="shared" si="1"/>
        <v>530.88031616211447</v>
      </c>
      <c r="L55" s="20">
        <f t="shared" si="2"/>
        <v>1.5241548227602213</v>
      </c>
      <c r="M55" s="20">
        <f t="shared" si="5"/>
        <v>1.6358801362202424</v>
      </c>
      <c r="P55" s="18">
        <f t="shared" si="4"/>
        <v>-0.12788435986930335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1240.61511230469</v>
      </c>
      <c r="E56">
        <v>813.218017578125</v>
      </c>
      <c r="F56">
        <v>467.04541015625</v>
      </c>
      <c r="G56">
        <v>465.50015258789102</v>
      </c>
      <c r="I56" s="19">
        <f t="shared" si="0"/>
        <v>773.56970214844</v>
      </c>
      <c r="J56" s="19">
        <f t="shared" si="0"/>
        <v>347.71786499023398</v>
      </c>
      <c r="K56" s="19">
        <f t="shared" si="1"/>
        <v>530.16719665527626</v>
      </c>
      <c r="L56" s="20">
        <f t="shared" si="2"/>
        <v>1.5247050843078385</v>
      </c>
      <c r="M56" s="20">
        <f t="shared" si="5"/>
        <v>1.6384993850541563</v>
      </c>
      <c r="P56" s="18">
        <f t="shared" si="4"/>
        <v>3.2023396597092524E-2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1227.53137207031</v>
      </c>
      <c r="E57">
        <v>807.750244140625</v>
      </c>
      <c r="F57">
        <v>467.49114990234398</v>
      </c>
      <c r="G57">
        <v>466.00500488281301</v>
      </c>
      <c r="I57" s="19">
        <f t="shared" si="0"/>
        <v>760.04022216796602</v>
      </c>
      <c r="J57" s="19">
        <f t="shared" si="0"/>
        <v>341.74523925781199</v>
      </c>
      <c r="K57" s="19">
        <f t="shared" si="1"/>
        <v>520.81855468749768</v>
      </c>
      <c r="L57" s="20">
        <f t="shared" si="2"/>
        <v>1.5239965180454003</v>
      </c>
      <c r="M57" s="20">
        <f t="shared" si="5"/>
        <v>1.6398598060780147</v>
      </c>
      <c r="P57" s="18">
        <f t="shared" si="4"/>
        <v>0.11507845839886136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1225.37890625</v>
      </c>
      <c r="E58">
        <v>805.91119384765602</v>
      </c>
      <c r="F58">
        <v>466.89547729492199</v>
      </c>
      <c r="G58">
        <v>465.45376586914102</v>
      </c>
      <c r="I58" s="19">
        <f t="shared" si="0"/>
        <v>758.48342895507801</v>
      </c>
      <c r="J58" s="19">
        <f t="shared" si="0"/>
        <v>340.457427978515</v>
      </c>
      <c r="K58" s="19">
        <f t="shared" si="1"/>
        <v>520.16322937011751</v>
      </c>
      <c r="L58" s="20">
        <f t="shared" si="2"/>
        <v>1.5278363361275908</v>
      </c>
      <c r="M58" s="20">
        <f t="shared" si="5"/>
        <v>1.645768611446502</v>
      </c>
      <c r="P58" s="18">
        <f t="shared" si="4"/>
        <v>0.47581692571718726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1217.74194335938</v>
      </c>
      <c r="E59">
        <v>802.83532714843795</v>
      </c>
      <c r="F59">
        <v>467.83306884765602</v>
      </c>
      <c r="G59">
        <v>465.94323730468801</v>
      </c>
      <c r="I59" s="19">
        <f t="shared" si="0"/>
        <v>749.90887451172398</v>
      </c>
      <c r="J59" s="19">
        <f t="shared" si="0"/>
        <v>336.89208984374994</v>
      </c>
      <c r="K59" s="19">
        <f t="shared" si="1"/>
        <v>514.08441162109898</v>
      </c>
      <c r="L59" s="20">
        <f t="shared" si="2"/>
        <v>1.5259616569196699</v>
      </c>
      <c r="M59" s="20">
        <f t="shared" si="5"/>
        <v>1.6459629195248777</v>
      </c>
      <c r="P59" s="18">
        <f t="shared" si="4"/>
        <v>0.48767962790647496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1234.48327636719</v>
      </c>
      <c r="E60">
        <v>810.15808105468795</v>
      </c>
      <c r="F60">
        <v>466.19598388671898</v>
      </c>
      <c r="G60">
        <v>464.69915771484398</v>
      </c>
      <c r="I60" s="19">
        <f t="shared" si="0"/>
        <v>768.28729248047102</v>
      </c>
      <c r="J60" s="19">
        <f t="shared" si="0"/>
        <v>345.45892333984398</v>
      </c>
      <c r="K60" s="19">
        <f t="shared" si="1"/>
        <v>526.46604614258024</v>
      </c>
      <c r="L60" s="20">
        <f t="shared" si="2"/>
        <v>1.5239613469896425</v>
      </c>
      <c r="M60" s="20">
        <f t="shared" si="5"/>
        <v>1.646031596881147</v>
      </c>
      <c r="P60" s="18">
        <f t="shared" si="4"/>
        <v>0.49187244907675293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1230.87622070313</v>
      </c>
      <c r="E61">
        <v>808.65802001953102</v>
      </c>
      <c r="F61">
        <v>467.16094970703102</v>
      </c>
      <c r="G61">
        <v>465.47744750976602</v>
      </c>
      <c r="I61" s="19">
        <f t="shared" si="0"/>
        <v>763.71527099609898</v>
      </c>
      <c r="J61" s="19">
        <f t="shared" si="0"/>
        <v>343.180572509765</v>
      </c>
      <c r="K61" s="19">
        <f t="shared" si="1"/>
        <v>523.48887023926352</v>
      </c>
      <c r="L61" s="20">
        <f t="shared" si="2"/>
        <v>1.5254035693537633</v>
      </c>
      <c r="M61" s="20">
        <f t="shared" si="5"/>
        <v>1.6495428065315645</v>
      </c>
      <c r="P61" s="18">
        <f t="shared" si="4"/>
        <v>0.7062353039577226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1229.93505859375</v>
      </c>
      <c r="E62">
        <v>807.13250732421898</v>
      </c>
      <c r="F62">
        <v>466.4150390625</v>
      </c>
      <c r="G62">
        <v>465.15460205078102</v>
      </c>
      <c r="I62" s="19">
        <f t="shared" si="0"/>
        <v>763.52001953125</v>
      </c>
      <c r="J62" s="19">
        <f t="shared" si="0"/>
        <v>341.97790527343795</v>
      </c>
      <c r="K62" s="19">
        <f t="shared" si="1"/>
        <v>524.13548583984345</v>
      </c>
      <c r="L62" s="20">
        <f t="shared" si="2"/>
        <v>1.5326589167237465</v>
      </c>
      <c r="M62" s="20">
        <f t="shared" si="5"/>
        <v>1.6588671411878444</v>
      </c>
      <c r="P62" s="18">
        <f t="shared" si="4"/>
        <v>1.2754952444879193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1219.9052734375</v>
      </c>
      <c r="E63">
        <v>801.72204589843795</v>
      </c>
      <c r="F63">
        <v>467.13790893554699</v>
      </c>
      <c r="G63">
        <v>465.79998779296898</v>
      </c>
      <c r="I63" s="19">
        <f t="shared" si="0"/>
        <v>752.76736450195301</v>
      </c>
      <c r="J63" s="19">
        <f t="shared" si="0"/>
        <v>335.92205810546898</v>
      </c>
      <c r="K63" s="19">
        <f t="shared" si="1"/>
        <v>517.62192382812475</v>
      </c>
      <c r="L63" s="20">
        <f t="shared" si="2"/>
        <v>1.540898882161551</v>
      </c>
      <c r="M63" s="20">
        <f t="shared" si="5"/>
        <v>1.6691760939119455</v>
      </c>
      <c r="P63" s="18">
        <f t="shared" si="4"/>
        <v>1.9048671011380913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1216.31469726563</v>
      </c>
      <c r="E64">
        <v>801.36517333984398</v>
      </c>
      <c r="F64">
        <v>466.71786499023398</v>
      </c>
      <c r="G64">
        <v>465.22036743164102</v>
      </c>
      <c r="I64" s="19">
        <f t="shared" si="0"/>
        <v>749.59683227539608</v>
      </c>
      <c r="J64" s="19">
        <f t="shared" si="0"/>
        <v>336.14480590820295</v>
      </c>
      <c r="K64" s="19">
        <f t="shared" si="1"/>
        <v>514.29546813965408</v>
      </c>
      <c r="L64" s="20">
        <f t="shared" si="2"/>
        <v>1.5299818979803064</v>
      </c>
      <c r="M64" s="20">
        <f t="shared" si="5"/>
        <v>1.6603280970169976</v>
      </c>
      <c r="P64" s="18">
        <f t="shared" si="4"/>
        <v>1.3646880565306381</v>
      </c>
      <c r="R64" s="29"/>
      <c r="S64" s="29"/>
      <c r="T64" s="29"/>
      <c r="U64" s="18">
        <v>12.5</v>
      </c>
      <c r="V64" s="20">
        <f t="shared" ref="V64:V83" si="6">L26</f>
        <v>1.5959355954309273</v>
      </c>
    </row>
    <row r="65" spans="1:22" x14ac:dyDescent="0.15">
      <c r="A65" s="18">
        <v>32</v>
      </c>
      <c r="B65" s="18">
        <v>63</v>
      </c>
      <c r="D65">
        <v>1215.61682128906</v>
      </c>
      <c r="E65">
        <v>801.56726074218795</v>
      </c>
      <c r="F65">
        <v>466.89315795898398</v>
      </c>
      <c r="G65">
        <v>465.470458984375</v>
      </c>
      <c r="I65" s="19">
        <f t="shared" si="0"/>
        <v>748.72366333007608</v>
      </c>
      <c r="J65" s="19">
        <f t="shared" si="0"/>
        <v>336.09680175781295</v>
      </c>
      <c r="K65" s="19">
        <f t="shared" si="1"/>
        <v>513.45590209960699</v>
      </c>
      <c r="L65" s="20">
        <f t="shared" si="2"/>
        <v>1.5277024339838756</v>
      </c>
      <c r="M65" s="20">
        <f t="shared" si="5"/>
        <v>1.6601176203068635</v>
      </c>
      <c r="P65" s="18">
        <f t="shared" si="4"/>
        <v>1.3518382432291365</v>
      </c>
      <c r="R65" s="29"/>
      <c r="S65" s="29"/>
      <c r="T65" s="29"/>
      <c r="U65" s="18">
        <v>13</v>
      </c>
      <c r="V65" s="20">
        <f t="shared" si="6"/>
        <v>1.5924203690239562</v>
      </c>
    </row>
    <row r="66" spans="1:22" x14ac:dyDescent="0.15">
      <c r="A66" s="18">
        <v>32.5</v>
      </c>
      <c r="B66" s="18">
        <v>64</v>
      </c>
      <c r="D66">
        <v>1207.73168945313</v>
      </c>
      <c r="E66">
        <v>798.48565673828102</v>
      </c>
      <c r="F66">
        <v>467.15359497070301</v>
      </c>
      <c r="G66">
        <v>465.71920776367199</v>
      </c>
      <c r="I66" s="19">
        <f t="shared" ref="I66:J129" si="7">D66-F66</f>
        <v>740.57809448242699</v>
      </c>
      <c r="J66" s="19">
        <f t="shared" si="7"/>
        <v>332.76644897460903</v>
      </c>
      <c r="K66" s="19">
        <f t="shared" ref="K66:K129" si="8">I66-0.7*J66</f>
        <v>507.64158020020068</v>
      </c>
      <c r="L66" s="20">
        <f t="shared" ref="L66:L129" si="9">K66/J66</f>
        <v>1.5255191193837425</v>
      </c>
      <c r="M66" s="20">
        <f t="shared" si="5"/>
        <v>1.6600032929930271</v>
      </c>
      <c r="P66" s="18">
        <f t="shared" si="4"/>
        <v>1.3448584465707585</v>
      </c>
      <c r="R66" s="29"/>
      <c r="S66" s="29"/>
      <c r="T66" s="29"/>
      <c r="U66" s="18">
        <v>13.5</v>
      </c>
      <c r="V66" s="20">
        <f t="shared" si="6"/>
        <v>1.5843361728797234</v>
      </c>
    </row>
    <row r="67" spans="1:22" x14ac:dyDescent="0.15">
      <c r="A67" s="18">
        <v>33</v>
      </c>
      <c r="B67" s="18">
        <v>65</v>
      </c>
      <c r="D67">
        <v>1212.6767578125</v>
      </c>
      <c r="E67">
        <v>801.23596191406295</v>
      </c>
      <c r="F67">
        <v>466.88580322265602</v>
      </c>
      <c r="G67">
        <v>465.07879638671898</v>
      </c>
      <c r="I67" s="19">
        <f t="shared" si="7"/>
        <v>745.79095458984398</v>
      </c>
      <c r="J67" s="19">
        <f t="shared" si="7"/>
        <v>336.15716552734398</v>
      </c>
      <c r="K67" s="19">
        <f t="shared" si="8"/>
        <v>510.48093872070319</v>
      </c>
      <c r="L67" s="20">
        <f t="shared" si="9"/>
        <v>1.5185781862477634</v>
      </c>
      <c r="M67" s="20">
        <f t="shared" si="5"/>
        <v>1.6551313471433446</v>
      </c>
      <c r="P67" s="18">
        <f t="shared" si="4"/>
        <v>1.0474212881147738</v>
      </c>
      <c r="U67" s="18">
        <v>14</v>
      </c>
      <c r="V67" s="20">
        <f t="shared" si="6"/>
        <v>1.5794357741258522</v>
      </c>
    </row>
    <row r="68" spans="1:22" x14ac:dyDescent="0.15">
      <c r="A68" s="18">
        <v>33.5</v>
      </c>
      <c r="B68" s="18">
        <v>66</v>
      </c>
      <c r="D68">
        <v>1206.18017578125</v>
      </c>
      <c r="E68">
        <v>796.25543212890602</v>
      </c>
      <c r="F68">
        <v>467.89013671875</v>
      </c>
      <c r="G68">
        <v>466.44808959960898</v>
      </c>
      <c r="I68" s="19">
        <f t="shared" si="7"/>
        <v>738.2900390625</v>
      </c>
      <c r="J68" s="19">
        <f t="shared" si="7"/>
        <v>329.80734252929705</v>
      </c>
      <c r="K68" s="19">
        <f t="shared" si="8"/>
        <v>507.42489929199212</v>
      </c>
      <c r="L68" s="20">
        <f t="shared" si="9"/>
        <v>1.5385494313150931</v>
      </c>
      <c r="M68" s="20">
        <f t="shared" si="5"/>
        <v>1.677171579496971</v>
      </c>
      <c r="P68" s="18">
        <f t="shared" si="4"/>
        <v>2.3929994790956153</v>
      </c>
      <c r="U68" s="18">
        <v>14.5</v>
      </c>
      <c r="V68" s="20">
        <f t="shared" si="6"/>
        <v>1.568365523044208</v>
      </c>
    </row>
    <row r="69" spans="1:22" x14ac:dyDescent="0.15">
      <c r="A69" s="18">
        <v>34</v>
      </c>
      <c r="B69" s="18">
        <v>67</v>
      </c>
      <c r="D69">
        <v>1199.482421875</v>
      </c>
      <c r="E69">
        <v>795.08746337890602</v>
      </c>
      <c r="F69">
        <v>467.05508422851602</v>
      </c>
      <c r="G69">
        <v>465.53488159179699</v>
      </c>
      <c r="I69" s="19">
        <f t="shared" si="7"/>
        <v>732.42733764648392</v>
      </c>
      <c r="J69" s="19">
        <f t="shared" si="7"/>
        <v>329.55258178710903</v>
      </c>
      <c r="K69" s="19">
        <f t="shared" si="8"/>
        <v>501.74053039550762</v>
      </c>
      <c r="L69" s="20">
        <f t="shared" si="9"/>
        <v>1.5224900611448766</v>
      </c>
      <c r="M69" s="20">
        <f t="shared" si="5"/>
        <v>1.6631811966130514</v>
      </c>
      <c r="P69" s="18">
        <f t="shared" si="4"/>
        <v>1.538872635511024</v>
      </c>
      <c r="U69" s="18">
        <v>15</v>
      </c>
      <c r="V69" s="20">
        <f t="shared" si="6"/>
        <v>1.5659451000957394</v>
      </c>
    </row>
    <row r="70" spans="1:22" x14ac:dyDescent="0.15">
      <c r="A70" s="18">
        <v>34.5</v>
      </c>
      <c r="B70" s="18">
        <v>68</v>
      </c>
      <c r="D70">
        <v>1196.52661132813</v>
      </c>
      <c r="E70">
        <v>795.593505859375</v>
      </c>
      <c r="F70">
        <v>467.30917358398398</v>
      </c>
      <c r="G70">
        <v>465.218017578125</v>
      </c>
      <c r="I70" s="19">
        <f t="shared" si="7"/>
        <v>729.21743774414608</v>
      </c>
      <c r="J70" s="19">
        <f t="shared" si="7"/>
        <v>330.37548828125</v>
      </c>
      <c r="K70" s="19">
        <f t="shared" si="8"/>
        <v>497.95459594727106</v>
      </c>
      <c r="L70" s="20">
        <f t="shared" si="9"/>
        <v>1.507238320063746</v>
      </c>
      <c r="M70" s="20">
        <f t="shared" si="5"/>
        <v>1.6499984428182173</v>
      </c>
      <c r="P70" s="18">
        <f t="shared" ref="P70:P133" si="10">(M70-$O$2)/$O$2*100</f>
        <v>0.73405235418217807</v>
      </c>
      <c r="U70" s="18">
        <v>15.5</v>
      </c>
      <c r="V70" s="20">
        <f t="shared" si="6"/>
        <v>1.5784639626334558</v>
      </c>
    </row>
    <row r="71" spans="1:22" x14ac:dyDescent="0.15">
      <c r="A71" s="18">
        <v>35</v>
      </c>
      <c r="B71" s="18">
        <v>69</v>
      </c>
      <c r="D71">
        <v>1196.59875488281</v>
      </c>
      <c r="E71">
        <v>794.375</v>
      </c>
      <c r="F71">
        <v>467.49749755859398</v>
      </c>
      <c r="G71">
        <v>465.857421875</v>
      </c>
      <c r="I71" s="19">
        <f t="shared" si="7"/>
        <v>729.10125732421602</v>
      </c>
      <c r="J71" s="19">
        <f t="shared" si="7"/>
        <v>328.517578125</v>
      </c>
      <c r="K71" s="19">
        <f t="shared" si="8"/>
        <v>499.138952636716</v>
      </c>
      <c r="L71" s="20">
        <f t="shared" si="9"/>
        <v>1.5193675646993692</v>
      </c>
      <c r="M71" s="20">
        <f t="shared" si="5"/>
        <v>1.6641966747401371</v>
      </c>
      <c r="P71" s="18">
        <f t="shared" si="10"/>
        <v>1.6008685890609307</v>
      </c>
      <c r="U71" s="18">
        <v>16</v>
      </c>
      <c r="V71" s="20">
        <f t="shared" si="6"/>
        <v>1.5660074998542584</v>
      </c>
    </row>
    <row r="72" spans="1:22" x14ac:dyDescent="0.15">
      <c r="A72" s="18">
        <v>35.5</v>
      </c>
      <c r="B72" s="18">
        <v>70</v>
      </c>
      <c r="D72">
        <v>1191.62145996094</v>
      </c>
      <c r="E72">
        <v>795.23724365234398</v>
      </c>
      <c r="F72">
        <v>466.96026611328102</v>
      </c>
      <c r="G72">
        <v>465.561279296875</v>
      </c>
      <c r="I72" s="19">
        <f t="shared" si="7"/>
        <v>724.66119384765898</v>
      </c>
      <c r="J72" s="19">
        <f t="shared" si="7"/>
        <v>329.67596435546898</v>
      </c>
      <c r="K72" s="19">
        <f t="shared" si="8"/>
        <v>493.88801879883067</v>
      </c>
      <c r="L72" s="20">
        <f t="shared" si="9"/>
        <v>1.4981013849899658</v>
      </c>
      <c r="M72" s="20">
        <f t="shared" si="5"/>
        <v>1.6449994823170306</v>
      </c>
      <c r="P72" s="18">
        <f t="shared" si="10"/>
        <v>0.42886082443568441</v>
      </c>
      <c r="U72" s="18">
        <v>16.5</v>
      </c>
      <c r="V72" s="20">
        <f t="shared" si="6"/>
        <v>1.572940484446095</v>
      </c>
    </row>
    <row r="73" spans="1:22" x14ac:dyDescent="0.15">
      <c r="A73" s="18">
        <v>36</v>
      </c>
      <c r="B73" s="18">
        <v>71</v>
      </c>
      <c r="D73">
        <v>1193.72473144531</v>
      </c>
      <c r="E73">
        <v>795.60968017578102</v>
      </c>
      <c r="F73">
        <v>467.18331909179699</v>
      </c>
      <c r="G73">
        <v>465.44876098632801</v>
      </c>
      <c r="I73" s="19">
        <f t="shared" si="7"/>
        <v>726.54141235351301</v>
      </c>
      <c r="J73" s="19">
        <f t="shared" si="7"/>
        <v>330.16091918945301</v>
      </c>
      <c r="K73" s="19">
        <f t="shared" si="8"/>
        <v>495.42876892089589</v>
      </c>
      <c r="L73" s="20">
        <f t="shared" si="9"/>
        <v>1.5005675721317242</v>
      </c>
      <c r="M73" s="20">
        <f t="shared" si="5"/>
        <v>1.6495346567450857</v>
      </c>
      <c r="P73" s="18">
        <f t="shared" si="10"/>
        <v>0.70573775135614136</v>
      </c>
      <c r="U73" s="18">
        <v>17</v>
      </c>
      <c r="V73" s="20">
        <f t="shared" si="6"/>
        <v>1.5762080175259687</v>
      </c>
    </row>
    <row r="74" spans="1:22" x14ac:dyDescent="0.15">
      <c r="A74" s="18">
        <v>36.5</v>
      </c>
      <c r="B74" s="18">
        <v>72</v>
      </c>
      <c r="D74">
        <v>1192.73327636719</v>
      </c>
      <c r="E74">
        <v>795.96325683593795</v>
      </c>
      <c r="F74">
        <v>467.60366821289102</v>
      </c>
      <c r="G74">
        <v>466.20300292968801</v>
      </c>
      <c r="I74" s="19">
        <f t="shared" si="7"/>
        <v>725.12960815429892</v>
      </c>
      <c r="J74" s="19">
        <f t="shared" si="7"/>
        <v>329.76025390624994</v>
      </c>
      <c r="K74" s="19">
        <f t="shared" si="8"/>
        <v>494.29743041992401</v>
      </c>
      <c r="L74" s="20">
        <f t="shared" si="9"/>
        <v>1.4989600006811361</v>
      </c>
      <c r="M74" s="20">
        <f t="shared" si="5"/>
        <v>1.6499960725807943</v>
      </c>
      <c r="P74" s="18">
        <f t="shared" si="10"/>
        <v>0.73390764882097026</v>
      </c>
      <c r="U74" s="18">
        <v>17.5</v>
      </c>
      <c r="V74" s="20">
        <f t="shared" si="6"/>
        <v>1.5590131227564834</v>
      </c>
    </row>
    <row r="75" spans="1:22" x14ac:dyDescent="0.15">
      <c r="A75" s="18">
        <v>37</v>
      </c>
      <c r="B75" s="18">
        <v>73</v>
      </c>
      <c r="D75">
        <v>1187.58935546875</v>
      </c>
      <c r="E75">
        <v>794.142333984375</v>
      </c>
      <c r="F75">
        <v>466.09414672851602</v>
      </c>
      <c r="G75">
        <v>464.83404541015602</v>
      </c>
      <c r="I75" s="19">
        <f t="shared" si="7"/>
        <v>721.49520874023392</v>
      </c>
      <c r="J75" s="19">
        <f t="shared" si="7"/>
        <v>329.30828857421898</v>
      </c>
      <c r="K75" s="19">
        <f t="shared" si="8"/>
        <v>490.97940673828066</v>
      </c>
      <c r="L75" s="20">
        <f t="shared" si="9"/>
        <v>1.4909415395040215</v>
      </c>
      <c r="M75" s="20">
        <f t="shared" si="5"/>
        <v>1.6440465986899764</v>
      </c>
      <c r="P75" s="18">
        <f t="shared" si="10"/>
        <v>0.37068632760938541</v>
      </c>
      <c r="U75" s="18">
        <v>18</v>
      </c>
      <c r="V75" s="20">
        <f t="shared" si="6"/>
        <v>1.5668892941549697</v>
      </c>
    </row>
    <row r="76" spans="1:22" x14ac:dyDescent="0.15">
      <c r="A76" s="18">
        <v>37.5</v>
      </c>
      <c r="B76" s="18">
        <v>74</v>
      </c>
      <c r="D76">
        <v>1181.9501953125</v>
      </c>
      <c r="E76">
        <v>792.27838134765602</v>
      </c>
      <c r="F76">
        <v>466.66812133789102</v>
      </c>
      <c r="G76">
        <v>465.15826416015602</v>
      </c>
      <c r="I76" s="19">
        <f t="shared" si="7"/>
        <v>715.28207397460892</v>
      </c>
      <c r="J76" s="19">
        <f t="shared" si="7"/>
        <v>327.1201171875</v>
      </c>
      <c r="K76" s="19">
        <f t="shared" si="8"/>
        <v>486.29799194335897</v>
      </c>
      <c r="L76" s="20">
        <f t="shared" si="9"/>
        <v>1.4866037470407873</v>
      </c>
      <c r="M76" s="20">
        <f t="shared" si="5"/>
        <v>1.6417777935130389</v>
      </c>
      <c r="P76" s="18">
        <f t="shared" si="10"/>
        <v>0.23217350629744349</v>
      </c>
      <c r="U76" s="18">
        <v>18.5</v>
      </c>
      <c r="V76" s="20">
        <f t="shared" si="6"/>
        <v>1.5674401980244039</v>
      </c>
    </row>
    <row r="77" spans="1:22" x14ac:dyDescent="0.15">
      <c r="A77" s="18">
        <v>38</v>
      </c>
      <c r="B77" s="18">
        <v>75</v>
      </c>
      <c r="D77">
        <v>1185.98400878906</v>
      </c>
      <c r="E77">
        <v>794.30572509765602</v>
      </c>
      <c r="F77">
        <v>467.41436767578102</v>
      </c>
      <c r="G77">
        <v>465.73422241210898</v>
      </c>
      <c r="I77" s="19">
        <f t="shared" si="7"/>
        <v>718.56964111327898</v>
      </c>
      <c r="J77" s="19">
        <f t="shared" si="7"/>
        <v>328.57150268554705</v>
      </c>
      <c r="K77" s="19">
        <f t="shared" si="8"/>
        <v>488.56958923339607</v>
      </c>
      <c r="L77" s="20">
        <f t="shared" si="9"/>
        <v>1.4869505883502383</v>
      </c>
      <c r="M77" s="20">
        <f t="shared" si="5"/>
        <v>1.6441936221087865</v>
      </c>
      <c r="P77" s="18">
        <f t="shared" si="10"/>
        <v>0.37966225412142107</v>
      </c>
      <c r="U77" s="18">
        <v>19</v>
      </c>
      <c r="V77" s="20">
        <f t="shared" si="6"/>
        <v>1.5554687012195234</v>
      </c>
    </row>
    <row r="78" spans="1:22" x14ac:dyDescent="0.15">
      <c r="A78" s="18">
        <v>38.5</v>
      </c>
      <c r="B78" s="18">
        <v>76</v>
      </c>
      <c r="D78">
        <v>1169.39904785156</v>
      </c>
      <c r="E78">
        <v>788.03234863281295</v>
      </c>
      <c r="F78">
        <v>466.11453247070301</v>
      </c>
      <c r="G78">
        <v>464.78430175781301</v>
      </c>
      <c r="I78" s="19">
        <f t="shared" si="7"/>
        <v>703.28451538085699</v>
      </c>
      <c r="J78" s="19">
        <f t="shared" si="7"/>
        <v>323.24804687499994</v>
      </c>
      <c r="K78" s="19">
        <f t="shared" si="8"/>
        <v>477.01088256835703</v>
      </c>
      <c r="L78" s="20">
        <f t="shared" si="9"/>
        <v>1.4756806334326196</v>
      </c>
      <c r="M78" s="20">
        <f t="shared" si="5"/>
        <v>1.6349926544774644</v>
      </c>
      <c r="P78" s="18">
        <f t="shared" si="10"/>
        <v>-0.18206600636084888</v>
      </c>
      <c r="U78" s="18">
        <v>19.5</v>
      </c>
      <c r="V78" s="20">
        <f t="shared" si="6"/>
        <v>1.5414822223832416</v>
      </c>
    </row>
    <row r="79" spans="1:22" x14ac:dyDescent="0.15">
      <c r="A79" s="18">
        <v>39</v>
      </c>
      <c r="B79" s="18">
        <v>77</v>
      </c>
      <c r="D79">
        <v>1173.84436035156</v>
      </c>
      <c r="E79">
        <v>789.74743652343795</v>
      </c>
      <c r="F79">
        <v>467.30917358398398</v>
      </c>
      <c r="G79">
        <v>465.51986694335898</v>
      </c>
      <c r="I79" s="19">
        <f t="shared" si="7"/>
        <v>706.53518676757608</v>
      </c>
      <c r="J79" s="19">
        <f t="shared" si="7"/>
        <v>324.22756958007898</v>
      </c>
      <c r="K79" s="19">
        <f t="shared" si="8"/>
        <v>479.5758880615208</v>
      </c>
      <c r="L79" s="20">
        <f t="shared" si="9"/>
        <v>1.4791335871981526</v>
      </c>
      <c r="M79" s="20">
        <f t="shared" si="5"/>
        <v>1.6405145955292941</v>
      </c>
      <c r="P79" s="18">
        <f t="shared" si="10"/>
        <v>0.1550540081657355</v>
      </c>
      <c r="U79" s="18">
        <v>20</v>
      </c>
      <c r="V79" s="20">
        <f t="shared" si="6"/>
        <v>1.55712720884484</v>
      </c>
    </row>
    <row r="80" spans="1:22" x14ac:dyDescent="0.15">
      <c r="A80" s="18">
        <v>39.5</v>
      </c>
      <c r="B80" s="18">
        <v>78</v>
      </c>
      <c r="D80">
        <v>1168.63830566406</v>
      </c>
      <c r="E80">
        <v>788.01336669921898</v>
      </c>
      <c r="F80">
        <v>466.38430786132801</v>
      </c>
      <c r="G80">
        <v>465.15658569335898</v>
      </c>
      <c r="I80" s="19">
        <f t="shared" si="7"/>
        <v>702.25399780273199</v>
      </c>
      <c r="J80" s="19">
        <f t="shared" si="7"/>
        <v>322.85678100586</v>
      </c>
      <c r="K80" s="19">
        <f t="shared" si="8"/>
        <v>476.25425109862999</v>
      </c>
      <c r="L80" s="20">
        <f t="shared" si="9"/>
        <v>1.4751254398772742</v>
      </c>
      <c r="M80" s="20">
        <f t="shared" si="5"/>
        <v>1.6385754354947124</v>
      </c>
      <c r="P80" s="18">
        <f t="shared" si="10"/>
        <v>3.6666351924647921E-2</v>
      </c>
      <c r="U80" s="18">
        <v>20.5</v>
      </c>
      <c r="V80" s="20">
        <f t="shared" si="6"/>
        <v>1.5487391111624322</v>
      </c>
    </row>
    <row r="81" spans="1:22" x14ac:dyDescent="0.15">
      <c r="A81" s="18">
        <v>40</v>
      </c>
      <c r="B81" s="18">
        <v>79</v>
      </c>
      <c r="D81">
        <v>1171.01879882813</v>
      </c>
      <c r="E81">
        <v>788.32037353515602</v>
      </c>
      <c r="F81">
        <v>466.80633544921898</v>
      </c>
      <c r="G81">
        <v>465.11285400390602</v>
      </c>
      <c r="I81" s="19">
        <f t="shared" si="7"/>
        <v>704.21246337891102</v>
      </c>
      <c r="J81" s="19">
        <f t="shared" si="7"/>
        <v>323.20751953125</v>
      </c>
      <c r="K81" s="19">
        <f t="shared" si="8"/>
        <v>477.967199707036</v>
      </c>
      <c r="L81" s="20">
        <f t="shared" si="9"/>
        <v>1.4788245038365289</v>
      </c>
      <c r="M81" s="20">
        <f t="shared" si="5"/>
        <v>1.6443434867402638</v>
      </c>
      <c r="P81" s="18">
        <f t="shared" si="10"/>
        <v>0.38881163950355851</v>
      </c>
      <c r="U81" s="18">
        <v>21</v>
      </c>
      <c r="V81" s="20">
        <f t="shared" si="6"/>
        <v>1.5519297962988361</v>
      </c>
    </row>
    <row r="82" spans="1:22" x14ac:dyDescent="0.15">
      <c r="A82" s="18">
        <v>40.5</v>
      </c>
      <c r="B82" s="18">
        <v>80</v>
      </c>
      <c r="D82">
        <v>1180.21020507813</v>
      </c>
      <c r="E82">
        <v>794.24908447265602</v>
      </c>
      <c r="F82">
        <v>467.04440307617199</v>
      </c>
      <c r="G82">
        <v>465.34857177734398</v>
      </c>
      <c r="I82" s="19">
        <f t="shared" si="7"/>
        <v>713.16580200195801</v>
      </c>
      <c r="J82" s="19">
        <f t="shared" si="7"/>
        <v>328.90051269531205</v>
      </c>
      <c r="K82" s="19">
        <f t="shared" si="8"/>
        <v>482.93544311523959</v>
      </c>
      <c r="L82" s="20">
        <f t="shared" si="9"/>
        <v>1.468332898473232</v>
      </c>
      <c r="M82" s="20">
        <f t="shared" si="5"/>
        <v>1.6359208686632636</v>
      </c>
      <c r="P82" s="18">
        <f t="shared" si="10"/>
        <v>-0.12539760355406748</v>
      </c>
      <c r="U82" s="18">
        <v>21.5</v>
      </c>
      <c r="V82" s="20">
        <f t="shared" si="6"/>
        <v>1.5615353366118458</v>
      </c>
    </row>
    <row r="83" spans="1:22" x14ac:dyDescent="0.15">
      <c r="A83" s="18">
        <v>41</v>
      </c>
      <c r="B83" s="18">
        <v>81</v>
      </c>
      <c r="D83">
        <v>1184.376953125</v>
      </c>
      <c r="E83">
        <v>796.10888671875</v>
      </c>
      <c r="F83">
        <v>466.36126708984398</v>
      </c>
      <c r="G83">
        <v>464.83773803710898</v>
      </c>
      <c r="I83" s="19">
        <f t="shared" si="7"/>
        <v>718.01568603515602</v>
      </c>
      <c r="J83" s="19">
        <f t="shared" si="7"/>
        <v>331.27114868164102</v>
      </c>
      <c r="K83" s="19">
        <f t="shared" si="8"/>
        <v>486.12588195800731</v>
      </c>
      <c r="L83" s="20">
        <f t="shared" si="9"/>
        <v>1.4674561424761599</v>
      </c>
      <c r="M83" s="20">
        <f t="shared" si="5"/>
        <v>1.6371130999524881</v>
      </c>
      <c r="P83" s="18">
        <f t="shared" si="10"/>
        <v>-5.2610692978620074E-2</v>
      </c>
      <c r="U83" s="18">
        <v>22</v>
      </c>
      <c r="V83" s="20">
        <f t="shared" si="6"/>
        <v>1.5497243436693198</v>
      </c>
    </row>
    <row r="84" spans="1:22" x14ac:dyDescent="0.15">
      <c r="A84" s="18">
        <v>41.5</v>
      </c>
      <c r="B84" s="18">
        <v>82</v>
      </c>
      <c r="D84">
        <v>1180.25390625</v>
      </c>
      <c r="E84">
        <v>794.61340332031295</v>
      </c>
      <c r="F84">
        <v>467.26876831054699</v>
      </c>
      <c r="G84">
        <v>465.87814331054699</v>
      </c>
      <c r="I84" s="19">
        <f t="shared" si="7"/>
        <v>712.98513793945301</v>
      </c>
      <c r="J84" s="19">
        <f t="shared" si="7"/>
        <v>328.73526000976597</v>
      </c>
      <c r="K84" s="19">
        <f t="shared" si="8"/>
        <v>482.87045593261689</v>
      </c>
      <c r="L84" s="20">
        <f t="shared" si="9"/>
        <v>1.4688733296156669</v>
      </c>
      <c r="M84" s="20">
        <f t="shared" si="5"/>
        <v>1.6405992743782918</v>
      </c>
      <c r="P84" s="18">
        <f t="shared" si="10"/>
        <v>0.16022373644357082</v>
      </c>
      <c r="U84" s="18">
        <v>65</v>
      </c>
      <c r="V84" s="20">
        <f t="shared" ref="V84:V104" si="11">L131</f>
        <v>1.3595734398841317</v>
      </c>
    </row>
    <row r="85" spans="1:22" x14ac:dyDescent="0.15">
      <c r="A85" s="18">
        <v>42</v>
      </c>
      <c r="B85" s="18">
        <v>83</v>
      </c>
      <c r="D85">
        <v>1182.943359375</v>
      </c>
      <c r="E85">
        <v>796.93658447265602</v>
      </c>
      <c r="F85">
        <v>466.74258422851602</v>
      </c>
      <c r="G85">
        <v>465.16793823242199</v>
      </c>
      <c r="I85" s="19">
        <f t="shared" si="7"/>
        <v>716.20077514648392</v>
      </c>
      <c r="J85" s="19">
        <f t="shared" si="7"/>
        <v>331.76864624023403</v>
      </c>
      <c r="K85" s="19">
        <f t="shared" si="8"/>
        <v>483.96272277832009</v>
      </c>
      <c r="L85" s="20">
        <f t="shared" si="9"/>
        <v>1.458735562455417</v>
      </c>
      <c r="M85" s="20">
        <f t="shared" si="5"/>
        <v>1.6325304945043386</v>
      </c>
      <c r="P85" s="18">
        <f t="shared" si="10"/>
        <v>-0.33238333103274453</v>
      </c>
      <c r="U85" s="18">
        <v>65.5</v>
      </c>
      <c r="V85" s="20">
        <f t="shared" si="11"/>
        <v>1.3582884975306755</v>
      </c>
    </row>
    <row r="86" spans="1:22" x14ac:dyDescent="0.15">
      <c r="A86" s="18">
        <v>42.5</v>
      </c>
      <c r="B86" s="18">
        <v>84</v>
      </c>
      <c r="D86">
        <v>1180.13647460938</v>
      </c>
      <c r="E86">
        <v>795.41851806640602</v>
      </c>
      <c r="F86">
        <v>467.70217895507801</v>
      </c>
      <c r="G86">
        <v>466.17428588867199</v>
      </c>
      <c r="I86" s="19">
        <f t="shared" si="7"/>
        <v>712.43429565430199</v>
      </c>
      <c r="J86" s="19">
        <f t="shared" si="7"/>
        <v>329.24423217773403</v>
      </c>
      <c r="K86" s="19">
        <f t="shared" si="8"/>
        <v>481.96333312988816</v>
      </c>
      <c r="L86" s="20">
        <f t="shared" si="9"/>
        <v>1.463847460415685</v>
      </c>
      <c r="M86" s="20">
        <f t="shared" si="5"/>
        <v>1.6397113797509033</v>
      </c>
      <c r="P86" s="18">
        <f t="shared" si="10"/>
        <v>0.1060168829343148</v>
      </c>
      <c r="U86" s="18">
        <v>66</v>
      </c>
      <c r="V86" s="20">
        <f t="shared" si="11"/>
        <v>1.3557431171700622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1173.80187988281</v>
      </c>
      <c r="E87">
        <v>793.49377441406295</v>
      </c>
      <c r="F87">
        <v>466.36093139648398</v>
      </c>
      <c r="G87">
        <v>464.69583129882801</v>
      </c>
      <c r="I87" s="19">
        <f t="shared" si="7"/>
        <v>707.44094848632608</v>
      </c>
      <c r="J87" s="19">
        <f t="shared" si="7"/>
        <v>328.79794311523494</v>
      </c>
      <c r="K87" s="19">
        <f t="shared" si="8"/>
        <v>477.28238830566164</v>
      </c>
      <c r="L87" s="20">
        <f t="shared" si="9"/>
        <v>1.4515978530266744</v>
      </c>
      <c r="M87" s="20">
        <f t="shared" si="5"/>
        <v>1.6295307596481894</v>
      </c>
      <c r="P87" s="18">
        <f t="shared" si="10"/>
        <v>-0.51552013904808025</v>
      </c>
      <c r="U87" s="18">
        <v>66.5</v>
      </c>
      <c r="V87" s="20">
        <f t="shared" si="11"/>
        <v>1.355285639870512</v>
      </c>
    </row>
    <row r="88" spans="1:22" x14ac:dyDescent="0.15">
      <c r="A88" s="18">
        <v>43.5</v>
      </c>
      <c r="B88" s="18">
        <v>86</v>
      </c>
      <c r="D88">
        <v>1180.6787109375</v>
      </c>
      <c r="E88">
        <v>795.03912353515602</v>
      </c>
      <c r="F88">
        <v>467.17630004882801</v>
      </c>
      <c r="G88">
        <v>465.73989868164102</v>
      </c>
      <c r="I88" s="19">
        <f t="shared" si="7"/>
        <v>713.50241088867199</v>
      </c>
      <c r="J88" s="19">
        <f t="shared" si="7"/>
        <v>329.299224853515</v>
      </c>
      <c r="K88" s="19">
        <f t="shared" si="8"/>
        <v>482.99295349121149</v>
      </c>
      <c r="L88" s="20">
        <f t="shared" si="9"/>
        <v>1.4667297006425248</v>
      </c>
      <c r="M88" s="20">
        <f t="shared" ref="M88:M151" si="12">L88+ABS($N$2)*A88</f>
        <v>1.6467315945503365</v>
      </c>
      <c r="P88" s="18">
        <f t="shared" si="10"/>
        <v>0.53460800568461331</v>
      </c>
      <c r="U88" s="18">
        <v>67</v>
      </c>
      <c r="V88" s="20">
        <f t="shared" si="11"/>
        <v>1.3517529280495455</v>
      </c>
    </row>
    <row r="89" spans="1:22" x14ac:dyDescent="0.15">
      <c r="A89" s="18">
        <v>44</v>
      </c>
      <c r="B89" s="18">
        <v>87</v>
      </c>
      <c r="D89">
        <v>1174.62060546875</v>
      </c>
      <c r="E89">
        <v>795.01116943359398</v>
      </c>
      <c r="F89">
        <v>466.63238525390602</v>
      </c>
      <c r="G89">
        <v>465.581298828125</v>
      </c>
      <c r="I89" s="19">
        <f t="shared" si="7"/>
        <v>707.98822021484398</v>
      </c>
      <c r="J89" s="19">
        <f t="shared" si="7"/>
        <v>329.42987060546898</v>
      </c>
      <c r="K89" s="19">
        <f t="shared" si="8"/>
        <v>477.38731079101569</v>
      </c>
      <c r="L89" s="20">
        <f t="shared" si="9"/>
        <v>1.4491318286153327</v>
      </c>
      <c r="M89" s="20">
        <f t="shared" si="12"/>
        <v>1.631202709809441</v>
      </c>
      <c r="P89" s="18">
        <f t="shared" si="10"/>
        <v>-0.41344591236612022</v>
      </c>
      <c r="U89" s="18">
        <v>67.5</v>
      </c>
      <c r="V89" s="20">
        <f t="shared" si="11"/>
        <v>1.3503202640142984</v>
      </c>
    </row>
    <row r="90" spans="1:22" x14ac:dyDescent="0.15">
      <c r="A90" s="18">
        <v>44.5</v>
      </c>
      <c r="B90" s="18">
        <v>88</v>
      </c>
      <c r="D90">
        <v>1172.3232421875</v>
      </c>
      <c r="E90">
        <v>793.83489990234398</v>
      </c>
      <c r="F90">
        <v>466.54959106445301</v>
      </c>
      <c r="G90">
        <v>465.12554931640602</v>
      </c>
      <c r="I90" s="19">
        <f t="shared" si="7"/>
        <v>705.77365112304699</v>
      </c>
      <c r="J90" s="19">
        <f t="shared" si="7"/>
        <v>328.70935058593795</v>
      </c>
      <c r="K90" s="19">
        <f t="shared" si="8"/>
        <v>475.67710571289047</v>
      </c>
      <c r="L90" s="20">
        <f t="shared" si="9"/>
        <v>1.4471054895912649</v>
      </c>
      <c r="M90" s="20">
        <f t="shared" si="12"/>
        <v>1.6312453580716699</v>
      </c>
      <c r="P90" s="18">
        <f t="shared" si="10"/>
        <v>-0.41084219337542743</v>
      </c>
      <c r="U90" s="18">
        <v>68</v>
      </c>
      <c r="V90" s="20">
        <f t="shared" si="11"/>
        <v>1.3527217273467114</v>
      </c>
    </row>
    <row r="91" spans="1:22" x14ac:dyDescent="0.15">
      <c r="A91" s="18">
        <v>45</v>
      </c>
      <c r="B91" s="18">
        <v>89</v>
      </c>
      <c r="D91">
        <v>1168.53356933594</v>
      </c>
      <c r="E91">
        <v>793.19201660156295</v>
      </c>
      <c r="F91">
        <v>467.76226806640602</v>
      </c>
      <c r="G91">
        <v>466.19232177734398</v>
      </c>
      <c r="I91" s="19">
        <f t="shared" si="7"/>
        <v>700.77130126953398</v>
      </c>
      <c r="J91" s="19">
        <f t="shared" si="7"/>
        <v>326.99969482421898</v>
      </c>
      <c r="K91" s="19">
        <f t="shared" si="8"/>
        <v>471.87151489258071</v>
      </c>
      <c r="L91" s="20">
        <f t="shared" si="9"/>
        <v>1.4430335023591951</v>
      </c>
      <c r="M91" s="20">
        <f t="shared" si="12"/>
        <v>1.629242358125897</v>
      </c>
      <c r="P91" s="18">
        <f t="shared" si="10"/>
        <v>-0.53312733993489103</v>
      </c>
      <c r="U91" s="18">
        <v>68.5</v>
      </c>
      <c r="V91" s="20">
        <f t="shared" si="11"/>
        <v>1.3432595087034465</v>
      </c>
    </row>
    <row r="92" spans="1:22" x14ac:dyDescent="0.15">
      <c r="A92" s="18">
        <v>45.5</v>
      </c>
      <c r="B92" s="18">
        <v>90</v>
      </c>
      <c r="D92">
        <v>1171.13891601563</v>
      </c>
      <c r="E92">
        <v>796.39276123046898</v>
      </c>
      <c r="F92">
        <v>466.81369018554699</v>
      </c>
      <c r="G92">
        <v>465.49514770507801</v>
      </c>
      <c r="I92" s="19">
        <f t="shared" si="7"/>
        <v>704.32522583008301</v>
      </c>
      <c r="J92" s="19">
        <f t="shared" si="7"/>
        <v>330.89761352539097</v>
      </c>
      <c r="K92" s="19">
        <f t="shared" si="8"/>
        <v>472.69689636230936</v>
      </c>
      <c r="L92" s="20">
        <f t="shared" si="9"/>
        <v>1.4285291795434409</v>
      </c>
      <c r="M92" s="20">
        <f t="shared" si="12"/>
        <v>1.6168070225964395</v>
      </c>
      <c r="P92" s="18">
        <f t="shared" si="10"/>
        <v>-1.2923169899121569</v>
      </c>
      <c r="U92" s="18">
        <v>69</v>
      </c>
      <c r="V92" s="20">
        <f t="shared" si="11"/>
        <v>1.349275292974853</v>
      </c>
    </row>
    <row r="93" spans="1:22" x14ac:dyDescent="0.15">
      <c r="A93" s="18">
        <v>46</v>
      </c>
      <c r="B93" s="18">
        <v>91</v>
      </c>
      <c r="D93">
        <v>1163.30090332031</v>
      </c>
      <c r="E93">
        <v>793.30682373046898</v>
      </c>
      <c r="F93">
        <v>467.77963256835898</v>
      </c>
      <c r="G93">
        <v>466.366943359375</v>
      </c>
      <c r="I93" s="19">
        <f t="shared" si="7"/>
        <v>695.52127075195108</v>
      </c>
      <c r="J93" s="19">
        <f t="shared" si="7"/>
        <v>326.93988037109398</v>
      </c>
      <c r="K93" s="19">
        <f t="shared" si="8"/>
        <v>466.66335449218531</v>
      </c>
      <c r="L93" s="20">
        <f t="shared" si="9"/>
        <v>1.427367484084529</v>
      </c>
      <c r="M93" s="20">
        <f t="shared" si="12"/>
        <v>1.6177143144238242</v>
      </c>
      <c r="P93" s="18">
        <f t="shared" si="10"/>
        <v>-1.236925917976242</v>
      </c>
      <c r="U93" s="18">
        <v>69.5</v>
      </c>
      <c r="V93" s="20">
        <f t="shared" si="11"/>
        <v>1.3540663297392916</v>
      </c>
    </row>
    <row r="94" spans="1:22" x14ac:dyDescent="0.15">
      <c r="A94" s="18">
        <v>46.5</v>
      </c>
      <c r="B94" s="18">
        <v>92</v>
      </c>
      <c r="D94">
        <v>1171.84973144531</v>
      </c>
      <c r="E94">
        <v>797.49005126953102</v>
      </c>
      <c r="F94">
        <v>466.94625854492199</v>
      </c>
      <c r="G94">
        <v>465.70150756835898</v>
      </c>
      <c r="I94" s="19">
        <f t="shared" si="7"/>
        <v>704.90347290038801</v>
      </c>
      <c r="J94" s="19">
        <f t="shared" si="7"/>
        <v>331.78854370117205</v>
      </c>
      <c r="K94" s="19">
        <f t="shared" si="8"/>
        <v>472.65149230956763</v>
      </c>
      <c r="L94" s="20">
        <f t="shared" si="9"/>
        <v>1.4245563967852515</v>
      </c>
      <c r="M94" s="20">
        <f t="shared" si="12"/>
        <v>1.6169722144108434</v>
      </c>
      <c r="P94" s="18">
        <f t="shared" si="10"/>
        <v>-1.2822318647091164</v>
      </c>
      <c r="U94" s="18">
        <v>70</v>
      </c>
      <c r="V94" s="20">
        <f t="shared" si="11"/>
        <v>1.3546474473086598</v>
      </c>
    </row>
    <row r="95" spans="1:22" x14ac:dyDescent="0.15">
      <c r="A95" s="18">
        <v>47</v>
      </c>
      <c r="B95" s="18">
        <v>93</v>
      </c>
      <c r="D95">
        <v>1171.86096191406</v>
      </c>
      <c r="E95">
        <v>797.33850097656295</v>
      </c>
      <c r="F95">
        <v>466.96493530273398</v>
      </c>
      <c r="G95">
        <v>465.92889404296898</v>
      </c>
      <c r="I95" s="19">
        <f t="shared" si="7"/>
        <v>704.89602661132608</v>
      </c>
      <c r="J95" s="19">
        <f t="shared" si="7"/>
        <v>331.40960693359398</v>
      </c>
      <c r="K95" s="19">
        <f t="shared" si="8"/>
        <v>472.90930175781034</v>
      </c>
      <c r="L95" s="20">
        <f t="shared" si="9"/>
        <v>1.4269631654117054</v>
      </c>
      <c r="M95" s="20">
        <f t="shared" si="12"/>
        <v>1.621447970323594</v>
      </c>
      <c r="P95" s="18">
        <f t="shared" si="10"/>
        <v>-1.0089824974736628</v>
      </c>
      <c r="U95" s="18">
        <v>70.5</v>
      </c>
      <c r="V95" s="20">
        <f t="shared" si="11"/>
        <v>1.3404694615074706</v>
      </c>
    </row>
    <row r="96" spans="1:22" x14ac:dyDescent="0.15">
      <c r="A96" s="18">
        <v>47.5</v>
      </c>
      <c r="B96" s="18">
        <v>94</v>
      </c>
      <c r="D96">
        <v>1169.947265625</v>
      </c>
      <c r="E96">
        <v>797.25695800781295</v>
      </c>
      <c r="F96">
        <v>467.98696899414102</v>
      </c>
      <c r="G96">
        <v>466.65777587890602</v>
      </c>
      <c r="I96" s="19">
        <f t="shared" si="7"/>
        <v>701.96029663085892</v>
      </c>
      <c r="J96" s="19">
        <f t="shared" si="7"/>
        <v>330.59918212890693</v>
      </c>
      <c r="K96" s="19">
        <f t="shared" si="8"/>
        <v>470.54086914062407</v>
      </c>
      <c r="L96" s="20">
        <f t="shared" si="9"/>
        <v>1.4232971361591307</v>
      </c>
      <c r="M96" s="20">
        <f t="shared" si="12"/>
        <v>1.6198509283573159</v>
      </c>
      <c r="P96" s="18">
        <f t="shared" si="10"/>
        <v>-1.1064835040613437</v>
      </c>
      <c r="U96" s="18">
        <v>71</v>
      </c>
      <c r="V96" s="20">
        <f t="shared" si="11"/>
        <v>1.3526332917151815</v>
      </c>
    </row>
    <row r="97" spans="1:22" x14ac:dyDescent="0.15">
      <c r="A97" s="18">
        <v>48</v>
      </c>
      <c r="B97" s="18">
        <v>95</v>
      </c>
      <c r="D97">
        <v>1172.43054199219</v>
      </c>
      <c r="E97">
        <v>801.46160888671898</v>
      </c>
      <c r="F97">
        <v>467.61968994140602</v>
      </c>
      <c r="G97">
        <v>466.08148193359398</v>
      </c>
      <c r="I97" s="19">
        <f t="shared" si="7"/>
        <v>704.81085205078398</v>
      </c>
      <c r="J97" s="19">
        <f t="shared" si="7"/>
        <v>335.380126953125</v>
      </c>
      <c r="K97" s="19">
        <f t="shared" si="8"/>
        <v>470.0447631835965</v>
      </c>
      <c r="L97" s="20">
        <f t="shared" si="9"/>
        <v>1.401528371564166</v>
      </c>
      <c r="M97" s="20">
        <f t="shared" si="12"/>
        <v>1.6001511510486479</v>
      </c>
      <c r="P97" s="18">
        <f t="shared" si="10"/>
        <v>-2.3091745777496611</v>
      </c>
      <c r="U97" s="18">
        <v>71.5</v>
      </c>
      <c r="V97" s="20">
        <f t="shared" si="11"/>
        <v>1.347564058488264</v>
      </c>
    </row>
    <row r="98" spans="1:22" x14ac:dyDescent="0.15">
      <c r="A98" s="18">
        <v>48.5</v>
      </c>
      <c r="B98" s="18">
        <v>96</v>
      </c>
      <c r="D98">
        <v>1179.02734375</v>
      </c>
      <c r="E98">
        <v>805.58209228515602</v>
      </c>
      <c r="F98">
        <v>466.74691772460898</v>
      </c>
      <c r="G98">
        <v>465.44708251953102</v>
      </c>
      <c r="I98" s="19">
        <f t="shared" si="7"/>
        <v>712.28042602539108</v>
      </c>
      <c r="J98" s="19">
        <f t="shared" si="7"/>
        <v>340.135009765625</v>
      </c>
      <c r="K98" s="19">
        <f t="shared" si="8"/>
        <v>474.18591918945356</v>
      </c>
      <c r="L98" s="20">
        <f t="shared" si="9"/>
        <v>1.3941108841345038</v>
      </c>
      <c r="M98" s="20">
        <f t="shared" si="12"/>
        <v>1.5948026509052824</v>
      </c>
      <c r="P98" s="18">
        <f t="shared" si="10"/>
        <v>-2.6357058516446212</v>
      </c>
      <c r="U98" s="18">
        <v>72</v>
      </c>
      <c r="V98" s="20">
        <f t="shared" si="11"/>
        <v>1.3503760912648597</v>
      </c>
    </row>
    <row r="99" spans="1:22" x14ac:dyDescent="0.15">
      <c r="A99" s="18">
        <v>49</v>
      </c>
      <c r="B99" s="18">
        <v>97</v>
      </c>
      <c r="D99">
        <v>1172.61669921875</v>
      </c>
      <c r="E99">
        <v>802.78436279296898</v>
      </c>
      <c r="F99">
        <v>466.81570434570301</v>
      </c>
      <c r="G99">
        <v>465.57427978515602</v>
      </c>
      <c r="I99" s="19">
        <f t="shared" si="7"/>
        <v>705.80099487304699</v>
      </c>
      <c r="J99" s="19">
        <f t="shared" si="7"/>
        <v>337.21008300781295</v>
      </c>
      <c r="K99" s="19">
        <f t="shared" si="8"/>
        <v>469.7539367675779</v>
      </c>
      <c r="L99" s="20">
        <f t="shared" si="9"/>
        <v>1.3930601735793706</v>
      </c>
      <c r="M99" s="20">
        <f t="shared" si="12"/>
        <v>1.5958209276364459</v>
      </c>
      <c r="P99" s="18">
        <f t="shared" si="10"/>
        <v>-2.5735390405215326</v>
      </c>
      <c r="U99" s="18">
        <v>72.5</v>
      </c>
      <c r="V99" s="20">
        <f t="shared" si="11"/>
        <v>1.3429142059936727</v>
      </c>
    </row>
    <row r="100" spans="1:22" x14ac:dyDescent="0.15">
      <c r="A100" s="18">
        <v>49.5</v>
      </c>
      <c r="B100" s="18">
        <v>98</v>
      </c>
      <c r="D100">
        <v>1149.59045410156</v>
      </c>
      <c r="E100">
        <v>792.56311035156295</v>
      </c>
      <c r="F100">
        <v>467.57427978515602</v>
      </c>
      <c r="G100">
        <v>466.49114990234398</v>
      </c>
      <c r="I100" s="19">
        <f t="shared" si="7"/>
        <v>682.01617431640398</v>
      </c>
      <c r="J100" s="19">
        <f t="shared" si="7"/>
        <v>326.07196044921898</v>
      </c>
      <c r="K100" s="19">
        <f t="shared" si="8"/>
        <v>453.7658020019507</v>
      </c>
      <c r="L100" s="20">
        <f t="shared" si="9"/>
        <v>1.3916124568847072</v>
      </c>
      <c r="M100" s="20">
        <f t="shared" si="12"/>
        <v>1.5964421982280792</v>
      </c>
      <c r="P100" s="18">
        <f t="shared" si="10"/>
        <v>-2.5356098506025346</v>
      </c>
      <c r="U100" s="18">
        <v>73</v>
      </c>
      <c r="V100" s="20">
        <f t="shared" si="11"/>
        <v>1.3324924359800749</v>
      </c>
    </row>
    <row r="101" spans="1:22" x14ac:dyDescent="0.15">
      <c r="A101" s="18">
        <v>50</v>
      </c>
      <c r="B101" s="18">
        <v>99</v>
      </c>
      <c r="D101">
        <v>1151.11633300781</v>
      </c>
      <c r="E101">
        <v>795.49725341796898</v>
      </c>
      <c r="F101">
        <v>466.68881225585898</v>
      </c>
      <c r="G101">
        <v>465.48046875</v>
      </c>
      <c r="I101" s="19">
        <f t="shared" si="7"/>
        <v>684.42752075195108</v>
      </c>
      <c r="J101" s="19">
        <f t="shared" si="7"/>
        <v>330.01678466796898</v>
      </c>
      <c r="K101" s="19">
        <f t="shared" si="8"/>
        <v>453.41577148437284</v>
      </c>
      <c r="L101" s="20">
        <f t="shared" si="9"/>
        <v>1.3739173052684457</v>
      </c>
      <c r="M101" s="20">
        <f t="shared" si="12"/>
        <v>1.5808160338981143</v>
      </c>
      <c r="P101" s="18">
        <f t="shared" si="10"/>
        <v>-3.4896027846935378</v>
      </c>
      <c r="U101" s="18">
        <v>73.5</v>
      </c>
      <c r="V101" s="20">
        <f t="shared" si="11"/>
        <v>1.3387270338743611</v>
      </c>
    </row>
    <row r="102" spans="1:22" x14ac:dyDescent="0.15">
      <c r="A102" s="18">
        <v>50.5</v>
      </c>
      <c r="B102" s="18">
        <v>100</v>
      </c>
      <c r="D102">
        <v>1148.56616210938</v>
      </c>
      <c r="E102">
        <v>794.52960205078102</v>
      </c>
      <c r="F102">
        <v>466.83139038085898</v>
      </c>
      <c r="G102">
        <v>465.81637573242199</v>
      </c>
      <c r="I102" s="19">
        <f t="shared" si="7"/>
        <v>681.73477172852108</v>
      </c>
      <c r="J102" s="19">
        <f t="shared" si="7"/>
        <v>328.71322631835903</v>
      </c>
      <c r="K102" s="19">
        <f t="shared" si="8"/>
        <v>451.63551330566975</v>
      </c>
      <c r="L102" s="20">
        <f t="shared" si="9"/>
        <v>1.3739499270049462</v>
      </c>
      <c r="M102" s="20">
        <f t="shared" si="12"/>
        <v>1.5829176429209115</v>
      </c>
      <c r="P102" s="18">
        <f t="shared" si="10"/>
        <v>-3.3612974555267519</v>
      </c>
      <c r="U102" s="18">
        <v>74</v>
      </c>
      <c r="V102" s="20">
        <f t="shared" si="11"/>
        <v>1.3392356423725558</v>
      </c>
    </row>
    <row r="103" spans="1:22" x14ac:dyDescent="0.15">
      <c r="A103" s="18">
        <v>51</v>
      </c>
      <c r="B103" s="18">
        <v>101</v>
      </c>
      <c r="D103">
        <v>1146.38049316406</v>
      </c>
      <c r="E103">
        <v>794.49969482421898</v>
      </c>
      <c r="F103">
        <v>467.42236328125</v>
      </c>
      <c r="G103">
        <v>466.33221435546898</v>
      </c>
      <c r="I103" s="19">
        <f t="shared" si="7"/>
        <v>678.95812988281</v>
      </c>
      <c r="J103" s="19">
        <f t="shared" si="7"/>
        <v>328.16748046875</v>
      </c>
      <c r="K103" s="19">
        <f t="shared" si="8"/>
        <v>449.24089355468504</v>
      </c>
      <c r="L103" s="20">
        <f t="shared" si="9"/>
        <v>1.3689378756024071</v>
      </c>
      <c r="M103" s="20">
        <f t="shared" si="12"/>
        <v>1.5799745788046691</v>
      </c>
      <c r="P103" s="18">
        <f t="shared" si="10"/>
        <v>-3.5409744582885927</v>
      </c>
      <c r="U103" s="18">
        <v>74.5</v>
      </c>
      <c r="V103" s="20">
        <f t="shared" si="11"/>
        <v>1.3406879032801615</v>
      </c>
    </row>
    <row r="104" spans="1:22" x14ac:dyDescent="0.15">
      <c r="A104" s="18">
        <v>51.5</v>
      </c>
      <c r="B104" s="18">
        <v>102</v>
      </c>
      <c r="D104">
        <v>1149.22912597656</v>
      </c>
      <c r="E104">
        <v>796.75750732421898</v>
      </c>
      <c r="F104">
        <v>467.14691162109398</v>
      </c>
      <c r="G104">
        <v>465.99163818359398</v>
      </c>
      <c r="I104" s="19">
        <f t="shared" si="7"/>
        <v>682.08221435546602</v>
      </c>
      <c r="J104" s="19">
        <f t="shared" si="7"/>
        <v>330.765869140625</v>
      </c>
      <c r="K104" s="19">
        <f t="shared" si="8"/>
        <v>450.54610595702854</v>
      </c>
      <c r="L104" s="20">
        <f t="shared" si="9"/>
        <v>1.3621299777017775</v>
      </c>
      <c r="M104" s="20">
        <f t="shared" si="12"/>
        <v>1.5752356681903361</v>
      </c>
      <c r="P104" s="18">
        <f t="shared" si="10"/>
        <v>-3.8302896827991399</v>
      </c>
      <c r="U104" s="18">
        <v>75</v>
      </c>
      <c r="V104" s="20">
        <f t="shared" si="11"/>
        <v>1.3374465570205978</v>
      </c>
    </row>
    <row r="105" spans="1:22" x14ac:dyDescent="0.15">
      <c r="A105" s="18">
        <v>52</v>
      </c>
      <c r="B105" s="18">
        <v>103</v>
      </c>
      <c r="D105">
        <v>1150.60095214844</v>
      </c>
      <c r="E105">
        <v>796.03607177734398</v>
      </c>
      <c r="F105">
        <v>467.24673461914102</v>
      </c>
      <c r="G105">
        <v>466.10650634765602</v>
      </c>
      <c r="I105" s="19">
        <f t="shared" si="7"/>
        <v>683.35421752929892</v>
      </c>
      <c r="J105" s="19">
        <f t="shared" si="7"/>
        <v>329.92956542968795</v>
      </c>
      <c r="K105" s="19">
        <f t="shared" si="8"/>
        <v>452.40352172851738</v>
      </c>
      <c r="L105" s="20">
        <f t="shared" si="9"/>
        <v>1.3712124317786554</v>
      </c>
      <c r="M105" s="20">
        <f t="shared" si="12"/>
        <v>1.5863871095535107</v>
      </c>
      <c r="P105" s="18">
        <f t="shared" si="10"/>
        <v>-3.1494830535613811</v>
      </c>
      <c r="V105" s="20"/>
    </row>
    <row r="106" spans="1:22" x14ac:dyDescent="0.15">
      <c r="A106" s="18">
        <v>52.5</v>
      </c>
      <c r="B106" s="18">
        <v>104</v>
      </c>
      <c r="D106">
        <v>1149.859375</v>
      </c>
      <c r="E106">
        <v>795.93988037109398</v>
      </c>
      <c r="F106">
        <v>467.19400024414102</v>
      </c>
      <c r="G106">
        <v>466.09750366210898</v>
      </c>
      <c r="I106" s="19">
        <f t="shared" si="7"/>
        <v>682.66537475585892</v>
      </c>
      <c r="J106" s="19">
        <f t="shared" si="7"/>
        <v>329.842376708985</v>
      </c>
      <c r="K106" s="19">
        <f t="shared" si="8"/>
        <v>451.7757110595694</v>
      </c>
      <c r="L106" s="20">
        <f t="shared" si="9"/>
        <v>1.3696715248270368</v>
      </c>
      <c r="M106" s="20">
        <f t="shared" si="12"/>
        <v>1.5869151898881888</v>
      </c>
      <c r="P106" s="18">
        <f t="shared" si="10"/>
        <v>-3.1172432218741344</v>
      </c>
    </row>
    <row r="107" spans="1:22" x14ac:dyDescent="0.15">
      <c r="A107" s="18">
        <v>53</v>
      </c>
      <c r="B107" s="18">
        <v>105</v>
      </c>
      <c r="D107">
        <v>1163.23596191406</v>
      </c>
      <c r="E107">
        <v>801.35601806640602</v>
      </c>
      <c r="F107">
        <v>467.64172363281301</v>
      </c>
      <c r="G107">
        <v>466.77529907226602</v>
      </c>
      <c r="I107" s="19">
        <f t="shared" si="7"/>
        <v>695.59423828124704</v>
      </c>
      <c r="J107" s="19">
        <f t="shared" si="7"/>
        <v>334.58071899414</v>
      </c>
      <c r="K107" s="19">
        <f t="shared" si="8"/>
        <v>461.38773498534908</v>
      </c>
      <c r="L107" s="20">
        <f t="shared" si="9"/>
        <v>1.3790027601483816</v>
      </c>
      <c r="M107" s="20">
        <f t="shared" si="12"/>
        <v>1.5983154124958303</v>
      </c>
      <c r="P107" s="18">
        <f t="shared" si="10"/>
        <v>-2.4212482492691754</v>
      </c>
    </row>
    <row r="108" spans="1:22" x14ac:dyDescent="0.15">
      <c r="A108" s="18">
        <v>53.5</v>
      </c>
      <c r="B108" s="18">
        <v>106</v>
      </c>
      <c r="D108">
        <v>1163.73742675781</v>
      </c>
      <c r="E108">
        <v>802.54864501953102</v>
      </c>
      <c r="F108">
        <v>467.30950927734398</v>
      </c>
      <c r="G108">
        <v>466.26544189453102</v>
      </c>
      <c r="I108" s="19">
        <f t="shared" si="7"/>
        <v>696.42791748046602</v>
      </c>
      <c r="J108" s="19">
        <f t="shared" si="7"/>
        <v>336.283203125</v>
      </c>
      <c r="K108" s="19">
        <f t="shared" si="8"/>
        <v>461.02967529296603</v>
      </c>
      <c r="L108" s="20">
        <f t="shared" si="9"/>
        <v>1.3709565955383043</v>
      </c>
      <c r="M108" s="20">
        <f t="shared" si="12"/>
        <v>1.5923382351720496</v>
      </c>
      <c r="P108" s="18">
        <f t="shared" si="10"/>
        <v>-2.7861608927232799</v>
      </c>
    </row>
    <row r="109" spans="1:22" x14ac:dyDescent="0.15">
      <c r="A109" s="18">
        <v>54</v>
      </c>
      <c r="B109" s="18">
        <v>107</v>
      </c>
      <c r="D109">
        <v>1157.58666992188</v>
      </c>
      <c r="E109">
        <v>798.43780517578102</v>
      </c>
      <c r="F109">
        <v>466.431396484375</v>
      </c>
      <c r="G109">
        <v>465.37194824218801</v>
      </c>
      <c r="I109" s="19">
        <f t="shared" si="7"/>
        <v>691.155273437505</v>
      </c>
      <c r="J109" s="19">
        <f t="shared" si="7"/>
        <v>333.06585693359301</v>
      </c>
      <c r="K109" s="19">
        <f t="shared" si="8"/>
        <v>458.00917358398988</v>
      </c>
      <c r="L109" s="20">
        <f t="shared" si="9"/>
        <v>1.3751309659918345</v>
      </c>
      <c r="M109" s="20">
        <f t="shared" si="12"/>
        <v>1.5985815929118767</v>
      </c>
      <c r="P109" s="18">
        <f t="shared" si="10"/>
        <v>-2.4049976691050623</v>
      </c>
    </row>
    <row r="110" spans="1:22" x14ac:dyDescent="0.15">
      <c r="A110" s="18">
        <v>54.5</v>
      </c>
      <c r="B110" s="18">
        <v>108</v>
      </c>
      <c r="D110">
        <v>1165.20642089844</v>
      </c>
      <c r="E110">
        <v>802.40234375</v>
      </c>
      <c r="F110">
        <v>467.107177734375</v>
      </c>
      <c r="G110">
        <v>465.94390869140602</v>
      </c>
      <c r="I110" s="19">
        <f t="shared" si="7"/>
        <v>698.099243164065</v>
      </c>
      <c r="J110" s="19">
        <f t="shared" si="7"/>
        <v>336.45843505859398</v>
      </c>
      <c r="K110" s="19">
        <f t="shared" si="8"/>
        <v>462.57833862304926</v>
      </c>
      <c r="L110" s="20">
        <f t="shared" si="9"/>
        <v>1.3748454204825973</v>
      </c>
      <c r="M110" s="20">
        <f t="shared" si="12"/>
        <v>1.6003650346889362</v>
      </c>
      <c r="P110" s="18">
        <f t="shared" si="10"/>
        <v>-2.2961167679606382</v>
      </c>
    </row>
    <row r="111" spans="1:22" x14ac:dyDescent="0.15">
      <c r="A111" s="18">
        <v>55</v>
      </c>
      <c r="B111" s="18">
        <v>109</v>
      </c>
      <c r="D111">
        <v>1165.85693359375</v>
      </c>
      <c r="E111">
        <v>801.29058837890602</v>
      </c>
      <c r="F111">
        <v>467.45477294921898</v>
      </c>
      <c r="G111">
        <v>466.29214477539102</v>
      </c>
      <c r="I111" s="19">
        <f t="shared" si="7"/>
        <v>698.40216064453102</v>
      </c>
      <c r="J111" s="19">
        <f t="shared" si="7"/>
        <v>334.998443603515</v>
      </c>
      <c r="K111" s="19">
        <f t="shared" si="8"/>
        <v>463.90325012207052</v>
      </c>
      <c r="L111" s="20">
        <f t="shared" si="9"/>
        <v>1.3847922549488614</v>
      </c>
      <c r="M111" s="20">
        <f t="shared" si="12"/>
        <v>1.612380856441497</v>
      </c>
      <c r="P111" s="18">
        <f t="shared" si="10"/>
        <v>-1.562538852921157</v>
      </c>
    </row>
    <row r="112" spans="1:22" x14ac:dyDescent="0.15">
      <c r="A112" s="18">
        <v>55.5</v>
      </c>
      <c r="B112" s="18">
        <v>110</v>
      </c>
      <c r="D112">
        <v>1171.77319335938</v>
      </c>
      <c r="E112">
        <v>804.620361328125</v>
      </c>
      <c r="F112">
        <v>467.30850219726602</v>
      </c>
      <c r="G112">
        <v>466.08779907226602</v>
      </c>
      <c r="I112" s="19">
        <f t="shared" si="7"/>
        <v>704.46469116211392</v>
      </c>
      <c r="J112" s="19">
        <f t="shared" si="7"/>
        <v>338.53256225585898</v>
      </c>
      <c r="K112" s="19">
        <f t="shared" si="8"/>
        <v>467.49189758301264</v>
      </c>
      <c r="L112" s="20">
        <f t="shared" si="9"/>
        <v>1.3809362811890684</v>
      </c>
      <c r="M112" s="20">
        <f t="shared" si="12"/>
        <v>1.6105938699680007</v>
      </c>
      <c r="P112" s="18">
        <f t="shared" si="10"/>
        <v>-1.6716361613222066</v>
      </c>
    </row>
    <row r="113" spans="1:16" x14ac:dyDescent="0.15">
      <c r="A113" s="18">
        <v>56</v>
      </c>
      <c r="B113" s="18">
        <v>111</v>
      </c>
      <c r="D113">
        <v>1193.37475585938</v>
      </c>
      <c r="E113">
        <v>814.76361083984398</v>
      </c>
      <c r="F113">
        <v>467.25875854492199</v>
      </c>
      <c r="G113">
        <v>466.10183715820301</v>
      </c>
      <c r="I113" s="19">
        <f t="shared" si="7"/>
        <v>726.11599731445801</v>
      </c>
      <c r="J113" s="19">
        <f t="shared" si="7"/>
        <v>348.66177368164097</v>
      </c>
      <c r="K113" s="19">
        <f t="shared" si="8"/>
        <v>482.05275573730933</v>
      </c>
      <c r="L113" s="20">
        <f t="shared" si="9"/>
        <v>1.3825798872275172</v>
      </c>
      <c r="M113" s="20">
        <f t="shared" si="12"/>
        <v>1.6143064632927462</v>
      </c>
      <c r="P113" s="18">
        <f t="shared" si="10"/>
        <v>-1.4449786320545248</v>
      </c>
    </row>
    <row r="114" spans="1:16" x14ac:dyDescent="0.15">
      <c r="A114" s="18">
        <v>56.5</v>
      </c>
      <c r="B114" s="18">
        <v>112</v>
      </c>
      <c r="D114">
        <v>1174.54846191406</v>
      </c>
      <c r="E114">
        <v>806.43475341796898</v>
      </c>
      <c r="F114">
        <v>468.27914428710898</v>
      </c>
      <c r="G114">
        <v>467.15023803710898</v>
      </c>
      <c r="I114" s="19">
        <f t="shared" si="7"/>
        <v>706.26931762695108</v>
      </c>
      <c r="J114" s="19">
        <f t="shared" si="7"/>
        <v>339.28451538086</v>
      </c>
      <c r="K114" s="19">
        <f t="shared" si="8"/>
        <v>468.77015686034906</v>
      </c>
      <c r="L114" s="20">
        <f t="shared" si="9"/>
        <v>1.3816432392563993</v>
      </c>
      <c r="M114" s="20">
        <f t="shared" si="12"/>
        <v>1.6154388026079249</v>
      </c>
      <c r="P114" s="18">
        <f t="shared" si="10"/>
        <v>-1.3758481862929572</v>
      </c>
    </row>
    <row r="115" spans="1:16" x14ac:dyDescent="0.15">
      <c r="A115" s="18">
        <v>57</v>
      </c>
      <c r="B115" s="18">
        <v>113</v>
      </c>
      <c r="D115">
        <v>1164.13757324219</v>
      </c>
      <c r="E115">
        <v>802.23352050781295</v>
      </c>
      <c r="F115">
        <v>467.08312988281301</v>
      </c>
      <c r="G115">
        <v>465.93423461914102</v>
      </c>
      <c r="I115" s="19">
        <f t="shared" si="7"/>
        <v>697.05444335937705</v>
      </c>
      <c r="J115" s="19">
        <f t="shared" si="7"/>
        <v>336.29928588867193</v>
      </c>
      <c r="K115" s="19">
        <f t="shared" si="8"/>
        <v>461.64494323730673</v>
      </c>
      <c r="L115" s="20">
        <f t="shared" si="9"/>
        <v>1.3727205575754005</v>
      </c>
      <c r="M115" s="20">
        <f t="shared" si="12"/>
        <v>1.6085851082132228</v>
      </c>
      <c r="P115" s="18">
        <f t="shared" si="10"/>
        <v>-1.7942730720742324</v>
      </c>
    </row>
    <row r="116" spans="1:16" x14ac:dyDescent="0.15">
      <c r="A116" s="18">
        <v>57.5</v>
      </c>
      <c r="B116" s="18">
        <v>114</v>
      </c>
      <c r="D116">
        <v>1178.521484375</v>
      </c>
      <c r="E116">
        <v>808.99822998046898</v>
      </c>
      <c r="F116">
        <v>467.19299316406301</v>
      </c>
      <c r="G116">
        <v>465.88247680664102</v>
      </c>
      <c r="I116" s="19">
        <f t="shared" si="7"/>
        <v>711.32849121093705</v>
      </c>
      <c r="J116" s="19">
        <f t="shared" si="7"/>
        <v>343.11575317382795</v>
      </c>
      <c r="K116" s="19">
        <f t="shared" si="8"/>
        <v>471.14746398925752</v>
      </c>
      <c r="L116" s="20">
        <f t="shared" si="9"/>
        <v>1.3731443678441853</v>
      </c>
      <c r="M116" s="20">
        <f t="shared" si="12"/>
        <v>1.6110779057683042</v>
      </c>
      <c r="P116" s="18">
        <f t="shared" si="10"/>
        <v>-1.6420852924342371</v>
      </c>
    </row>
    <row r="117" spans="1:16" x14ac:dyDescent="0.15">
      <c r="A117" s="18">
        <v>58</v>
      </c>
      <c r="B117" s="18">
        <v>115</v>
      </c>
      <c r="D117">
        <v>1168.47631835938</v>
      </c>
      <c r="E117">
        <v>803.92694091796898</v>
      </c>
      <c r="F117">
        <v>468.22537231445301</v>
      </c>
      <c r="G117">
        <v>466.95626831054699</v>
      </c>
      <c r="I117" s="19">
        <f t="shared" si="7"/>
        <v>700.25094604492699</v>
      </c>
      <c r="J117" s="19">
        <f t="shared" si="7"/>
        <v>336.97067260742199</v>
      </c>
      <c r="K117" s="19">
        <f t="shared" si="8"/>
        <v>464.37147521973162</v>
      </c>
      <c r="L117" s="20">
        <f t="shared" si="9"/>
        <v>1.3780768267650825</v>
      </c>
      <c r="M117" s="20">
        <f t="shared" si="12"/>
        <v>1.6180793519754981</v>
      </c>
      <c r="P117" s="18">
        <f t="shared" si="10"/>
        <v>-1.2146400109794095</v>
      </c>
    </row>
    <row r="118" spans="1:16" x14ac:dyDescent="0.15">
      <c r="A118" s="18">
        <v>58.5</v>
      </c>
      <c r="B118" s="18">
        <v>116</v>
      </c>
      <c r="D118">
        <v>1174.41418457031</v>
      </c>
      <c r="E118">
        <v>808.22131347656295</v>
      </c>
      <c r="F118">
        <v>467.65576171875</v>
      </c>
      <c r="G118">
        <v>466.36126708984398</v>
      </c>
      <c r="I118" s="19">
        <f t="shared" si="7"/>
        <v>706.75842285156</v>
      </c>
      <c r="J118" s="19">
        <f t="shared" si="7"/>
        <v>341.86004638671898</v>
      </c>
      <c r="K118" s="19">
        <f t="shared" si="8"/>
        <v>467.45639038085676</v>
      </c>
      <c r="L118" s="20">
        <f t="shared" si="9"/>
        <v>1.3673911161062111</v>
      </c>
      <c r="M118" s="20">
        <f t="shared" si="12"/>
        <v>1.6094626286029234</v>
      </c>
      <c r="P118" s="18">
        <f t="shared" si="10"/>
        <v>-1.7406995761338429</v>
      </c>
    </row>
    <row r="119" spans="1:16" x14ac:dyDescent="0.15">
      <c r="A119" s="18">
        <v>59</v>
      </c>
      <c r="B119" s="18">
        <v>117</v>
      </c>
      <c r="D119">
        <v>1191.21411132813</v>
      </c>
      <c r="E119">
        <v>816.76403808593795</v>
      </c>
      <c r="F119">
        <v>467.80667114257801</v>
      </c>
      <c r="G119">
        <v>466.15826416015602</v>
      </c>
      <c r="I119" s="19">
        <f t="shared" si="7"/>
        <v>723.40744018555199</v>
      </c>
      <c r="J119" s="19">
        <f t="shared" si="7"/>
        <v>350.60577392578193</v>
      </c>
      <c r="K119" s="19">
        <f t="shared" si="8"/>
        <v>477.98339843750466</v>
      </c>
      <c r="L119" s="20">
        <f t="shared" si="9"/>
        <v>1.3633072641259087</v>
      </c>
      <c r="M119" s="20">
        <f t="shared" si="12"/>
        <v>1.6074477639089177</v>
      </c>
      <c r="P119" s="18">
        <f t="shared" si="10"/>
        <v>-1.8637090774191263</v>
      </c>
    </row>
    <row r="120" spans="1:16" x14ac:dyDescent="0.15">
      <c r="A120" s="18">
        <v>59.5</v>
      </c>
      <c r="B120" s="18">
        <v>118</v>
      </c>
      <c r="D120">
        <v>1188.70629882813</v>
      </c>
      <c r="E120">
        <v>815.08288574218795</v>
      </c>
      <c r="F120">
        <v>468.0126953125</v>
      </c>
      <c r="G120">
        <v>466.87814331054699</v>
      </c>
      <c r="I120" s="19">
        <f t="shared" si="7"/>
        <v>720.69360351563</v>
      </c>
      <c r="J120" s="19">
        <f t="shared" si="7"/>
        <v>348.20474243164097</v>
      </c>
      <c r="K120" s="19">
        <f t="shared" si="8"/>
        <v>476.95028381348135</v>
      </c>
      <c r="L120" s="20">
        <f t="shared" si="9"/>
        <v>1.3697409187559113</v>
      </c>
      <c r="M120" s="20">
        <f t="shared" si="12"/>
        <v>1.615950405825217</v>
      </c>
      <c r="P120" s="18">
        <f t="shared" si="10"/>
        <v>-1.3446142990734997</v>
      </c>
    </row>
    <row r="121" spans="1:16" x14ac:dyDescent="0.15">
      <c r="A121" s="18">
        <v>60</v>
      </c>
      <c r="B121" s="18">
        <v>119</v>
      </c>
      <c r="D121">
        <v>1184.34020996094</v>
      </c>
      <c r="E121">
        <v>813.6181640625</v>
      </c>
      <c r="F121">
        <v>468.09115600585898</v>
      </c>
      <c r="G121">
        <v>466.89749145507801</v>
      </c>
      <c r="I121" s="19">
        <f t="shared" si="7"/>
        <v>716.24905395508108</v>
      </c>
      <c r="J121" s="19">
        <f t="shared" si="7"/>
        <v>346.72067260742199</v>
      </c>
      <c r="K121" s="19">
        <f t="shared" si="8"/>
        <v>473.54458312988572</v>
      </c>
      <c r="L121" s="20">
        <f t="shared" si="9"/>
        <v>1.3657812197026435</v>
      </c>
      <c r="M121" s="20">
        <f t="shared" si="12"/>
        <v>1.6140596940582459</v>
      </c>
      <c r="P121" s="18">
        <f t="shared" si="10"/>
        <v>-1.4600441402043964</v>
      </c>
    </row>
    <row r="122" spans="1:16" x14ac:dyDescent="0.15">
      <c r="A122" s="18">
        <v>60.5</v>
      </c>
      <c r="B122" s="18">
        <v>120</v>
      </c>
      <c r="D122">
        <v>1191.1298828125</v>
      </c>
      <c r="E122">
        <v>816.207275390625</v>
      </c>
      <c r="F122">
        <v>467.25042724609398</v>
      </c>
      <c r="G122">
        <v>466.08880615234398</v>
      </c>
      <c r="I122" s="19">
        <f t="shared" si="7"/>
        <v>723.87945556640602</v>
      </c>
      <c r="J122" s="19">
        <f t="shared" si="7"/>
        <v>350.11846923828102</v>
      </c>
      <c r="K122" s="19">
        <f t="shared" si="8"/>
        <v>478.79652709960931</v>
      </c>
      <c r="L122" s="20">
        <f t="shared" si="9"/>
        <v>1.3675271919852749</v>
      </c>
      <c r="M122" s="20">
        <f t="shared" si="12"/>
        <v>1.617874653627174</v>
      </c>
      <c r="P122" s="18">
        <f t="shared" si="10"/>
        <v>-1.2271370495230824</v>
      </c>
    </row>
    <row r="123" spans="1:16" x14ac:dyDescent="0.15">
      <c r="A123" s="18">
        <v>61</v>
      </c>
      <c r="B123" s="18">
        <v>121</v>
      </c>
      <c r="D123">
        <v>1189.53967285156</v>
      </c>
      <c r="E123">
        <v>815.1279296875</v>
      </c>
      <c r="F123">
        <v>468.29650878906301</v>
      </c>
      <c r="G123">
        <v>466.75860595703102</v>
      </c>
      <c r="I123" s="19">
        <f t="shared" si="7"/>
        <v>721.24316406249704</v>
      </c>
      <c r="J123" s="19">
        <f t="shared" si="7"/>
        <v>348.36932373046898</v>
      </c>
      <c r="K123" s="19">
        <f t="shared" si="8"/>
        <v>477.38463745116877</v>
      </c>
      <c r="L123" s="20">
        <f t="shared" si="9"/>
        <v>1.3703406268357834</v>
      </c>
      <c r="M123" s="20">
        <f t="shared" si="12"/>
        <v>1.6227570757639791</v>
      </c>
      <c r="P123" s="18">
        <f t="shared" si="10"/>
        <v>-0.92906030327834055</v>
      </c>
    </row>
    <row r="124" spans="1:16" x14ac:dyDescent="0.15">
      <c r="A124" s="18">
        <v>61.5</v>
      </c>
      <c r="B124" s="18">
        <v>122</v>
      </c>
      <c r="D124">
        <v>1185.64514160156</v>
      </c>
      <c r="E124">
        <v>814.964111328125</v>
      </c>
      <c r="F124">
        <v>468.69583129882801</v>
      </c>
      <c r="G124">
        <v>467.49649047851602</v>
      </c>
      <c r="I124" s="19">
        <f t="shared" si="7"/>
        <v>716.94931030273199</v>
      </c>
      <c r="J124" s="19">
        <f t="shared" si="7"/>
        <v>347.46762084960898</v>
      </c>
      <c r="K124" s="19">
        <f t="shared" si="8"/>
        <v>473.72197570800574</v>
      </c>
      <c r="L124" s="20">
        <f t="shared" si="9"/>
        <v>1.3633557410318879</v>
      </c>
      <c r="M124" s="20">
        <f t="shared" si="12"/>
        <v>1.6178411772463803</v>
      </c>
      <c r="P124" s="18">
        <f t="shared" si="10"/>
        <v>-1.2291808159946049</v>
      </c>
    </row>
    <row r="125" spans="1:16" x14ac:dyDescent="0.15">
      <c r="A125" s="18">
        <v>62</v>
      </c>
      <c r="B125" s="18">
        <v>123</v>
      </c>
      <c r="D125">
        <v>1185.65356445313</v>
      </c>
      <c r="E125">
        <v>814.29107666015602</v>
      </c>
      <c r="F125">
        <v>468.01235961914102</v>
      </c>
      <c r="G125">
        <v>466.34725952148398</v>
      </c>
      <c r="I125" s="19">
        <f t="shared" si="7"/>
        <v>717.64120483398892</v>
      </c>
      <c r="J125" s="19">
        <f t="shared" si="7"/>
        <v>347.94381713867205</v>
      </c>
      <c r="K125" s="19">
        <f t="shared" si="8"/>
        <v>474.08053283691851</v>
      </c>
      <c r="L125" s="20">
        <f t="shared" si="9"/>
        <v>1.3625203538190047</v>
      </c>
      <c r="M125" s="20">
        <f t="shared" si="12"/>
        <v>1.6190747773197938</v>
      </c>
      <c r="P125" s="18">
        <f t="shared" si="10"/>
        <v>-1.1538682998402832</v>
      </c>
    </row>
    <row r="126" spans="1:16" x14ac:dyDescent="0.15">
      <c r="A126" s="18">
        <v>62.5</v>
      </c>
      <c r="B126" s="18">
        <v>124</v>
      </c>
      <c r="D126">
        <v>1189.40673828125</v>
      </c>
      <c r="E126">
        <v>816.30462646484398</v>
      </c>
      <c r="F126">
        <v>467.52587890625</v>
      </c>
      <c r="G126">
        <v>465.509521484375</v>
      </c>
      <c r="I126" s="19">
        <f t="shared" si="7"/>
        <v>721.880859375</v>
      </c>
      <c r="J126" s="19">
        <f t="shared" si="7"/>
        <v>350.79510498046898</v>
      </c>
      <c r="K126" s="19">
        <f t="shared" si="8"/>
        <v>476.32428588867174</v>
      </c>
      <c r="L126" s="20">
        <f t="shared" si="9"/>
        <v>1.3578418829852024</v>
      </c>
      <c r="M126" s="20">
        <f t="shared" si="12"/>
        <v>1.6164652937722881</v>
      </c>
      <c r="P126" s="18">
        <f t="shared" si="10"/>
        <v>-1.3131798758214333</v>
      </c>
    </row>
    <row r="127" spans="1:16" x14ac:dyDescent="0.15">
      <c r="A127" s="18">
        <v>63</v>
      </c>
      <c r="B127" s="18">
        <v>125</v>
      </c>
      <c r="D127">
        <v>1181.98266601563</v>
      </c>
      <c r="E127">
        <v>811.6875</v>
      </c>
      <c r="F127">
        <v>467.38864135742199</v>
      </c>
      <c r="G127">
        <v>466.18231201171898</v>
      </c>
      <c r="I127" s="19">
        <f t="shared" si="7"/>
        <v>714.59402465820801</v>
      </c>
      <c r="J127" s="19">
        <f t="shared" si="7"/>
        <v>345.50518798828102</v>
      </c>
      <c r="K127" s="19">
        <f t="shared" si="8"/>
        <v>472.74039306641134</v>
      </c>
      <c r="L127" s="20">
        <f t="shared" si="9"/>
        <v>1.3682584502390915</v>
      </c>
      <c r="M127" s="20">
        <f t="shared" si="12"/>
        <v>1.6289508483124742</v>
      </c>
      <c r="P127" s="18">
        <f t="shared" si="10"/>
        <v>-0.55092430509865187</v>
      </c>
    </row>
    <row r="128" spans="1:16" x14ac:dyDescent="0.15">
      <c r="A128" s="18">
        <v>63.5</v>
      </c>
      <c r="B128" s="18">
        <v>126</v>
      </c>
      <c r="D128">
        <v>1201.94812011719</v>
      </c>
      <c r="E128">
        <v>822.30615234375</v>
      </c>
      <c r="F128">
        <v>468.63372802734398</v>
      </c>
      <c r="G128">
        <v>467.10583496093801</v>
      </c>
      <c r="I128" s="19">
        <f t="shared" si="7"/>
        <v>733.31439208984602</v>
      </c>
      <c r="J128" s="19">
        <f t="shared" si="7"/>
        <v>355.20031738281199</v>
      </c>
      <c r="K128" s="19">
        <f t="shared" si="8"/>
        <v>484.67416992187765</v>
      </c>
      <c r="L128" s="20">
        <f t="shared" si="9"/>
        <v>1.3645093942850481</v>
      </c>
      <c r="M128" s="20">
        <f t="shared" si="12"/>
        <v>1.6272707796447272</v>
      </c>
      <c r="P128" s="18">
        <f t="shared" si="10"/>
        <v>-0.65349417470796978</v>
      </c>
    </row>
    <row r="129" spans="1:16" x14ac:dyDescent="0.15">
      <c r="A129" s="18">
        <v>64</v>
      </c>
      <c r="B129" s="18">
        <v>127</v>
      </c>
      <c r="D129">
        <v>1194.74877929688</v>
      </c>
      <c r="E129">
        <v>818.52001953125</v>
      </c>
      <c r="F129">
        <v>468.25576782226602</v>
      </c>
      <c r="G129">
        <v>466.89483642578102</v>
      </c>
      <c r="I129" s="19">
        <f t="shared" si="7"/>
        <v>726.49301147461392</v>
      </c>
      <c r="J129" s="19">
        <f t="shared" si="7"/>
        <v>351.62518310546898</v>
      </c>
      <c r="K129" s="19">
        <f t="shared" si="8"/>
        <v>480.35538330078566</v>
      </c>
      <c r="L129" s="20">
        <f t="shared" si="9"/>
        <v>1.3661006275443714</v>
      </c>
      <c r="M129" s="20">
        <f t="shared" si="12"/>
        <v>1.6309310001903472</v>
      </c>
      <c r="P129" s="18">
        <f t="shared" si="10"/>
        <v>-0.43003405589684068</v>
      </c>
    </row>
    <row r="130" spans="1:16" x14ac:dyDescent="0.15">
      <c r="A130" s="18">
        <v>64.5</v>
      </c>
      <c r="B130" s="18">
        <v>128</v>
      </c>
      <c r="D130">
        <v>1180.83251953125</v>
      </c>
      <c r="E130">
        <v>812.77020263671898</v>
      </c>
      <c r="F130">
        <v>467.70382690429699</v>
      </c>
      <c r="G130">
        <v>466.39398193359398</v>
      </c>
      <c r="I130" s="19">
        <f t="shared" ref="I130:J152" si="13">D130-F130</f>
        <v>713.12869262695301</v>
      </c>
      <c r="J130" s="19">
        <f t="shared" si="13"/>
        <v>346.376220703125</v>
      </c>
      <c r="K130" s="19">
        <f t="shared" ref="K130:K152" si="14">I130-0.7*J130</f>
        <v>470.66533813476553</v>
      </c>
      <c r="L130" s="20">
        <f t="shared" ref="L130:L152" si="15">K130/J130</f>
        <v>1.3588269344221735</v>
      </c>
      <c r="M130" s="20">
        <f t="shared" si="12"/>
        <v>1.6257262943544459</v>
      </c>
      <c r="P130" s="18">
        <f t="shared" si="10"/>
        <v>-0.747786543751496</v>
      </c>
    </row>
    <row r="131" spans="1:16" x14ac:dyDescent="0.15">
      <c r="A131" s="18">
        <v>65</v>
      </c>
      <c r="B131" s="18">
        <v>129</v>
      </c>
      <c r="D131">
        <v>1182.08984375</v>
      </c>
      <c r="E131">
        <v>813.70477294921898</v>
      </c>
      <c r="F131">
        <v>468.307861328125</v>
      </c>
      <c r="G131">
        <v>467.13690185546898</v>
      </c>
      <c r="I131" s="19">
        <f t="shared" si="13"/>
        <v>713.781982421875</v>
      </c>
      <c r="J131" s="19">
        <f t="shared" si="13"/>
        <v>346.56787109375</v>
      </c>
      <c r="K131" s="19">
        <f t="shared" si="14"/>
        <v>471.18447265625002</v>
      </c>
      <c r="L131" s="20">
        <f t="shared" si="15"/>
        <v>1.3595734398841317</v>
      </c>
      <c r="M131" s="20">
        <f t="shared" si="12"/>
        <v>1.628541787102701</v>
      </c>
      <c r="P131" s="18">
        <f t="shared" si="10"/>
        <v>-0.57589790037730604</v>
      </c>
    </row>
    <row r="132" spans="1:16" x14ac:dyDescent="0.15">
      <c r="A132" s="18">
        <v>65.5</v>
      </c>
      <c r="B132" s="18">
        <v>130</v>
      </c>
      <c r="D132">
        <v>1180.314453125</v>
      </c>
      <c r="E132">
        <v>812.666748046875</v>
      </c>
      <c r="F132">
        <v>467.76528930664102</v>
      </c>
      <c r="G132">
        <v>466.48147583007801</v>
      </c>
      <c r="I132" s="19">
        <f t="shared" si="13"/>
        <v>712.54916381835892</v>
      </c>
      <c r="J132" s="19">
        <f t="shared" si="13"/>
        <v>346.18527221679699</v>
      </c>
      <c r="K132" s="19">
        <f t="shared" si="14"/>
        <v>470.21947326660109</v>
      </c>
      <c r="L132" s="20">
        <f t="shared" si="15"/>
        <v>1.3582884975306755</v>
      </c>
      <c r="M132" s="20">
        <f t="shared" si="12"/>
        <v>1.6293258320355415</v>
      </c>
      <c r="P132" s="18">
        <f t="shared" si="10"/>
        <v>-0.52803117440762404</v>
      </c>
    </row>
    <row r="133" spans="1:16" x14ac:dyDescent="0.15">
      <c r="A133" s="18">
        <v>66</v>
      </c>
      <c r="B133" s="18">
        <v>131</v>
      </c>
      <c r="D133">
        <v>1170.03979492188</v>
      </c>
      <c r="E133">
        <v>808.26019287109398</v>
      </c>
      <c r="F133">
        <v>468.16293334960898</v>
      </c>
      <c r="G133">
        <v>466.83773803710898</v>
      </c>
      <c r="I133" s="19">
        <f t="shared" si="13"/>
        <v>701.87686157227108</v>
      </c>
      <c r="J133" s="19">
        <f t="shared" si="13"/>
        <v>341.422454833985</v>
      </c>
      <c r="K133" s="19">
        <f t="shared" si="14"/>
        <v>462.88114318848159</v>
      </c>
      <c r="L133" s="20">
        <f t="shared" si="15"/>
        <v>1.3557431171700622</v>
      </c>
      <c r="M133" s="20">
        <f t="shared" si="12"/>
        <v>1.6288494389612249</v>
      </c>
      <c r="P133" s="18">
        <f t="shared" si="10"/>
        <v>-0.55711544724330597</v>
      </c>
    </row>
    <row r="134" spans="1:16" x14ac:dyDescent="0.15">
      <c r="A134" s="18">
        <v>66.5</v>
      </c>
      <c r="B134" s="18">
        <v>132</v>
      </c>
      <c r="D134">
        <v>1175.50512695313</v>
      </c>
      <c r="E134">
        <v>810.97375488281295</v>
      </c>
      <c r="F134">
        <v>468.457763671875</v>
      </c>
      <c r="G134">
        <v>466.95959472656301</v>
      </c>
      <c r="I134" s="19">
        <f t="shared" si="13"/>
        <v>707.047363281255</v>
      </c>
      <c r="J134" s="19">
        <f t="shared" si="13"/>
        <v>344.01416015624994</v>
      </c>
      <c r="K134" s="19">
        <f t="shared" si="14"/>
        <v>466.23745117188002</v>
      </c>
      <c r="L134" s="20">
        <f t="shared" si="15"/>
        <v>1.355285639870512</v>
      </c>
      <c r="M134" s="20">
        <f t="shared" si="12"/>
        <v>1.6304609489479713</v>
      </c>
      <c r="P134" s="18">
        <f t="shared" ref="P134:P152" si="16">(M134-$O$2)/$O$2*100</f>
        <v>-0.45873115356062055</v>
      </c>
    </row>
    <row r="135" spans="1:16" x14ac:dyDescent="0.15">
      <c r="A135" s="18">
        <v>67</v>
      </c>
      <c r="B135" s="18">
        <v>133</v>
      </c>
      <c r="D135">
        <v>1173.79077148438</v>
      </c>
      <c r="E135">
        <v>810.53967285156295</v>
      </c>
      <c r="F135">
        <v>467.67312622070301</v>
      </c>
      <c r="G135">
        <v>466.38632202148398</v>
      </c>
      <c r="I135" s="19">
        <f t="shared" si="13"/>
        <v>706.11764526367699</v>
      </c>
      <c r="J135" s="19">
        <f t="shared" si="13"/>
        <v>344.15335083007898</v>
      </c>
      <c r="K135" s="19">
        <f t="shared" si="14"/>
        <v>465.21029968262172</v>
      </c>
      <c r="L135" s="20">
        <f t="shared" si="15"/>
        <v>1.3517529280495455</v>
      </c>
      <c r="M135" s="20">
        <f t="shared" si="12"/>
        <v>1.6289972244133015</v>
      </c>
      <c r="P135" s="18">
        <f t="shared" si="16"/>
        <v>-0.5480929978395086</v>
      </c>
    </row>
    <row r="136" spans="1:16" x14ac:dyDescent="0.15">
      <c r="A136" s="18">
        <v>67.5</v>
      </c>
      <c r="B136" s="18">
        <v>134</v>
      </c>
      <c r="D136">
        <v>1166.84167480469</v>
      </c>
      <c r="E136">
        <v>807.61773681640602</v>
      </c>
      <c r="F136">
        <v>468.57028198242199</v>
      </c>
      <c r="G136">
        <v>467.05075073242199</v>
      </c>
      <c r="I136" s="19">
        <f t="shared" si="13"/>
        <v>698.27139282226801</v>
      </c>
      <c r="J136" s="19">
        <f t="shared" si="13"/>
        <v>340.56698608398403</v>
      </c>
      <c r="K136" s="19">
        <f t="shared" si="14"/>
        <v>459.87450256347921</v>
      </c>
      <c r="L136" s="20">
        <f t="shared" si="15"/>
        <v>1.3503202640142984</v>
      </c>
      <c r="M136" s="20">
        <f t="shared" si="12"/>
        <v>1.6296335476643511</v>
      </c>
      <c r="P136" s="18">
        <f t="shared" si="16"/>
        <v>-0.50924482803401017</v>
      </c>
    </row>
    <row r="137" spans="1:16" x14ac:dyDescent="0.15">
      <c r="A137" s="18">
        <v>68</v>
      </c>
      <c r="B137" s="18">
        <v>135</v>
      </c>
      <c r="D137">
        <v>1165.05920410156</v>
      </c>
      <c r="E137">
        <v>806.71197509765602</v>
      </c>
      <c r="F137">
        <v>468.55026245117199</v>
      </c>
      <c r="G137">
        <v>467.40200805664102</v>
      </c>
      <c r="I137" s="19">
        <f t="shared" si="13"/>
        <v>696.50894165038801</v>
      </c>
      <c r="J137" s="19">
        <f t="shared" si="13"/>
        <v>339.309967041015</v>
      </c>
      <c r="K137" s="19">
        <f t="shared" si="14"/>
        <v>458.9919647216775</v>
      </c>
      <c r="L137" s="20">
        <f t="shared" si="15"/>
        <v>1.3527217273467114</v>
      </c>
      <c r="M137" s="20">
        <f t="shared" si="12"/>
        <v>1.6341039982830607</v>
      </c>
      <c r="P137" s="18">
        <f t="shared" si="16"/>
        <v>-0.23631935429676157</v>
      </c>
    </row>
    <row r="138" spans="1:16" x14ac:dyDescent="0.15">
      <c r="A138" s="18">
        <v>68.5</v>
      </c>
      <c r="B138" s="18">
        <v>136</v>
      </c>
      <c r="D138">
        <v>1168.07080078125</v>
      </c>
      <c r="E138">
        <v>809.12268066406295</v>
      </c>
      <c r="F138">
        <v>467.76461791992199</v>
      </c>
      <c r="G138">
        <v>466.38296508789102</v>
      </c>
      <c r="I138" s="19">
        <f t="shared" si="13"/>
        <v>700.30618286132801</v>
      </c>
      <c r="J138" s="19">
        <f t="shared" si="13"/>
        <v>342.73971557617193</v>
      </c>
      <c r="K138" s="19">
        <f t="shared" si="14"/>
        <v>460.3883819580077</v>
      </c>
      <c r="L138" s="20">
        <f t="shared" si="15"/>
        <v>1.3432595087034465</v>
      </c>
      <c r="M138" s="20">
        <f t="shared" si="12"/>
        <v>1.6267107669260925</v>
      </c>
      <c r="P138" s="18">
        <f t="shared" si="16"/>
        <v>-0.68768351031825281</v>
      </c>
    </row>
    <row r="139" spans="1:16" x14ac:dyDescent="0.15">
      <c r="A139" s="18">
        <v>69</v>
      </c>
      <c r="B139" s="18">
        <v>137</v>
      </c>
      <c r="D139">
        <v>1179.47607421875</v>
      </c>
      <c r="E139">
        <v>813.97967529296898</v>
      </c>
      <c r="F139">
        <v>468.44039916992199</v>
      </c>
      <c r="G139">
        <v>467.01034545898398</v>
      </c>
      <c r="I139" s="19">
        <f t="shared" si="13"/>
        <v>711.03567504882801</v>
      </c>
      <c r="J139" s="19">
        <f t="shared" si="13"/>
        <v>346.969329833985</v>
      </c>
      <c r="K139" s="19">
        <f t="shared" si="14"/>
        <v>468.15714416503852</v>
      </c>
      <c r="L139" s="20">
        <f t="shared" si="15"/>
        <v>1.349275292974853</v>
      </c>
      <c r="M139" s="20">
        <f t="shared" si="12"/>
        <v>1.6347955384837958</v>
      </c>
      <c r="P139" s="18">
        <f t="shared" si="16"/>
        <v>-0.19410013458229855</v>
      </c>
    </row>
    <row r="140" spans="1:16" x14ac:dyDescent="0.15">
      <c r="A140" s="18">
        <v>69.5</v>
      </c>
      <c r="B140" s="18">
        <v>138</v>
      </c>
      <c r="D140">
        <v>1183.78552246094</v>
      </c>
      <c r="E140">
        <v>815.24249267578102</v>
      </c>
      <c r="F140">
        <v>469.02102661132801</v>
      </c>
      <c r="G140">
        <v>467.26712036132801</v>
      </c>
      <c r="I140" s="19">
        <f t="shared" si="13"/>
        <v>714.76449584961199</v>
      </c>
      <c r="J140" s="19">
        <f t="shared" si="13"/>
        <v>347.97537231445301</v>
      </c>
      <c r="K140" s="19">
        <f t="shared" si="14"/>
        <v>471.1817352294949</v>
      </c>
      <c r="L140" s="20">
        <f t="shared" si="15"/>
        <v>1.3540663297392916</v>
      </c>
      <c r="M140" s="20">
        <f t="shared" si="12"/>
        <v>1.641655562534531</v>
      </c>
      <c r="P140" s="18">
        <f t="shared" si="16"/>
        <v>0.22471118301956189</v>
      </c>
    </row>
    <row r="141" spans="1:16" x14ac:dyDescent="0.15">
      <c r="A141" s="18">
        <v>70</v>
      </c>
      <c r="B141" s="18">
        <v>139</v>
      </c>
      <c r="D141">
        <v>1196.26586914063</v>
      </c>
      <c r="E141">
        <v>821.05773925781295</v>
      </c>
      <c r="F141">
        <v>468.022705078125</v>
      </c>
      <c r="G141">
        <v>466.62069702148398</v>
      </c>
      <c r="I141" s="19">
        <f t="shared" si="13"/>
        <v>728.243164062505</v>
      </c>
      <c r="J141" s="19">
        <f t="shared" si="13"/>
        <v>354.43704223632898</v>
      </c>
      <c r="K141" s="19">
        <f t="shared" si="14"/>
        <v>480.1372344970747</v>
      </c>
      <c r="L141" s="20">
        <f t="shared" si="15"/>
        <v>1.3546474473086598</v>
      </c>
      <c r="M141" s="20">
        <f t="shared" si="12"/>
        <v>1.6443056673901959</v>
      </c>
      <c r="P141" s="18">
        <f t="shared" si="16"/>
        <v>0.38650273042166278</v>
      </c>
    </row>
    <row r="142" spans="1:16" x14ac:dyDescent="0.15">
      <c r="A142" s="18">
        <v>70.5</v>
      </c>
      <c r="B142" s="18">
        <v>140</v>
      </c>
      <c r="D142">
        <v>1197.89477539063</v>
      </c>
      <c r="E142">
        <v>824.17864990234398</v>
      </c>
      <c r="F142">
        <v>467.44207763671898</v>
      </c>
      <c r="G142">
        <v>466.19598388671898</v>
      </c>
      <c r="I142" s="19">
        <f t="shared" si="13"/>
        <v>730.45269775391102</v>
      </c>
      <c r="J142" s="19">
        <f t="shared" si="13"/>
        <v>357.982666015625</v>
      </c>
      <c r="K142" s="19">
        <f t="shared" si="14"/>
        <v>479.86483154297355</v>
      </c>
      <c r="L142" s="20">
        <f t="shared" si="15"/>
        <v>1.3404694615074706</v>
      </c>
      <c r="M142" s="20">
        <f t="shared" si="12"/>
        <v>1.6321966688753033</v>
      </c>
      <c r="P142" s="18">
        <f t="shared" si="16"/>
        <v>-0.35276371898933628</v>
      </c>
    </row>
    <row r="143" spans="1:16" x14ac:dyDescent="0.15">
      <c r="A143" s="18">
        <v>71</v>
      </c>
      <c r="B143" s="18">
        <v>141</v>
      </c>
      <c r="D143">
        <v>1203.74584960938</v>
      </c>
      <c r="E143">
        <v>825.41546630859398</v>
      </c>
      <c r="F143">
        <v>468.43206787109398</v>
      </c>
      <c r="G143">
        <v>467.18597412109398</v>
      </c>
      <c r="I143" s="19">
        <f t="shared" si="13"/>
        <v>735.31378173828602</v>
      </c>
      <c r="J143" s="19">
        <f t="shared" si="13"/>
        <v>358.2294921875</v>
      </c>
      <c r="K143" s="19">
        <f t="shared" si="14"/>
        <v>484.553137207036</v>
      </c>
      <c r="L143" s="20">
        <f t="shared" si="15"/>
        <v>1.3526332917151815</v>
      </c>
      <c r="M143" s="20">
        <f t="shared" si="12"/>
        <v>1.646429486369311</v>
      </c>
      <c r="P143" s="18">
        <f t="shared" si="16"/>
        <v>0.51616399959690473</v>
      </c>
    </row>
    <row r="144" spans="1:16" x14ac:dyDescent="0.15">
      <c r="A144" s="18">
        <v>71.5</v>
      </c>
      <c r="B144" s="18">
        <v>142</v>
      </c>
      <c r="D144">
        <v>1195.47741699219</v>
      </c>
      <c r="E144">
        <v>822.20098876953102</v>
      </c>
      <c r="F144">
        <v>468.81100463867199</v>
      </c>
      <c r="G144">
        <v>467.307861328125</v>
      </c>
      <c r="I144" s="19">
        <f t="shared" si="13"/>
        <v>726.66641235351801</v>
      </c>
      <c r="J144" s="19">
        <f t="shared" si="13"/>
        <v>354.89312744140602</v>
      </c>
      <c r="K144" s="19">
        <f t="shared" si="14"/>
        <v>478.24122314453382</v>
      </c>
      <c r="L144" s="20">
        <f t="shared" si="15"/>
        <v>1.347564058488264</v>
      </c>
      <c r="M144" s="20">
        <f t="shared" si="12"/>
        <v>1.6434292404286901</v>
      </c>
      <c r="P144" s="18">
        <f t="shared" si="16"/>
        <v>0.33299598936429003</v>
      </c>
    </row>
    <row r="145" spans="1:16" x14ac:dyDescent="0.15">
      <c r="A145" s="18">
        <v>72</v>
      </c>
      <c r="B145" s="18">
        <v>143</v>
      </c>
      <c r="D145">
        <v>1195.7021484375</v>
      </c>
      <c r="E145">
        <v>821.78875732421898</v>
      </c>
      <c r="F145">
        <v>468.00735473632801</v>
      </c>
      <c r="G145">
        <v>466.88079833984398</v>
      </c>
      <c r="I145" s="19">
        <f t="shared" si="13"/>
        <v>727.69479370117199</v>
      </c>
      <c r="J145" s="19">
        <f t="shared" si="13"/>
        <v>354.907958984375</v>
      </c>
      <c r="K145" s="19">
        <f t="shared" si="14"/>
        <v>479.25922241210947</v>
      </c>
      <c r="L145" s="20">
        <f t="shared" si="15"/>
        <v>1.3503760912648597</v>
      </c>
      <c r="M145" s="20">
        <f t="shared" si="12"/>
        <v>1.6483102604915825</v>
      </c>
      <c r="P145" s="18">
        <f t="shared" si="16"/>
        <v>0.6309871375967756</v>
      </c>
    </row>
    <row r="146" spans="1:16" x14ac:dyDescent="0.15">
      <c r="A146" s="18">
        <v>72.5</v>
      </c>
      <c r="B146" s="18">
        <v>144</v>
      </c>
      <c r="D146">
        <v>1190.89697265625</v>
      </c>
      <c r="E146">
        <v>820.59197998046898</v>
      </c>
      <c r="F146">
        <v>467.88882446289102</v>
      </c>
      <c r="G146">
        <v>466.68179321289102</v>
      </c>
      <c r="I146" s="19">
        <f t="shared" si="13"/>
        <v>723.00814819335892</v>
      </c>
      <c r="J146" s="19">
        <f t="shared" si="13"/>
        <v>353.91018676757795</v>
      </c>
      <c r="K146" s="19">
        <f t="shared" si="14"/>
        <v>475.27101745605438</v>
      </c>
      <c r="L146" s="20">
        <f t="shared" si="15"/>
        <v>1.3429142059936727</v>
      </c>
      <c r="M146" s="20">
        <f t="shared" si="12"/>
        <v>1.6429173625066922</v>
      </c>
      <c r="P146" s="18">
        <f t="shared" si="16"/>
        <v>0.30174533114826352</v>
      </c>
    </row>
    <row r="147" spans="1:16" x14ac:dyDescent="0.15">
      <c r="A147" s="18">
        <v>73</v>
      </c>
      <c r="B147" s="18">
        <v>145</v>
      </c>
      <c r="D147">
        <v>1189.68310546875</v>
      </c>
      <c r="E147">
        <v>821.16662597656295</v>
      </c>
      <c r="F147">
        <v>467.91885375976602</v>
      </c>
      <c r="G147">
        <v>466.05374145507801</v>
      </c>
      <c r="I147" s="19">
        <f t="shared" si="13"/>
        <v>721.76425170898392</v>
      </c>
      <c r="J147" s="19">
        <f t="shared" si="13"/>
        <v>355.11288452148494</v>
      </c>
      <c r="K147" s="19">
        <f t="shared" si="14"/>
        <v>473.18523254394449</v>
      </c>
      <c r="L147" s="20">
        <f t="shared" si="15"/>
        <v>1.3324924359800749</v>
      </c>
      <c r="M147" s="20">
        <f t="shared" si="12"/>
        <v>1.6345645797793913</v>
      </c>
      <c r="P147" s="18">
        <f t="shared" si="16"/>
        <v>-0.20820039408399699</v>
      </c>
    </row>
    <row r="148" spans="1:16" x14ac:dyDescent="0.15">
      <c r="A148" s="18">
        <v>73.5</v>
      </c>
      <c r="B148" s="18">
        <v>146</v>
      </c>
      <c r="D148">
        <v>1181.26135253906</v>
      </c>
      <c r="E148">
        <v>816.38531494140602</v>
      </c>
      <c r="F148">
        <v>468.72320556640602</v>
      </c>
      <c r="G148">
        <v>466.88381958007801</v>
      </c>
      <c r="I148" s="19">
        <f t="shared" si="13"/>
        <v>712.53814697265398</v>
      </c>
      <c r="J148" s="19">
        <f t="shared" si="13"/>
        <v>349.50149536132801</v>
      </c>
      <c r="K148" s="19">
        <f t="shared" si="14"/>
        <v>467.8871002197244</v>
      </c>
      <c r="L148" s="20">
        <f t="shared" si="15"/>
        <v>1.3387270338743611</v>
      </c>
      <c r="M148" s="20">
        <f t="shared" si="12"/>
        <v>1.6428681649599741</v>
      </c>
      <c r="P148" s="18">
        <f t="shared" si="16"/>
        <v>0.29874177180045602</v>
      </c>
    </row>
    <row r="149" spans="1:16" x14ac:dyDescent="0.15">
      <c r="A149" s="18">
        <v>74</v>
      </c>
      <c r="B149" s="18">
        <v>147</v>
      </c>
      <c r="D149">
        <v>1175.16052246094</v>
      </c>
      <c r="E149">
        <v>814.22021484375</v>
      </c>
      <c r="F149">
        <v>468.73489379882801</v>
      </c>
      <c r="G149">
        <v>467.80334472656301</v>
      </c>
      <c r="I149" s="19">
        <f t="shared" si="13"/>
        <v>706.42562866211199</v>
      </c>
      <c r="J149" s="19">
        <f t="shared" si="13"/>
        <v>346.41687011718699</v>
      </c>
      <c r="K149" s="19">
        <f t="shared" si="14"/>
        <v>463.93381958008115</v>
      </c>
      <c r="L149" s="20">
        <f t="shared" si="15"/>
        <v>1.3392356423725558</v>
      </c>
      <c r="M149" s="20">
        <f t="shared" si="12"/>
        <v>1.6454457607444652</v>
      </c>
      <c r="P149" s="18">
        <f t="shared" si="16"/>
        <v>0.45610656801163324</v>
      </c>
    </row>
    <row r="150" spans="1:16" x14ac:dyDescent="0.15">
      <c r="A150" s="18">
        <v>74.5</v>
      </c>
      <c r="B150" s="18">
        <v>148</v>
      </c>
      <c r="D150">
        <v>1169.66235351563</v>
      </c>
      <c r="E150">
        <v>810.99932861328102</v>
      </c>
      <c r="F150">
        <v>469.09048461914102</v>
      </c>
      <c r="G150">
        <v>467.697509765625</v>
      </c>
      <c r="I150" s="19">
        <f t="shared" si="13"/>
        <v>700.57186889648892</v>
      </c>
      <c r="J150" s="19">
        <f t="shared" si="13"/>
        <v>343.30181884765602</v>
      </c>
      <c r="K150" s="19">
        <f t="shared" si="14"/>
        <v>460.26059570312975</v>
      </c>
      <c r="L150" s="20">
        <f t="shared" si="15"/>
        <v>1.3406879032801615</v>
      </c>
      <c r="M150" s="20">
        <f t="shared" si="12"/>
        <v>1.6489670089383677</v>
      </c>
      <c r="P150" s="18">
        <f t="shared" si="16"/>
        <v>0.67108228599521402</v>
      </c>
    </row>
    <row r="151" spans="1:16" x14ac:dyDescent="0.15">
      <c r="A151" s="18">
        <v>75</v>
      </c>
      <c r="B151" s="18">
        <v>149</v>
      </c>
      <c r="D151">
        <v>1168.55712890625</v>
      </c>
      <c r="E151">
        <v>810.48352050781295</v>
      </c>
      <c r="F151">
        <v>468.29449462890602</v>
      </c>
      <c r="G151">
        <v>466.78732299804699</v>
      </c>
      <c r="I151" s="19">
        <f t="shared" si="13"/>
        <v>700.26263427734398</v>
      </c>
      <c r="J151" s="19">
        <f t="shared" si="13"/>
        <v>343.69619750976597</v>
      </c>
      <c r="K151" s="19">
        <f t="shared" si="14"/>
        <v>459.67529602050786</v>
      </c>
      <c r="L151" s="20">
        <f t="shared" si="15"/>
        <v>1.3374465570205978</v>
      </c>
      <c r="M151" s="20">
        <f t="shared" si="12"/>
        <v>1.6477946499651006</v>
      </c>
      <c r="P151" s="18">
        <f t="shared" si="16"/>
        <v>0.59950860015023266</v>
      </c>
    </row>
    <row r="152" spans="1:16" x14ac:dyDescent="0.15">
      <c r="A152" s="18">
        <v>75.5</v>
      </c>
      <c r="B152" s="18">
        <v>150</v>
      </c>
      <c r="D152">
        <v>1163.46508789063</v>
      </c>
      <c r="E152">
        <v>809.625</v>
      </c>
      <c r="F152">
        <v>468.06411743164102</v>
      </c>
      <c r="G152">
        <v>466.853759765625</v>
      </c>
      <c r="I152" s="19">
        <f t="shared" si="13"/>
        <v>695.40097045898892</v>
      </c>
      <c r="J152" s="19">
        <f t="shared" si="13"/>
        <v>342.771240234375</v>
      </c>
      <c r="K152" s="19">
        <f t="shared" si="14"/>
        <v>455.46110229492643</v>
      </c>
      <c r="L152" s="20">
        <f t="shared" si="15"/>
        <v>1.3287611352209656</v>
      </c>
      <c r="M152" s="20">
        <f t="shared" ref="M152" si="17">L152+ABS($N$2)*A152</f>
        <v>1.6411782154517653</v>
      </c>
      <c r="P152" s="18">
        <f t="shared" si="16"/>
        <v>0.19556866701554299</v>
      </c>
    </row>
    <row r="153" spans="1:16" x14ac:dyDescent="0.15">
      <c r="D153">
        <v>1158.66430664063</v>
      </c>
      <c r="E153">
        <v>806.98907470703102</v>
      </c>
      <c r="F153">
        <v>468.48281860351602</v>
      </c>
      <c r="G153">
        <v>467.15725708007801</v>
      </c>
      <c r="I153" s="19"/>
      <c r="J153" s="19"/>
      <c r="K153" s="19"/>
      <c r="L153" s="20"/>
      <c r="M153" s="20"/>
    </row>
    <row r="154" spans="1:16" x14ac:dyDescent="0.15">
      <c r="D154">
        <v>1183.18408203125</v>
      </c>
      <c r="E154">
        <v>820.12506103515602</v>
      </c>
      <c r="F154">
        <v>468.8046875</v>
      </c>
      <c r="G154">
        <v>467.31085205078102</v>
      </c>
      <c r="I154" s="19"/>
      <c r="J154" s="19"/>
      <c r="K154" s="19"/>
      <c r="L154" s="20"/>
      <c r="M154" s="20"/>
    </row>
    <row r="155" spans="1:16" x14ac:dyDescent="0.15">
      <c r="D155">
        <v>1187.654296875</v>
      </c>
      <c r="E155">
        <v>821.83947753906295</v>
      </c>
      <c r="F155">
        <v>467.68881225585898</v>
      </c>
      <c r="G155">
        <v>466.432373046875</v>
      </c>
      <c r="I155" s="19"/>
      <c r="J155" s="19"/>
      <c r="K155" s="19"/>
      <c r="L155" s="20"/>
      <c r="M155" s="20"/>
    </row>
    <row r="156" spans="1:16" x14ac:dyDescent="0.15">
      <c r="D156">
        <v>1192.06848144531</v>
      </c>
      <c r="E156">
        <v>824.70983886718795</v>
      </c>
      <c r="F156">
        <v>468.81069946289102</v>
      </c>
      <c r="G156">
        <v>467.44039916992199</v>
      </c>
      <c r="I156" s="19"/>
      <c r="J156" s="19"/>
      <c r="K156" s="19"/>
      <c r="L156" s="20"/>
      <c r="M156" s="20"/>
    </row>
    <row r="157" spans="1:16" x14ac:dyDescent="0.15">
      <c r="D157">
        <v>1190.46447753906</v>
      </c>
      <c r="E157">
        <v>824.05511474609398</v>
      </c>
      <c r="F157">
        <v>469.04373168945301</v>
      </c>
      <c r="G157">
        <v>467.53021240234398</v>
      </c>
      <c r="I157" s="19"/>
      <c r="J157" s="19"/>
      <c r="K157" s="19"/>
      <c r="L157" s="20"/>
      <c r="M157" s="20"/>
    </row>
    <row r="158" spans="1:16" x14ac:dyDescent="0.15">
      <c r="D158">
        <v>1190.53381347656</v>
      </c>
      <c r="E158">
        <v>824.62408447265602</v>
      </c>
      <c r="F158">
        <v>468.20468139648398</v>
      </c>
      <c r="G158">
        <v>466.64608764648398</v>
      </c>
      <c r="I158" s="19"/>
      <c r="J158" s="19"/>
      <c r="K158" s="19"/>
      <c r="L158" s="20"/>
      <c r="M158" s="20"/>
    </row>
    <row r="159" spans="1:16" x14ac:dyDescent="0.15">
      <c r="D159">
        <v>1189.67553710938</v>
      </c>
      <c r="E159">
        <v>823.52307128906295</v>
      </c>
      <c r="F159">
        <v>469.17495727539102</v>
      </c>
      <c r="G159">
        <v>467.54992675781301</v>
      </c>
      <c r="I159" s="19"/>
      <c r="J159" s="19"/>
      <c r="K159" s="19"/>
      <c r="L159" s="20"/>
      <c r="M159" s="20"/>
    </row>
    <row r="160" spans="1:16" x14ac:dyDescent="0.15">
      <c r="D160">
        <v>1191.68811035156</v>
      </c>
      <c r="E160">
        <v>825.17425537109398</v>
      </c>
      <c r="F160">
        <v>468.33456420898398</v>
      </c>
      <c r="G160">
        <v>467.12420654296898</v>
      </c>
      <c r="I160" s="19"/>
      <c r="J160" s="19"/>
      <c r="K160" s="19"/>
      <c r="L160" s="20"/>
      <c r="M160" s="20"/>
    </row>
    <row r="161" spans="4:13" x14ac:dyDescent="0.15">
      <c r="D161">
        <v>1188.7353515625</v>
      </c>
      <c r="E161">
        <v>824.35601806640602</v>
      </c>
      <c r="F161">
        <v>468.29583740234398</v>
      </c>
      <c r="G161">
        <v>466.91885375976602</v>
      </c>
      <c r="I161" s="19"/>
      <c r="J161" s="19"/>
      <c r="K161" s="19"/>
      <c r="L161" s="20"/>
      <c r="M161" s="20"/>
    </row>
    <row r="162" spans="4:13" x14ac:dyDescent="0.15">
      <c r="D162">
        <v>1189.26770019531</v>
      </c>
      <c r="E162">
        <v>825.89678955078102</v>
      </c>
      <c r="F162">
        <v>469.21234130859398</v>
      </c>
      <c r="G162">
        <v>467.86044311523398</v>
      </c>
      <c r="I162" s="19"/>
      <c r="J162" s="19"/>
      <c r="K162" s="19"/>
      <c r="L162" s="20"/>
      <c r="M162" s="20"/>
    </row>
    <row r="163" spans="4:13" x14ac:dyDescent="0.15">
      <c r="D163">
        <v>1196.64709472656</v>
      </c>
      <c r="E163">
        <v>829.24908447265602</v>
      </c>
      <c r="F163">
        <v>468.31384277343801</v>
      </c>
      <c r="G163">
        <v>466.93789672851602</v>
      </c>
      <c r="I163" s="19"/>
      <c r="J163" s="19"/>
      <c r="K163" s="19"/>
      <c r="L163" s="20"/>
      <c r="M163" s="20"/>
    </row>
    <row r="164" spans="4:13" x14ac:dyDescent="0.15">
      <c r="D164">
        <v>1198.46704101563</v>
      </c>
      <c r="E164">
        <v>830.037841796875</v>
      </c>
      <c r="F164">
        <v>468.653076171875</v>
      </c>
      <c r="G164">
        <v>467.19064331054699</v>
      </c>
      <c r="I164" s="19"/>
      <c r="J164" s="19"/>
      <c r="K164" s="19"/>
      <c r="L164" s="20"/>
      <c r="M164" s="20"/>
    </row>
    <row r="165" spans="4:13" x14ac:dyDescent="0.15">
      <c r="D165">
        <v>1189.67895507813</v>
      </c>
      <c r="E165">
        <v>824.12683105468795</v>
      </c>
      <c r="F165">
        <v>468.68112182617199</v>
      </c>
      <c r="G165">
        <v>467.27645874023398</v>
      </c>
      <c r="I165" s="19"/>
      <c r="J165" s="19"/>
      <c r="K165" s="19"/>
      <c r="L165" s="20"/>
      <c r="M165" s="20"/>
    </row>
    <row r="166" spans="4:13" x14ac:dyDescent="0.15">
      <c r="D166">
        <v>1184.21447753906</v>
      </c>
      <c r="E166">
        <v>823.431640625</v>
      </c>
      <c r="F166">
        <v>468.08413696289102</v>
      </c>
      <c r="G166">
        <v>466.39199829101602</v>
      </c>
      <c r="I166" s="19"/>
      <c r="J166" s="19"/>
      <c r="K166" s="19"/>
      <c r="L166" s="20"/>
      <c r="M166" s="20"/>
    </row>
    <row r="167" spans="4:13" x14ac:dyDescent="0.15">
      <c r="D167">
        <v>1185.28601074219</v>
      </c>
      <c r="E167">
        <v>825.52264404296898</v>
      </c>
      <c r="F167">
        <v>468.13757324218801</v>
      </c>
      <c r="G167">
        <v>466.55758666992199</v>
      </c>
      <c r="I167" s="19"/>
      <c r="J167" s="19"/>
      <c r="K167" s="19"/>
      <c r="L167" s="20"/>
      <c r="M167" s="20"/>
    </row>
    <row r="168" spans="4:13" x14ac:dyDescent="0.15">
      <c r="D168">
        <v>1173.30029296875</v>
      </c>
      <c r="E168">
        <v>819.46490478515602</v>
      </c>
      <c r="F168">
        <v>468.18029785156301</v>
      </c>
      <c r="G168">
        <v>466.87112426757801</v>
      </c>
      <c r="I168" s="19"/>
      <c r="J168" s="19"/>
      <c r="K168" s="19"/>
      <c r="L168" s="20"/>
      <c r="M168" s="20"/>
    </row>
    <row r="169" spans="4:13" x14ac:dyDescent="0.15">
      <c r="D169">
        <v>1173.79577636719</v>
      </c>
      <c r="E169">
        <v>818.04284667968795</v>
      </c>
      <c r="F169">
        <v>468.82336425781301</v>
      </c>
      <c r="G169">
        <v>467.09716796875</v>
      </c>
      <c r="I169" s="19"/>
      <c r="J169" s="19"/>
      <c r="K169" s="19"/>
      <c r="L169" s="20"/>
      <c r="M169" s="20"/>
    </row>
    <row r="170" spans="4:13" x14ac:dyDescent="0.15">
      <c r="D170">
        <v>1171.75244140625</v>
      </c>
      <c r="E170">
        <v>817.51647949218795</v>
      </c>
      <c r="F170">
        <v>468.93020629882801</v>
      </c>
      <c r="G170">
        <v>467.65509033203102</v>
      </c>
      <c r="I170" s="19"/>
      <c r="J170" s="19"/>
      <c r="K170" s="19"/>
      <c r="L170" s="20"/>
      <c r="M170" s="20"/>
    </row>
    <row r="171" spans="4:13" x14ac:dyDescent="0.15">
      <c r="D171">
        <v>1167.32165527344</v>
      </c>
      <c r="E171">
        <v>816.620361328125</v>
      </c>
      <c r="F171">
        <v>468.73724365234398</v>
      </c>
      <c r="G171">
        <v>467.17062377929699</v>
      </c>
      <c r="I171" s="19"/>
      <c r="J171" s="19"/>
      <c r="K171" s="19"/>
      <c r="L171" s="20"/>
      <c r="M171" s="20"/>
    </row>
    <row r="172" spans="4:13" x14ac:dyDescent="0.15">
      <c r="D172">
        <v>1162.81286621094</v>
      </c>
      <c r="E172">
        <v>814.16662597656295</v>
      </c>
      <c r="F172">
        <v>468.003662109375</v>
      </c>
      <c r="G172">
        <v>466.67947387695301</v>
      </c>
      <c r="I172" s="19"/>
      <c r="J172" s="19"/>
      <c r="K172" s="19"/>
      <c r="L172" s="20"/>
      <c r="M172" s="20"/>
    </row>
    <row r="173" spans="4:13" x14ac:dyDescent="0.15">
      <c r="D173">
        <v>1165.60729980469</v>
      </c>
      <c r="E173">
        <v>814.151123046875</v>
      </c>
      <c r="F173">
        <v>469.06008911132801</v>
      </c>
      <c r="G173">
        <v>467.43905639648398</v>
      </c>
      <c r="I173" s="19"/>
      <c r="J173" s="19"/>
      <c r="K173" s="19"/>
      <c r="L173" s="20"/>
      <c r="M173" s="20"/>
    </row>
    <row r="174" spans="4:13" x14ac:dyDescent="0.15">
      <c r="D174">
        <v>1167.25207519531</v>
      </c>
      <c r="E174">
        <v>816.21514892578102</v>
      </c>
      <c r="F174">
        <v>468.59533691406301</v>
      </c>
      <c r="G174">
        <v>466.96261596679699</v>
      </c>
      <c r="I174" s="19"/>
      <c r="J174" s="19"/>
      <c r="K174" s="19"/>
      <c r="L174" s="20"/>
      <c r="M174" s="20"/>
    </row>
    <row r="175" spans="4:13" x14ac:dyDescent="0.15">
      <c r="D175">
        <v>1157.83618164063</v>
      </c>
      <c r="E175">
        <v>812.26568603515602</v>
      </c>
      <c r="F175">
        <v>468.45477294921898</v>
      </c>
      <c r="G175">
        <v>467.113525390625</v>
      </c>
      <c r="I175" s="19"/>
      <c r="J175" s="19"/>
      <c r="K175" s="19"/>
      <c r="L175" s="20"/>
      <c r="M175" s="20"/>
    </row>
    <row r="176" spans="4:13" x14ac:dyDescent="0.15">
      <c r="D176">
        <v>1162.7353515625</v>
      </c>
      <c r="E176">
        <v>814.04284667968795</v>
      </c>
      <c r="F176">
        <v>469.01736450195301</v>
      </c>
      <c r="G176">
        <v>467.67346191406301</v>
      </c>
      <c r="I176" s="19"/>
      <c r="J176" s="19"/>
      <c r="K176" s="19"/>
      <c r="L176" s="20"/>
      <c r="M176" s="20"/>
    </row>
    <row r="177" spans="4:13" x14ac:dyDescent="0.15">
      <c r="D177">
        <v>1160.62365722656</v>
      </c>
      <c r="E177">
        <v>814.65997314453102</v>
      </c>
      <c r="F177">
        <v>468.19332885742199</v>
      </c>
      <c r="G177">
        <v>467.03305053710898</v>
      </c>
      <c r="I177" s="19"/>
      <c r="J177" s="19"/>
      <c r="K177" s="19"/>
      <c r="L177" s="20"/>
      <c r="M177" s="20"/>
    </row>
    <row r="178" spans="4:13" x14ac:dyDescent="0.15">
      <c r="D178">
        <v>1155.86853027344</v>
      </c>
      <c r="E178">
        <v>812.65167236328102</v>
      </c>
      <c r="F178">
        <v>468.32220458984398</v>
      </c>
      <c r="G178">
        <v>466.64608764648398</v>
      </c>
      <c r="I178" s="19"/>
      <c r="J178" s="19"/>
      <c r="K178" s="19"/>
      <c r="L178" s="20"/>
      <c r="M178" s="20"/>
    </row>
    <row r="179" spans="4:13" x14ac:dyDescent="0.15">
      <c r="D179">
        <v>1153.2978515625</v>
      </c>
      <c r="E179">
        <v>811.41241455078102</v>
      </c>
      <c r="F179">
        <v>468.77630615234398</v>
      </c>
      <c r="G179">
        <v>467.29983520507801</v>
      </c>
      <c r="I179" s="19"/>
      <c r="J179" s="19"/>
      <c r="K179" s="19"/>
      <c r="L179" s="20"/>
      <c r="M179" s="20"/>
    </row>
    <row r="180" spans="4:13" x14ac:dyDescent="0.15">
      <c r="D180">
        <v>1158.66589355469</v>
      </c>
      <c r="E180">
        <v>812.41790771484398</v>
      </c>
      <c r="F180">
        <v>468.95324707031301</v>
      </c>
      <c r="G180">
        <v>467.30984497070301</v>
      </c>
      <c r="I180" s="19"/>
      <c r="J180" s="19"/>
      <c r="K180" s="19"/>
      <c r="L180" s="20"/>
      <c r="M180" s="20"/>
    </row>
    <row r="181" spans="4:13" x14ac:dyDescent="0.15">
      <c r="D181">
        <v>1150.46533203125</v>
      </c>
      <c r="E181">
        <v>809.69036865234398</v>
      </c>
      <c r="F181">
        <v>468.48782348632801</v>
      </c>
      <c r="G181">
        <v>467.02871704101602</v>
      </c>
      <c r="I181" s="19"/>
      <c r="J181" s="19"/>
      <c r="K181" s="19"/>
      <c r="L181" s="20"/>
      <c r="M181" s="20"/>
    </row>
    <row r="182" spans="4:13" x14ac:dyDescent="0.15">
      <c r="D182">
        <v>1153.1611328125</v>
      </c>
      <c r="E182">
        <v>811.95886230468795</v>
      </c>
      <c r="F182">
        <v>468.48181152343801</v>
      </c>
      <c r="G182">
        <v>467.24807739257801</v>
      </c>
      <c r="I182" s="19"/>
      <c r="J182" s="19"/>
      <c r="K182" s="19"/>
      <c r="L182" s="20"/>
      <c r="M182" s="20"/>
    </row>
    <row r="183" spans="4:13" x14ac:dyDescent="0.15">
      <c r="D183">
        <v>1156.78063964844</v>
      </c>
      <c r="E183">
        <v>813.77740478515602</v>
      </c>
      <c r="F183">
        <v>468.04873657226602</v>
      </c>
      <c r="G183">
        <v>466.78231811523398</v>
      </c>
      <c r="I183" s="19"/>
      <c r="J183" s="19"/>
      <c r="K183" s="19"/>
      <c r="L183" s="20"/>
      <c r="M183" s="20"/>
    </row>
    <row r="184" spans="4:13" x14ac:dyDescent="0.15">
      <c r="D184">
        <v>1145.69958496094</v>
      </c>
      <c r="E184">
        <v>807.55499267578102</v>
      </c>
      <c r="F184">
        <v>468.74090576171898</v>
      </c>
      <c r="G184">
        <v>467.36361694335898</v>
      </c>
      <c r="I184" s="19"/>
      <c r="J184" s="19"/>
      <c r="K184" s="19"/>
      <c r="L184" s="20"/>
      <c r="M184" s="20"/>
    </row>
    <row r="185" spans="4:13" x14ac:dyDescent="0.15">
      <c r="D185">
        <v>1144.59301757813</v>
      </c>
      <c r="E185">
        <v>807.643798828125</v>
      </c>
      <c r="F185">
        <v>468.65975952148398</v>
      </c>
      <c r="G185">
        <v>467.00500488281301</v>
      </c>
      <c r="I185" s="19"/>
      <c r="J185" s="19"/>
      <c r="K185" s="19"/>
      <c r="L185" s="20"/>
      <c r="M185" s="20"/>
    </row>
    <row r="186" spans="4:13" x14ac:dyDescent="0.15">
      <c r="D186">
        <v>1150.91796875</v>
      </c>
      <c r="E186">
        <v>810.97418212890602</v>
      </c>
      <c r="F186">
        <v>468.87911987304699</v>
      </c>
      <c r="G186">
        <v>467.61837768554699</v>
      </c>
      <c r="I186" s="19"/>
      <c r="J186" s="19"/>
      <c r="K186" s="19"/>
      <c r="L186" s="20"/>
      <c r="M186" s="20"/>
    </row>
    <row r="187" spans="4:13" x14ac:dyDescent="0.15">
      <c r="D187">
        <v>1152.78698730469</v>
      </c>
      <c r="E187">
        <v>812.716796875</v>
      </c>
      <c r="F187">
        <v>468.74224853515602</v>
      </c>
      <c r="G187">
        <v>467.08981323242199</v>
      </c>
      <c r="I187" s="19"/>
      <c r="J187" s="19"/>
      <c r="K187" s="19"/>
      <c r="L187" s="20"/>
      <c r="M187" s="20"/>
    </row>
    <row r="188" spans="4:13" x14ac:dyDescent="0.15">
      <c r="D188">
        <v>1163.70190429688</v>
      </c>
      <c r="E188">
        <v>817.97351074218795</v>
      </c>
      <c r="F188">
        <v>468.60198974609398</v>
      </c>
      <c r="G188">
        <v>467.23806762695301</v>
      </c>
      <c r="I188" s="19"/>
      <c r="J188" s="19"/>
      <c r="K188" s="19"/>
      <c r="L188" s="20"/>
      <c r="M188" s="20"/>
    </row>
    <row r="189" spans="4:13" x14ac:dyDescent="0.15">
      <c r="D189">
        <v>1166.34680175781</v>
      </c>
      <c r="E189">
        <v>818.62933349609398</v>
      </c>
      <c r="F189">
        <v>469.295166015625</v>
      </c>
      <c r="G189">
        <v>467.73455810546898</v>
      </c>
      <c r="I189" s="19"/>
      <c r="J189" s="19"/>
      <c r="K189" s="19"/>
      <c r="L189" s="20"/>
      <c r="M189" s="20"/>
    </row>
    <row r="190" spans="4:13" x14ac:dyDescent="0.15">
      <c r="D190">
        <v>1159.52990722656</v>
      </c>
      <c r="E190">
        <v>815.93328857421898</v>
      </c>
      <c r="F190">
        <v>469.34390258789102</v>
      </c>
      <c r="G190">
        <v>468.07745361328102</v>
      </c>
      <c r="I190" s="19"/>
      <c r="J190" s="19"/>
      <c r="K190" s="19"/>
      <c r="L190" s="19"/>
    </row>
    <row r="191" spans="4:13" x14ac:dyDescent="0.15">
      <c r="D191">
        <v>1158.12744140625</v>
      </c>
      <c r="E191">
        <v>816.568115234375</v>
      </c>
      <c r="F191">
        <v>468.64340209960898</v>
      </c>
      <c r="G191">
        <v>467.49249267578102</v>
      </c>
      <c r="I191" s="19"/>
      <c r="J191" s="19"/>
      <c r="K191" s="19"/>
      <c r="L191" s="19"/>
    </row>
    <row r="192" spans="4:13" x14ac:dyDescent="0.15">
      <c r="D192">
        <v>1158.26000976563</v>
      </c>
      <c r="E192">
        <v>815.47344970703102</v>
      </c>
      <c r="F192">
        <v>468.36093139648398</v>
      </c>
      <c r="G192">
        <v>466.45809936523398</v>
      </c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G33" sqref="G33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1315.45043945313</v>
      </c>
      <c r="E2">
        <v>798.57849121093795</v>
      </c>
      <c r="F2">
        <v>468.28042602539102</v>
      </c>
      <c r="G2">
        <v>466.35885620117199</v>
      </c>
      <c r="I2" s="19">
        <f t="shared" ref="I2:J65" si="0">D2-F2</f>
        <v>847.17001342773892</v>
      </c>
      <c r="J2" s="19">
        <f t="shared" si="0"/>
        <v>332.21963500976597</v>
      </c>
      <c r="K2" s="19">
        <f t="shared" ref="K2:K65" si="1">I2-0.7*J2</f>
        <v>614.61626892090271</v>
      </c>
      <c r="L2" s="20">
        <f t="shared" ref="L2:L65" si="2">K2/J2</f>
        <v>1.8500299324657177</v>
      </c>
      <c r="M2" s="20"/>
      <c r="N2" s="18">
        <f>LINEST(V64:V104,U64:U104)</f>
        <v>-4.7142292801035882E-3</v>
      </c>
      <c r="O2" s="21">
        <f>AVERAGE(M38:M45)</f>
        <v>1.7432625889176747</v>
      </c>
    </row>
    <row r="3" spans="1:16" x14ac:dyDescent="0.15">
      <c r="A3" s="18">
        <v>1</v>
      </c>
      <c r="B3" s="18">
        <v>1</v>
      </c>
      <c r="C3" s="18" t="s">
        <v>7</v>
      </c>
      <c r="D3">
        <v>1306.26782226563</v>
      </c>
      <c r="E3">
        <v>793.60015869140602</v>
      </c>
      <c r="F3">
        <v>467.93109130859398</v>
      </c>
      <c r="G3">
        <v>466.15737915039102</v>
      </c>
      <c r="I3" s="19">
        <f t="shared" si="0"/>
        <v>838.33673095703602</v>
      </c>
      <c r="J3" s="19">
        <f t="shared" si="0"/>
        <v>327.442779541015</v>
      </c>
      <c r="K3" s="19">
        <f t="shared" si="1"/>
        <v>609.12678527832554</v>
      </c>
      <c r="L3" s="20">
        <f t="shared" si="2"/>
        <v>1.8602541370194643</v>
      </c>
      <c r="M3" s="20"/>
    </row>
    <row r="4" spans="1:16" ht="15" x14ac:dyDescent="0.15">
      <c r="A4" s="18">
        <v>1.5</v>
      </c>
      <c r="B4" s="18">
        <v>2</v>
      </c>
      <c r="D4">
        <v>1303.83032226563</v>
      </c>
      <c r="E4">
        <v>792.61364746093795</v>
      </c>
      <c r="F4">
        <v>467.72061157226602</v>
      </c>
      <c r="G4">
        <v>465.82150268554699</v>
      </c>
      <c r="I4" s="19">
        <f t="shared" si="0"/>
        <v>836.10971069336392</v>
      </c>
      <c r="J4" s="19">
        <f t="shared" si="0"/>
        <v>326.79214477539097</v>
      </c>
      <c r="K4" s="19">
        <f t="shared" si="1"/>
        <v>607.35520935059026</v>
      </c>
      <c r="L4" s="20">
        <f t="shared" si="2"/>
        <v>1.8585367459430042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1321.41784667969</v>
      </c>
      <c r="E5">
        <v>799.85003662109398</v>
      </c>
      <c r="F5">
        <v>467.99630737304699</v>
      </c>
      <c r="G5">
        <v>465.97940063476602</v>
      </c>
      <c r="I5" s="19">
        <f t="shared" si="0"/>
        <v>853.42153930664301</v>
      </c>
      <c r="J5" s="19">
        <f t="shared" si="0"/>
        <v>333.87063598632795</v>
      </c>
      <c r="K5" s="19">
        <f t="shared" si="1"/>
        <v>619.71209411621339</v>
      </c>
      <c r="L5" s="20">
        <f t="shared" si="2"/>
        <v>1.8561443485002698</v>
      </c>
      <c r="M5" s="20"/>
      <c r="N5" s="18">
        <f>RSQ(V64:V104,U64:U104)</f>
        <v>0.98025508517428483</v>
      </c>
    </row>
    <row r="6" spans="1:16" x14ac:dyDescent="0.15">
      <c r="A6" s="18">
        <v>2.5</v>
      </c>
      <c r="B6" s="18">
        <v>4</v>
      </c>
      <c r="C6" s="18" t="s">
        <v>5</v>
      </c>
      <c r="D6">
        <v>1315.05200195313</v>
      </c>
      <c r="E6">
        <v>796.99493408203102</v>
      </c>
      <c r="F6">
        <v>468.24029541015602</v>
      </c>
      <c r="G6">
        <v>466.17877197265602</v>
      </c>
      <c r="I6" s="19">
        <f t="shared" si="0"/>
        <v>846.81170654297398</v>
      </c>
      <c r="J6" s="19">
        <f t="shared" si="0"/>
        <v>330.816162109375</v>
      </c>
      <c r="K6" s="19">
        <f t="shared" si="1"/>
        <v>615.24039306641146</v>
      </c>
      <c r="L6" s="20">
        <f t="shared" si="2"/>
        <v>1.8597652216973597</v>
      </c>
      <c r="M6" s="20">
        <f t="shared" ref="M6:M22" si="3">L6+ABS($N$2)*A6</f>
        <v>1.8715507948976187</v>
      </c>
      <c r="P6" s="18">
        <f t="shared" ref="P6:P69" si="4">(M6-$O$2)/$O$2*100</f>
        <v>7.3590867374486137</v>
      </c>
    </row>
    <row r="7" spans="1:16" x14ac:dyDescent="0.15">
      <c r="A7" s="18">
        <v>3</v>
      </c>
      <c r="B7" s="18">
        <v>5</v>
      </c>
      <c r="C7" s="18" t="s">
        <v>8</v>
      </c>
      <c r="D7">
        <v>1306.13537597656</v>
      </c>
      <c r="E7">
        <v>794.15783691406295</v>
      </c>
      <c r="F7">
        <v>468.20358276367199</v>
      </c>
      <c r="G7">
        <v>466.71798706054699</v>
      </c>
      <c r="I7" s="19">
        <f t="shared" si="0"/>
        <v>837.93179321288801</v>
      </c>
      <c r="J7" s="19">
        <f t="shared" si="0"/>
        <v>327.43984985351597</v>
      </c>
      <c r="K7" s="19">
        <f t="shared" si="1"/>
        <v>608.72389831542682</v>
      </c>
      <c r="L7" s="20">
        <f t="shared" si="2"/>
        <v>1.8590403660023256</v>
      </c>
      <c r="M7" s="20">
        <f t="shared" si="3"/>
        <v>1.8731830538426364</v>
      </c>
      <c r="P7" s="18">
        <f t="shared" si="4"/>
        <v>7.4527191572225693</v>
      </c>
    </row>
    <row r="8" spans="1:16" x14ac:dyDescent="0.15">
      <c r="A8" s="18">
        <v>3.5</v>
      </c>
      <c r="B8" s="18">
        <v>6</v>
      </c>
      <c r="D8">
        <v>1324.6103515625</v>
      </c>
      <c r="E8">
        <v>802.85284423828102</v>
      </c>
      <c r="F8">
        <v>467.92077636718801</v>
      </c>
      <c r="G8">
        <v>466.103515625</v>
      </c>
      <c r="I8" s="19">
        <f t="shared" si="0"/>
        <v>856.68957519531205</v>
      </c>
      <c r="J8" s="19">
        <f t="shared" si="0"/>
        <v>336.74932861328102</v>
      </c>
      <c r="K8" s="19">
        <f t="shared" si="1"/>
        <v>620.96504516601533</v>
      </c>
      <c r="L8" s="20">
        <f t="shared" si="2"/>
        <v>1.8439978714230023</v>
      </c>
      <c r="M8" s="20">
        <f t="shared" si="3"/>
        <v>1.860497673903365</v>
      </c>
      <c r="P8" s="18">
        <f t="shared" si="4"/>
        <v>6.7250387710366137</v>
      </c>
    </row>
    <row r="9" spans="1:16" x14ac:dyDescent="0.15">
      <c r="A9" s="18">
        <v>4</v>
      </c>
      <c r="B9" s="18">
        <v>7</v>
      </c>
      <c r="D9">
        <v>1309.92736816406</v>
      </c>
      <c r="E9">
        <v>798.35198974609398</v>
      </c>
      <c r="F9">
        <v>469.05438232421898</v>
      </c>
      <c r="G9">
        <v>466.78875732421898</v>
      </c>
      <c r="I9" s="19">
        <f t="shared" si="0"/>
        <v>840.87298583984102</v>
      </c>
      <c r="J9" s="19">
        <f t="shared" si="0"/>
        <v>331.563232421875</v>
      </c>
      <c r="K9" s="19">
        <f t="shared" si="1"/>
        <v>608.7787231445285</v>
      </c>
      <c r="L9" s="20">
        <f t="shared" si="2"/>
        <v>1.8360863437654316</v>
      </c>
      <c r="M9" s="20">
        <f t="shared" si="3"/>
        <v>1.8549432608858458</v>
      </c>
      <c r="P9" s="18">
        <f t="shared" si="4"/>
        <v>6.4064170640815155</v>
      </c>
    </row>
    <row r="10" spans="1:16" x14ac:dyDescent="0.15">
      <c r="A10" s="18">
        <v>4.5</v>
      </c>
      <c r="B10" s="18">
        <v>8</v>
      </c>
      <c r="D10">
        <v>1314.59399414063</v>
      </c>
      <c r="E10">
        <v>800.74060058593795</v>
      </c>
      <c r="F10">
        <v>467.90573120117199</v>
      </c>
      <c r="G10">
        <v>465.91629028320301</v>
      </c>
      <c r="I10" s="19">
        <f t="shared" si="0"/>
        <v>846.68826293945801</v>
      </c>
      <c r="J10" s="19">
        <f t="shared" si="0"/>
        <v>334.82431030273494</v>
      </c>
      <c r="K10" s="19">
        <f t="shared" si="1"/>
        <v>612.31124572754356</v>
      </c>
      <c r="L10" s="20">
        <f t="shared" si="2"/>
        <v>1.828753847574317</v>
      </c>
      <c r="M10" s="20">
        <f t="shared" si="3"/>
        <v>1.8499678793347831</v>
      </c>
      <c r="P10" s="18">
        <f t="shared" si="4"/>
        <v>6.1210107470589197</v>
      </c>
    </row>
    <row r="11" spans="1:16" x14ac:dyDescent="0.15">
      <c r="A11" s="18">
        <v>5</v>
      </c>
      <c r="B11" s="18">
        <v>9</v>
      </c>
      <c r="D11">
        <v>1317.01440429688</v>
      </c>
      <c r="E11">
        <v>803.96063232421898</v>
      </c>
      <c r="F11">
        <v>468.05914306640602</v>
      </c>
      <c r="G11">
        <v>466.01715087890602</v>
      </c>
      <c r="I11" s="19">
        <f t="shared" si="0"/>
        <v>848.95526123047398</v>
      </c>
      <c r="J11" s="19">
        <f t="shared" si="0"/>
        <v>337.94348144531295</v>
      </c>
      <c r="K11" s="19">
        <f t="shared" si="1"/>
        <v>612.39482421875493</v>
      </c>
      <c r="L11" s="20">
        <f t="shared" si="2"/>
        <v>1.8121220199296981</v>
      </c>
      <c r="M11" s="20">
        <f t="shared" si="3"/>
        <v>1.8356931663302161</v>
      </c>
      <c r="P11" s="18">
        <f t="shared" si="4"/>
        <v>5.3021603285783794</v>
      </c>
    </row>
    <row r="12" spans="1:16" x14ac:dyDescent="0.15">
      <c r="A12" s="18">
        <v>5.5</v>
      </c>
      <c r="B12" s="18">
        <v>10</v>
      </c>
      <c r="D12">
        <v>1354.76818847656</v>
      </c>
      <c r="E12">
        <v>817.36242675781295</v>
      </c>
      <c r="F12">
        <v>467.74703979492199</v>
      </c>
      <c r="G12">
        <v>465.32797241210898</v>
      </c>
      <c r="I12" s="19">
        <f t="shared" si="0"/>
        <v>887.02114868163801</v>
      </c>
      <c r="J12" s="19">
        <f t="shared" si="0"/>
        <v>352.03445434570398</v>
      </c>
      <c r="K12" s="19">
        <f t="shared" si="1"/>
        <v>640.59703063964525</v>
      </c>
      <c r="L12" s="20">
        <f t="shared" si="2"/>
        <v>1.8196998127080135</v>
      </c>
      <c r="M12" s="20">
        <f t="shared" si="3"/>
        <v>1.8456280737485833</v>
      </c>
      <c r="P12" s="18">
        <f t="shared" si="4"/>
        <v>5.872063421865974</v>
      </c>
    </row>
    <row r="13" spans="1:16" x14ac:dyDescent="0.15">
      <c r="A13" s="18">
        <v>6</v>
      </c>
      <c r="B13" s="18">
        <v>11</v>
      </c>
      <c r="D13">
        <v>1353.4853515625</v>
      </c>
      <c r="E13">
        <v>818.58636474609398</v>
      </c>
      <c r="F13">
        <v>467.44546508789102</v>
      </c>
      <c r="G13">
        <v>465.61340332031301</v>
      </c>
      <c r="I13" s="19">
        <f t="shared" si="0"/>
        <v>886.03988647460892</v>
      </c>
      <c r="J13" s="19">
        <f t="shared" si="0"/>
        <v>352.97296142578097</v>
      </c>
      <c r="K13" s="19">
        <f t="shared" si="1"/>
        <v>638.95881347656223</v>
      </c>
      <c r="L13" s="20">
        <f t="shared" si="2"/>
        <v>1.8102202811671031</v>
      </c>
      <c r="M13" s="20">
        <f t="shared" si="3"/>
        <v>1.8385056568477247</v>
      </c>
      <c r="P13" s="18">
        <f t="shared" si="4"/>
        <v>5.4634952035070512</v>
      </c>
    </row>
    <row r="14" spans="1:16" x14ac:dyDescent="0.15">
      <c r="A14" s="18">
        <v>6.5</v>
      </c>
      <c r="B14" s="18">
        <v>12</v>
      </c>
      <c r="D14">
        <v>1336.62915039063</v>
      </c>
      <c r="E14">
        <v>811.22058105468795</v>
      </c>
      <c r="F14">
        <v>467.00051879882801</v>
      </c>
      <c r="G14">
        <v>465.3076171875</v>
      </c>
      <c r="I14" s="19">
        <f t="shared" si="0"/>
        <v>869.62863159180199</v>
      </c>
      <c r="J14" s="19">
        <f t="shared" si="0"/>
        <v>345.91296386718795</v>
      </c>
      <c r="K14" s="19">
        <f t="shared" si="1"/>
        <v>627.48955688477042</v>
      </c>
      <c r="L14" s="20">
        <f t="shared" si="2"/>
        <v>1.8140099459403112</v>
      </c>
      <c r="M14" s="20">
        <f t="shared" si="3"/>
        <v>1.8446524362609844</v>
      </c>
      <c r="P14" s="18">
        <f t="shared" si="4"/>
        <v>5.8160972413375074</v>
      </c>
    </row>
    <row r="15" spans="1:16" x14ac:dyDescent="0.15">
      <c r="A15" s="18">
        <v>7</v>
      </c>
      <c r="B15" s="18">
        <v>13</v>
      </c>
      <c r="D15">
        <v>1325.52392578125</v>
      </c>
      <c r="E15">
        <v>808.25128173828102</v>
      </c>
      <c r="F15">
        <v>467.96884155273398</v>
      </c>
      <c r="G15">
        <v>465.94876098632801</v>
      </c>
      <c r="I15" s="19">
        <f t="shared" si="0"/>
        <v>857.55508422851608</v>
      </c>
      <c r="J15" s="19">
        <f t="shared" si="0"/>
        <v>342.30252075195301</v>
      </c>
      <c r="K15" s="19">
        <f t="shared" si="1"/>
        <v>617.94331970214898</v>
      </c>
      <c r="L15" s="20">
        <f t="shared" si="2"/>
        <v>1.8052549491738539</v>
      </c>
      <c r="M15" s="20">
        <f t="shared" si="3"/>
        <v>1.8382545541345789</v>
      </c>
      <c r="P15" s="18">
        <f t="shared" si="4"/>
        <v>5.4490910216733965</v>
      </c>
    </row>
    <row r="16" spans="1:16" x14ac:dyDescent="0.15">
      <c r="A16" s="18">
        <v>7.5</v>
      </c>
      <c r="B16" s="18">
        <v>14</v>
      </c>
      <c r="D16">
        <v>1312.09228515625</v>
      </c>
      <c r="E16">
        <v>804.86468505859398</v>
      </c>
      <c r="F16">
        <v>468.70028686523398</v>
      </c>
      <c r="G16">
        <v>466.74887084960898</v>
      </c>
      <c r="I16" s="19">
        <f t="shared" si="0"/>
        <v>843.39199829101608</v>
      </c>
      <c r="J16" s="19">
        <f t="shared" si="0"/>
        <v>338.115814208985</v>
      </c>
      <c r="K16" s="19">
        <f t="shared" si="1"/>
        <v>606.71092834472665</v>
      </c>
      <c r="L16" s="20">
        <f t="shared" si="2"/>
        <v>1.7943879074810931</v>
      </c>
      <c r="M16" s="20">
        <f t="shared" si="3"/>
        <v>1.82974462708187</v>
      </c>
      <c r="P16" s="18">
        <f t="shared" si="4"/>
        <v>4.9609300809861754</v>
      </c>
    </row>
    <row r="17" spans="1:16" x14ac:dyDescent="0.15">
      <c r="A17" s="18">
        <v>8</v>
      </c>
      <c r="B17" s="18">
        <v>15</v>
      </c>
      <c r="D17">
        <v>1315.98510742188</v>
      </c>
      <c r="E17">
        <v>809.265625</v>
      </c>
      <c r="F17">
        <v>468.02825927734398</v>
      </c>
      <c r="G17">
        <v>466.41482543945301</v>
      </c>
      <c r="I17" s="19">
        <f t="shared" si="0"/>
        <v>847.95684814453602</v>
      </c>
      <c r="J17" s="19">
        <f t="shared" si="0"/>
        <v>342.85079956054699</v>
      </c>
      <c r="K17" s="19">
        <f t="shared" si="1"/>
        <v>607.96128845215321</v>
      </c>
      <c r="L17" s="20">
        <f t="shared" si="2"/>
        <v>1.7732532321097536</v>
      </c>
      <c r="M17" s="20">
        <f t="shared" si="3"/>
        <v>1.8109670663505824</v>
      </c>
      <c r="P17" s="18">
        <f t="shared" si="4"/>
        <v>3.8837796361443613</v>
      </c>
    </row>
    <row r="18" spans="1:16" x14ac:dyDescent="0.15">
      <c r="A18" s="18">
        <v>8.5</v>
      </c>
      <c r="B18" s="18">
        <v>16</v>
      </c>
      <c r="D18">
        <v>1357.26000976563</v>
      </c>
      <c r="E18">
        <v>830.40997314453102</v>
      </c>
      <c r="F18">
        <v>468.20993041992199</v>
      </c>
      <c r="G18">
        <v>466.29891967773398</v>
      </c>
      <c r="I18" s="19">
        <f t="shared" si="0"/>
        <v>889.05007934570801</v>
      </c>
      <c r="J18" s="19">
        <f t="shared" si="0"/>
        <v>364.11105346679705</v>
      </c>
      <c r="K18" s="19">
        <f t="shared" si="1"/>
        <v>634.17234191895011</v>
      </c>
      <c r="L18" s="20">
        <f t="shared" si="2"/>
        <v>1.7417003298329687</v>
      </c>
      <c r="M18" s="20">
        <f t="shared" si="3"/>
        <v>1.7817712787138493</v>
      </c>
      <c r="P18" s="18">
        <f t="shared" si="4"/>
        <v>2.209001101783707</v>
      </c>
    </row>
    <row r="19" spans="1:16" x14ac:dyDescent="0.15">
      <c r="A19" s="18">
        <v>9</v>
      </c>
      <c r="B19" s="18">
        <v>17</v>
      </c>
      <c r="D19">
        <v>1359.41638183594</v>
      </c>
      <c r="E19">
        <v>830.54559326171898</v>
      </c>
      <c r="F19">
        <v>467.87060546875</v>
      </c>
      <c r="G19">
        <v>465.89120483398398</v>
      </c>
      <c r="I19" s="19">
        <f t="shared" si="0"/>
        <v>891.54577636719</v>
      </c>
      <c r="J19" s="19">
        <f t="shared" si="0"/>
        <v>364.654388427735</v>
      </c>
      <c r="K19" s="19">
        <f t="shared" si="1"/>
        <v>636.28770446777548</v>
      </c>
      <c r="L19" s="20">
        <f t="shared" si="2"/>
        <v>1.7449062034087413</v>
      </c>
      <c r="M19" s="20">
        <f t="shared" si="3"/>
        <v>1.7873342669296735</v>
      </c>
      <c r="P19" s="18">
        <f t="shared" si="4"/>
        <v>2.5281147138803206</v>
      </c>
    </row>
    <row r="20" spans="1:16" x14ac:dyDescent="0.15">
      <c r="A20" s="18">
        <v>9.5</v>
      </c>
      <c r="B20" s="18">
        <v>18</v>
      </c>
      <c r="D20">
        <v>1352.55969238281</v>
      </c>
      <c r="E20">
        <v>830.41223144531295</v>
      </c>
      <c r="F20">
        <v>467.68841552734398</v>
      </c>
      <c r="G20">
        <v>466.20755004882801</v>
      </c>
      <c r="I20" s="19">
        <f t="shared" si="0"/>
        <v>884.87127685546602</v>
      </c>
      <c r="J20" s="19">
        <f t="shared" si="0"/>
        <v>364.20468139648494</v>
      </c>
      <c r="K20" s="19">
        <f t="shared" si="1"/>
        <v>629.9279998779266</v>
      </c>
      <c r="L20" s="20">
        <f t="shared" si="2"/>
        <v>1.7295988548597669</v>
      </c>
      <c r="M20" s="20">
        <f t="shared" si="3"/>
        <v>1.774384033020751</v>
      </c>
      <c r="P20" s="18">
        <f t="shared" si="4"/>
        <v>1.7852413228461688</v>
      </c>
    </row>
    <row r="21" spans="1:16" x14ac:dyDescent="0.15">
      <c r="A21" s="18">
        <v>10</v>
      </c>
      <c r="B21" s="18">
        <v>19</v>
      </c>
      <c r="D21">
        <v>1357.30017089844</v>
      </c>
      <c r="E21">
        <v>833.37310791015602</v>
      </c>
      <c r="F21">
        <v>467.831787109375</v>
      </c>
      <c r="G21">
        <v>465.94851684570301</v>
      </c>
      <c r="I21" s="19">
        <f t="shared" si="0"/>
        <v>889.468383789065</v>
      </c>
      <c r="J21" s="19">
        <f t="shared" si="0"/>
        <v>367.42459106445301</v>
      </c>
      <c r="K21" s="19">
        <f t="shared" si="1"/>
        <v>632.2711700439479</v>
      </c>
      <c r="L21" s="20">
        <f t="shared" si="2"/>
        <v>1.720818871192636</v>
      </c>
      <c r="M21" s="20">
        <f t="shared" si="3"/>
        <v>1.7679611639936719</v>
      </c>
      <c r="P21" s="18">
        <f t="shared" si="4"/>
        <v>1.4168017619956816</v>
      </c>
    </row>
    <row r="22" spans="1:16" x14ac:dyDescent="0.15">
      <c r="A22" s="18">
        <v>10.5</v>
      </c>
      <c r="B22" s="18">
        <v>20</v>
      </c>
      <c r="D22">
        <v>1351.02868652344</v>
      </c>
      <c r="E22">
        <v>832.22821044921898</v>
      </c>
      <c r="F22">
        <v>467.33746337890602</v>
      </c>
      <c r="G22">
        <v>465.48825073242199</v>
      </c>
      <c r="I22" s="19">
        <f t="shared" si="0"/>
        <v>883.69122314453398</v>
      </c>
      <c r="J22" s="19">
        <f t="shared" si="0"/>
        <v>366.73995971679699</v>
      </c>
      <c r="K22" s="19">
        <f t="shared" si="1"/>
        <v>626.97325134277617</v>
      </c>
      <c r="L22" s="20">
        <f t="shared" si="2"/>
        <v>1.7095853198733399</v>
      </c>
      <c r="M22" s="20">
        <f t="shared" si="3"/>
        <v>1.7590847273144277</v>
      </c>
      <c r="P22" s="18">
        <f t="shared" si="4"/>
        <v>0.90761647139897106</v>
      </c>
    </row>
    <row r="23" spans="1:16" x14ac:dyDescent="0.15">
      <c r="A23" s="18">
        <v>11</v>
      </c>
      <c r="B23" s="18">
        <v>21</v>
      </c>
      <c r="D23">
        <v>1352.49914550781</v>
      </c>
      <c r="E23">
        <v>834.53601074218795</v>
      </c>
      <c r="F23">
        <v>467.81939697265602</v>
      </c>
      <c r="G23">
        <v>466.03671264648398</v>
      </c>
      <c r="I23" s="19">
        <f t="shared" si="0"/>
        <v>884.67974853515398</v>
      </c>
      <c r="J23" s="19">
        <f t="shared" si="0"/>
        <v>368.49929809570398</v>
      </c>
      <c r="K23" s="19">
        <f t="shared" si="1"/>
        <v>626.73023986816122</v>
      </c>
      <c r="L23" s="20">
        <f t="shared" si="2"/>
        <v>1.7007637276567928</v>
      </c>
      <c r="M23" s="20">
        <f>L23+ABS($N$2)*A23</f>
        <v>1.7526202497379324</v>
      </c>
      <c r="P23" s="18">
        <f t="shared" si="4"/>
        <v>0.53679009001549782</v>
      </c>
    </row>
    <row r="24" spans="1:16" x14ac:dyDescent="0.15">
      <c r="A24" s="18">
        <v>11.5</v>
      </c>
      <c r="B24" s="18">
        <v>22</v>
      </c>
      <c r="D24">
        <v>1351.44458007813</v>
      </c>
      <c r="E24">
        <v>836.08807373046898</v>
      </c>
      <c r="F24">
        <v>467.81781005859398</v>
      </c>
      <c r="G24">
        <v>465.957763671875</v>
      </c>
      <c r="I24" s="19">
        <f t="shared" si="0"/>
        <v>883.62677001953602</v>
      </c>
      <c r="J24" s="19">
        <f t="shared" si="0"/>
        <v>370.13031005859398</v>
      </c>
      <c r="K24" s="19">
        <f t="shared" si="1"/>
        <v>624.53555297852017</v>
      </c>
      <c r="L24" s="20">
        <f t="shared" si="2"/>
        <v>1.6873396639136422</v>
      </c>
      <c r="M24" s="20">
        <f t="shared" ref="M24:M87" si="5">L24+ABS($N$2)*A24</f>
        <v>1.7415533006348334</v>
      </c>
      <c r="P24" s="18">
        <f t="shared" si="4"/>
        <v>-9.8051107945967511E-2</v>
      </c>
    </row>
    <row r="25" spans="1:16" x14ac:dyDescent="0.15">
      <c r="A25" s="18">
        <v>12</v>
      </c>
      <c r="B25" s="18">
        <v>23</v>
      </c>
      <c r="D25">
        <v>1290.66662597656</v>
      </c>
      <c r="E25">
        <v>811.15643310546898</v>
      </c>
      <c r="F25">
        <v>468.09005737304699</v>
      </c>
      <c r="G25">
        <v>465.99050903320301</v>
      </c>
      <c r="I25" s="19">
        <f t="shared" si="0"/>
        <v>822.57656860351301</v>
      </c>
      <c r="J25" s="19">
        <f t="shared" si="0"/>
        <v>345.16592407226597</v>
      </c>
      <c r="K25" s="19">
        <f t="shared" si="1"/>
        <v>580.96042175292689</v>
      </c>
      <c r="L25" s="20">
        <f t="shared" si="2"/>
        <v>1.6831337662152699</v>
      </c>
      <c r="M25" s="20">
        <f t="shared" si="5"/>
        <v>1.7397045175765129</v>
      </c>
      <c r="P25" s="18">
        <f t="shared" si="4"/>
        <v>-0.20410415297048781</v>
      </c>
    </row>
    <row r="26" spans="1:16" x14ac:dyDescent="0.15">
      <c r="A26" s="18">
        <v>12.5</v>
      </c>
      <c r="B26" s="18">
        <v>24</v>
      </c>
      <c r="D26">
        <v>1271.82080078125</v>
      </c>
      <c r="E26">
        <v>805.00592041015602</v>
      </c>
      <c r="F26">
        <v>467.68206787109398</v>
      </c>
      <c r="G26">
        <v>465.83020019531301</v>
      </c>
      <c r="I26" s="19">
        <f t="shared" si="0"/>
        <v>804.13873291015602</v>
      </c>
      <c r="J26" s="19">
        <f t="shared" si="0"/>
        <v>339.17572021484301</v>
      </c>
      <c r="K26" s="19">
        <f t="shared" si="1"/>
        <v>566.71572875976597</v>
      </c>
      <c r="L26" s="20">
        <f t="shared" si="2"/>
        <v>1.6708617244205834</v>
      </c>
      <c r="M26" s="20">
        <f t="shared" si="5"/>
        <v>1.7297895904218783</v>
      </c>
      <c r="P26" s="18">
        <f t="shared" si="4"/>
        <v>-0.77286110431368171</v>
      </c>
    </row>
    <row r="27" spans="1:16" x14ac:dyDescent="0.15">
      <c r="A27" s="18">
        <v>13</v>
      </c>
      <c r="B27" s="18">
        <v>25</v>
      </c>
      <c r="D27">
        <v>1310.26586914063</v>
      </c>
      <c r="E27">
        <v>822.69470214843795</v>
      </c>
      <c r="F27">
        <v>468.22155761718801</v>
      </c>
      <c r="G27">
        <v>466.32400512695301</v>
      </c>
      <c r="I27" s="19">
        <f t="shared" si="0"/>
        <v>842.04431152344205</v>
      </c>
      <c r="J27" s="19">
        <f t="shared" si="0"/>
        <v>356.37069702148494</v>
      </c>
      <c r="K27" s="19">
        <f t="shared" si="1"/>
        <v>592.58482360840264</v>
      </c>
      <c r="L27" s="20">
        <f t="shared" si="2"/>
        <v>1.6628326306320207</v>
      </c>
      <c r="M27" s="20">
        <f t="shared" si="5"/>
        <v>1.7241176112733674</v>
      </c>
      <c r="P27" s="18">
        <f t="shared" si="4"/>
        <v>-1.098226840065083</v>
      </c>
    </row>
    <row r="28" spans="1:16" x14ac:dyDescent="0.15">
      <c r="A28" s="18">
        <v>13.5</v>
      </c>
      <c r="B28" s="18">
        <v>26</v>
      </c>
      <c r="D28">
        <v>1315.75939941406</v>
      </c>
      <c r="E28">
        <v>828.10412597656295</v>
      </c>
      <c r="F28">
        <v>468.19198608398398</v>
      </c>
      <c r="G28">
        <v>466.14788818359398</v>
      </c>
      <c r="I28" s="19">
        <f t="shared" si="0"/>
        <v>847.56741333007608</v>
      </c>
      <c r="J28" s="19">
        <f t="shared" si="0"/>
        <v>361.95623779296898</v>
      </c>
      <c r="K28" s="19">
        <f t="shared" si="1"/>
        <v>594.19804687499777</v>
      </c>
      <c r="L28" s="20">
        <f t="shared" si="2"/>
        <v>1.6416295254313755</v>
      </c>
      <c r="M28" s="20">
        <f t="shared" si="5"/>
        <v>1.705271620712774</v>
      </c>
      <c r="P28" s="18">
        <f t="shared" si="4"/>
        <v>-2.1793026734135221</v>
      </c>
    </row>
    <row r="29" spans="1:16" x14ac:dyDescent="0.15">
      <c r="A29" s="18">
        <v>14</v>
      </c>
      <c r="B29" s="18">
        <v>27</v>
      </c>
      <c r="D29">
        <v>1344.17224121094</v>
      </c>
      <c r="E29">
        <v>839.88690185546898</v>
      </c>
      <c r="F29">
        <v>467.70159912109398</v>
      </c>
      <c r="G29">
        <v>466.10061645507801</v>
      </c>
      <c r="I29" s="19">
        <f t="shared" si="0"/>
        <v>876.47064208984602</v>
      </c>
      <c r="J29" s="19">
        <f t="shared" si="0"/>
        <v>373.78628540039097</v>
      </c>
      <c r="K29" s="19">
        <f t="shared" si="1"/>
        <v>614.82024230957234</v>
      </c>
      <c r="L29" s="20">
        <f t="shared" si="2"/>
        <v>1.6448443036132039</v>
      </c>
      <c r="M29" s="20">
        <f t="shared" si="5"/>
        <v>1.710843513534654</v>
      </c>
      <c r="P29" s="18">
        <f t="shared" si="4"/>
        <v>-1.8596782601265169</v>
      </c>
    </row>
    <row r="30" spans="1:16" x14ac:dyDescent="0.15">
      <c r="A30" s="18">
        <v>14.5</v>
      </c>
      <c r="B30" s="18">
        <v>28</v>
      </c>
      <c r="D30">
        <v>1350.97497558594</v>
      </c>
      <c r="E30">
        <v>843.605224609375</v>
      </c>
      <c r="F30">
        <v>467.89886474609398</v>
      </c>
      <c r="G30">
        <v>466.02166748046898</v>
      </c>
      <c r="I30" s="19">
        <f t="shared" si="0"/>
        <v>883.07611083984602</v>
      </c>
      <c r="J30" s="19">
        <f t="shared" si="0"/>
        <v>377.58355712890602</v>
      </c>
      <c r="K30" s="19">
        <f t="shared" si="1"/>
        <v>618.76762084961183</v>
      </c>
      <c r="L30" s="20">
        <f t="shared" si="2"/>
        <v>1.6387567974480579</v>
      </c>
      <c r="M30" s="20">
        <f t="shared" si="5"/>
        <v>1.7071131220095599</v>
      </c>
      <c r="P30" s="18">
        <f t="shared" si="4"/>
        <v>-2.073667337205845</v>
      </c>
    </row>
    <row r="31" spans="1:16" x14ac:dyDescent="0.15">
      <c r="A31" s="18">
        <v>15</v>
      </c>
      <c r="B31" s="18">
        <v>29</v>
      </c>
      <c r="D31">
        <v>1364.65161132813</v>
      </c>
      <c r="E31">
        <v>847.82385253906295</v>
      </c>
      <c r="F31">
        <v>468.09927368164102</v>
      </c>
      <c r="G31">
        <v>466.18591308593801</v>
      </c>
      <c r="I31" s="19">
        <f t="shared" si="0"/>
        <v>896.55233764648892</v>
      </c>
      <c r="J31" s="19">
        <f t="shared" si="0"/>
        <v>381.63793945312494</v>
      </c>
      <c r="K31" s="19">
        <f t="shared" si="1"/>
        <v>629.40578002930147</v>
      </c>
      <c r="L31" s="20">
        <f t="shared" si="2"/>
        <v>1.6492222469579938</v>
      </c>
      <c r="M31" s="20">
        <f t="shared" si="5"/>
        <v>1.7199356861595476</v>
      </c>
      <c r="P31" s="18">
        <f t="shared" si="4"/>
        <v>-1.3381175564955985</v>
      </c>
    </row>
    <row r="32" spans="1:16" x14ac:dyDescent="0.15">
      <c r="A32" s="18">
        <v>15.5</v>
      </c>
      <c r="B32" s="18">
        <v>30</v>
      </c>
      <c r="D32">
        <v>1372.24841308594</v>
      </c>
      <c r="E32">
        <v>854.728759765625</v>
      </c>
      <c r="F32">
        <v>468.24450683593801</v>
      </c>
      <c r="G32">
        <v>466.71560668945301</v>
      </c>
      <c r="I32" s="19">
        <f t="shared" si="0"/>
        <v>904.00390625000205</v>
      </c>
      <c r="J32" s="19">
        <f t="shared" si="0"/>
        <v>388.01315307617199</v>
      </c>
      <c r="K32" s="19">
        <f t="shared" si="1"/>
        <v>632.39469909668173</v>
      </c>
      <c r="L32" s="20">
        <f t="shared" si="2"/>
        <v>1.6298279944456793</v>
      </c>
      <c r="M32" s="20">
        <f t="shared" si="5"/>
        <v>1.7028985482872849</v>
      </c>
      <c r="P32" s="18">
        <f t="shared" si="4"/>
        <v>-2.3154308987638106</v>
      </c>
    </row>
    <row r="33" spans="1:16" x14ac:dyDescent="0.15">
      <c r="A33" s="18">
        <v>16</v>
      </c>
      <c r="B33" s="18">
        <v>31</v>
      </c>
      <c r="D33">
        <v>1378.53991699219</v>
      </c>
      <c r="E33">
        <v>856.63671875</v>
      </c>
      <c r="F33">
        <v>468.06124877929699</v>
      </c>
      <c r="G33">
        <v>466.24822998046898</v>
      </c>
      <c r="I33" s="19">
        <f t="shared" si="0"/>
        <v>910.47866821289301</v>
      </c>
      <c r="J33" s="19">
        <f t="shared" si="0"/>
        <v>390.38848876953102</v>
      </c>
      <c r="K33" s="19">
        <f t="shared" si="1"/>
        <v>637.20672607422125</v>
      </c>
      <c r="L33" s="20">
        <f t="shared" si="2"/>
        <v>1.6322374875412922</v>
      </c>
      <c r="M33" s="20">
        <f t="shared" si="5"/>
        <v>1.7076651560229497</v>
      </c>
      <c r="P33" s="18">
        <f t="shared" si="4"/>
        <v>-2.0420006211930555</v>
      </c>
    </row>
    <row r="34" spans="1:16" x14ac:dyDescent="0.15">
      <c r="A34" s="18">
        <v>16.5</v>
      </c>
      <c r="B34" s="18">
        <v>32</v>
      </c>
      <c r="D34">
        <v>1373.88891601563</v>
      </c>
      <c r="E34">
        <v>856.61145019531295</v>
      </c>
      <c r="F34">
        <v>467.39846801757801</v>
      </c>
      <c r="G34">
        <v>465.56771850585898</v>
      </c>
      <c r="I34" s="19">
        <f t="shared" si="0"/>
        <v>906.49044799805199</v>
      </c>
      <c r="J34" s="19">
        <f t="shared" si="0"/>
        <v>391.04373168945398</v>
      </c>
      <c r="K34" s="19">
        <f t="shared" si="1"/>
        <v>632.75983581543414</v>
      </c>
      <c r="L34" s="20">
        <f t="shared" si="2"/>
        <v>1.6181306195132625</v>
      </c>
      <c r="M34" s="20">
        <f t="shared" si="5"/>
        <v>1.6959154026349716</v>
      </c>
      <c r="P34" s="18">
        <f t="shared" si="4"/>
        <v>-2.7160100023771596</v>
      </c>
    </row>
    <row r="35" spans="1:16" x14ac:dyDescent="0.15">
      <c r="A35" s="18">
        <v>17</v>
      </c>
      <c r="B35" s="18">
        <v>33</v>
      </c>
      <c r="D35">
        <v>1375.54760742188</v>
      </c>
      <c r="E35">
        <v>857.50537109375</v>
      </c>
      <c r="F35">
        <v>467.20623779296898</v>
      </c>
      <c r="G35">
        <v>465.37680053710898</v>
      </c>
      <c r="I35" s="19">
        <f t="shared" si="0"/>
        <v>908.34136962891102</v>
      </c>
      <c r="J35" s="19">
        <f t="shared" si="0"/>
        <v>392.12857055664102</v>
      </c>
      <c r="K35" s="19">
        <f t="shared" si="1"/>
        <v>633.85137023926234</v>
      </c>
      <c r="L35" s="20">
        <f t="shared" si="2"/>
        <v>1.6164376121318751</v>
      </c>
      <c r="M35" s="20">
        <f t="shared" si="5"/>
        <v>1.696579509893636</v>
      </c>
      <c r="P35" s="18">
        <f t="shared" si="4"/>
        <v>-2.6779143498411462</v>
      </c>
    </row>
    <row r="36" spans="1:16" x14ac:dyDescent="0.15">
      <c r="A36" s="18">
        <v>17.5</v>
      </c>
      <c r="B36" s="18">
        <v>34</v>
      </c>
      <c r="D36">
        <v>1369.99096679688</v>
      </c>
      <c r="E36">
        <v>856.848876953125</v>
      </c>
      <c r="F36">
        <v>467.46658325195301</v>
      </c>
      <c r="G36">
        <v>465.75152587890602</v>
      </c>
      <c r="I36" s="19">
        <f t="shared" si="0"/>
        <v>902.52438354492699</v>
      </c>
      <c r="J36" s="19">
        <f t="shared" si="0"/>
        <v>391.09735107421898</v>
      </c>
      <c r="K36" s="19">
        <f t="shared" si="1"/>
        <v>628.75623779297371</v>
      </c>
      <c r="L36" s="20">
        <f t="shared" si="2"/>
        <v>1.6076719416942662</v>
      </c>
      <c r="M36" s="20">
        <f t="shared" si="5"/>
        <v>1.690170954096079</v>
      </c>
      <c r="P36" s="18">
        <f t="shared" si="4"/>
        <v>-3.0455328508230255</v>
      </c>
    </row>
    <row r="37" spans="1:16" x14ac:dyDescent="0.15">
      <c r="A37" s="18">
        <v>18</v>
      </c>
      <c r="B37" s="18">
        <v>35</v>
      </c>
      <c r="D37">
        <v>1369.15979003906</v>
      </c>
      <c r="E37">
        <v>856.49859619140602</v>
      </c>
      <c r="F37">
        <v>467.48269653320301</v>
      </c>
      <c r="G37">
        <v>465.55770874023398</v>
      </c>
      <c r="I37" s="19">
        <f t="shared" si="0"/>
        <v>901.67709350585699</v>
      </c>
      <c r="J37" s="19">
        <f t="shared" si="0"/>
        <v>390.94088745117205</v>
      </c>
      <c r="K37" s="19">
        <f t="shared" si="1"/>
        <v>628.01847229003658</v>
      </c>
      <c r="L37" s="20">
        <f t="shared" si="2"/>
        <v>1.6064282157452134</v>
      </c>
      <c r="M37" s="20">
        <f t="shared" si="5"/>
        <v>1.6912843427870781</v>
      </c>
      <c r="P37" s="18">
        <f t="shared" si="4"/>
        <v>-2.9816647509695002</v>
      </c>
    </row>
    <row r="38" spans="1:16" x14ac:dyDescent="0.15">
      <c r="A38" s="18">
        <v>18.5</v>
      </c>
      <c r="B38" s="18">
        <v>36</v>
      </c>
      <c r="D38">
        <v>1357.1640625</v>
      </c>
      <c r="E38">
        <v>848.80413818359398</v>
      </c>
      <c r="F38">
        <v>467.66384887695301</v>
      </c>
      <c r="G38">
        <v>465.66198730468801</v>
      </c>
      <c r="I38" s="19">
        <f t="shared" si="0"/>
        <v>889.50021362304699</v>
      </c>
      <c r="J38" s="19">
        <f t="shared" si="0"/>
        <v>383.14215087890597</v>
      </c>
      <c r="K38" s="19">
        <f t="shared" si="1"/>
        <v>621.30070800781277</v>
      </c>
      <c r="L38" s="20">
        <f t="shared" si="2"/>
        <v>1.6215932039390206</v>
      </c>
      <c r="M38" s="20">
        <f t="shared" si="5"/>
        <v>1.7088064456209371</v>
      </c>
      <c r="P38" s="18">
        <f t="shared" si="4"/>
        <v>-1.9765320219560345</v>
      </c>
    </row>
    <row r="39" spans="1:16" x14ac:dyDescent="0.15">
      <c r="A39" s="18">
        <v>19</v>
      </c>
      <c r="B39" s="18">
        <v>37</v>
      </c>
      <c r="D39">
        <v>1368.21557617188</v>
      </c>
      <c r="E39">
        <v>853.01519775390602</v>
      </c>
      <c r="F39">
        <v>467.15975952148398</v>
      </c>
      <c r="G39">
        <v>465.37893676757801</v>
      </c>
      <c r="I39" s="19">
        <f t="shared" si="0"/>
        <v>901.05581665039608</v>
      </c>
      <c r="J39" s="19">
        <f t="shared" si="0"/>
        <v>387.63626098632801</v>
      </c>
      <c r="K39" s="19">
        <f t="shared" si="1"/>
        <v>629.71043395996651</v>
      </c>
      <c r="L39" s="20">
        <f t="shared" si="2"/>
        <v>1.6244879474321843</v>
      </c>
      <c r="M39" s="20">
        <f t="shared" si="5"/>
        <v>1.7140583037541524</v>
      </c>
      <c r="P39" s="18">
        <f t="shared" si="4"/>
        <v>-1.6752659839762973</v>
      </c>
    </row>
    <row r="40" spans="1:16" x14ac:dyDescent="0.15">
      <c r="A40" s="18">
        <v>19.5</v>
      </c>
      <c r="B40" s="18">
        <v>38</v>
      </c>
      <c r="D40">
        <v>1384.33093261719</v>
      </c>
      <c r="E40">
        <v>857.40686035156295</v>
      </c>
      <c r="F40">
        <v>467.38711547851602</v>
      </c>
      <c r="G40">
        <v>465.46817016601602</v>
      </c>
      <c r="I40" s="19">
        <f t="shared" si="0"/>
        <v>916.94381713867392</v>
      </c>
      <c r="J40" s="19">
        <f t="shared" si="0"/>
        <v>391.93869018554693</v>
      </c>
      <c r="K40" s="19">
        <f t="shared" si="1"/>
        <v>642.58673400879115</v>
      </c>
      <c r="L40" s="20">
        <f t="shared" si="2"/>
        <v>1.6395082958117388</v>
      </c>
      <c r="M40" s="20">
        <f t="shared" si="5"/>
        <v>1.7314357667737588</v>
      </c>
      <c r="P40" s="18">
        <f t="shared" si="4"/>
        <v>-0.67843033052517765</v>
      </c>
    </row>
    <row r="41" spans="1:16" x14ac:dyDescent="0.15">
      <c r="A41" s="18">
        <v>20</v>
      </c>
      <c r="B41" s="18">
        <v>39</v>
      </c>
      <c r="D41">
        <v>1380.28869628906</v>
      </c>
      <c r="E41">
        <v>855.232666015625</v>
      </c>
      <c r="F41">
        <v>468.18060302734398</v>
      </c>
      <c r="G41">
        <v>466.37496948242199</v>
      </c>
      <c r="I41" s="19">
        <f t="shared" si="0"/>
        <v>912.10809326171602</v>
      </c>
      <c r="J41" s="19">
        <f t="shared" si="0"/>
        <v>388.85769653320301</v>
      </c>
      <c r="K41" s="19">
        <f t="shared" si="1"/>
        <v>639.90770568847392</v>
      </c>
      <c r="L41" s="20">
        <f t="shared" si="2"/>
        <v>1.6456089499924165</v>
      </c>
      <c r="M41" s="20">
        <f t="shared" si="5"/>
        <v>1.7398935355944882</v>
      </c>
      <c r="P41" s="18">
        <f t="shared" si="4"/>
        <v>-0.19326137924397294</v>
      </c>
    </row>
    <row r="42" spans="1:16" x14ac:dyDescent="0.15">
      <c r="A42" s="18">
        <v>20.5</v>
      </c>
      <c r="B42" s="18">
        <v>40</v>
      </c>
      <c r="D42">
        <v>1359.69921875</v>
      </c>
      <c r="E42">
        <v>844.95721435546898</v>
      </c>
      <c r="F42">
        <v>467.91339111328102</v>
      </c>
      <c r="G42">
        <v>466.18695068359398</v>
      </c>
      <c r="I42" s="19">
        <f t="shared" si="0"/>
        <v>891.78582763671898</v>
      </c>
      <c r="J42" s="19">
        <f t="shared" si="0"/>
        <v>378.770263671875</v>
      </c>
      <c r="K42" s="19">
        <f t="shared" si="1"/>
        <v>626.64664306640657</v>
      </c>
      <c r="L42" s="20">
        <f t="shared" si="2"/>
        <v>1.6544240748773891</v>
      </c>
      <c r="M42" s="20">
        <f t="shared" si="5"/>
        <v>1.7510657751195127</v>
      </c>
      <c r="P42" s="18">
        <f t="shared" si="4"/>
        <v>0.44761966736650116</v>
      </c>
    </row>
    <row r="43" spans="1:16" x14ac:dyDescent="0.15">
      <c r="A43" s="18">
        <v>21</v>
      </c>
      <c r="B43" s="18">
        <v>41</v>
      </c>
      <c r="D43">
        <v>1353.17272949219</v>
      </c>
      <c r="E43">
        <v>841.24395751953102</v>
      </c>
      <c r="F43">
        <v>468.06890869140602</v>
      </c>
      <c r="G43">
        <v>466.37759399414102</v>
      </c>
      <c r="I43" s="19">
        <f t="shared" si="0"/>
        <v>885.10382080078398</v>
      </c>
      <c r="J43" s="19">
        <f t="shared" si="0"/>
        <v>374.86636352539</v>
      </c>
      <c r="K43" s="19">
        <f t="shared" si="1"/>
        <v>622.69736633301102</v>
      </c>
      <c r="L43" s="20">
        <f t="shared" si="2"/>
        <v>1.6611182728610838</v>
      </c>
      <c r="M43" s="20">
        <f t="shared" si="5"/>
        <v>1.7601170877432593</v>
      </c>
      <c r="P43" s="18">
        <f t="shared" si="4"/>
        <v>0.96683648996614202</v>
      </c>
    </row>
    <row r="44" spans="1:16" x14ac:dyDescent="0.15">
      <c r="A44" s="18">
        <v>21.5</v>
      </c>
      <c r="B44" s="18">
        <v>42</v>
      </c>
      <c r="D44">
        <v>1350.81066894531</v>
      </c>
      <c r="E44">
        <v>839.63421630859398</v>
      </c>
      <c r="F44">
        <v>468.06652832031301</v>
      </c>
      <c r="G44">
        <v>466.31924438476602</v>
      </c>
      <c r="I44" s="19">
        <f t="shared" si="0"/>
        <v>882.74414062499704</v>
      </c>
      <c r="J44" s="19">
        <f t="shared" si="0"/>
        <v>373.31497192382795</v>
      </c>
      <c r="K44" s="19">
        <f t="shared" si="1"/>
        <v>621.42366027831747</v>
      </c>
      <c r="L44" s="20">
        <f t="shared" si="2"/>
        <v>1.6646095308631612</v>
      </c>
      <c r="M44" s="20">
        <f t="shared" si="5"/>
        <v>1.7659654603853883</v>
      </c>
      <c r="P44" s="18">
        <f t="shared" si="4"/>
        <v>1.3023208099594963</v>
      </c>
    </row>
    <row r="45" spans="1:16" x14ac:dyDescent="0.15">
      <c r="A45" s="18">
        <v>22</v>
      </c>
      <c r="B45" s="18">
        <v>43</v>
      </c>
      <c r="D45">
        <v>1331.19470214844</v>
      </c>
      <c r="E45">
        <v>830.30163574218795</v>
      </c>
      <c r="F45">
        <v>468.33059692382801</v>
      </c>
      <c r="G45">
        <v>466.38446044921898</v>
      </c>
      <c r="I45" s="19">
        <f t="shared" si="0"/>
        <v>862.86410522461199</v>
      </c>
      <c r="J45" s="19">
        <f t="shared" si="0"/>
        <v>363.91717529296898</v>
      </c>
      <c r="K45" s="19">
        <f t="shared" si="1"/>
        <v>608.12208251953371</v>
      </c>
      <c r="L45" s="20">
        <f t="shared" si="2"/>
        <v>1.6710452921876229</v>
      </c>
      <c r="M45" s="20">
        <f t="shared" si="5"/>
        <v>1.7747583363499018</v>
      </c>
      <c r="P45" s="18">
        <f t="shared" si="4"/>
        <v>1.8067127484093808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1308.73461914063</v>
      </c>
      <c r="E46">
        <v>822.08776855468795</v>
      </c>
      <c r="F46">
        <v>467.70901489257801</v>
      </c>
      <c r="G46">
        <v>465.94454956054699</v>
      </c>
      <c r="I46" s="19">
        <f t="shared" si="0"/>
        <v>841.02560424805199</v>
      </c>
      <c r="J46" s="19">
        <f t="shared" si="0"/>
        <v>356.14321899414097</v>
      </c>
      <c r="K46" s="19">
        <f t="shared" si="1"/>
        <v>591.72535095215335</v>
      </c>
      <c r="L46" s="20">
        <f t="shared" si="2"/>
        <v>1.6614814473328159</v>
      </c>
      <c r="M46" s="20">
        <f t="shared" si="5"/>
        <v>1.7675516061351466</v>
      </c>
      <c r="P46" s="18">
        <f t="shared" si="4"/>
        <v>1.3933080060274809</v>
      </c>
    </row>
    <row r="47" spans="1:16" x14ac:dyDescent="0.15">
      <c r="A47" s="18">
        <v>23</v>
      </c>
      <c r="B47" s="18">
        <v>45</v>
      </c>
      <c r="D47">
        <v>1324.64038085938</v>
      </c>
      <c r="E47">
        <v>830.35931396484398</v>
      </c>
      <c r="F47">
        <v>467.27542114257801</v>
      </c>
      <c r="G47">
        <v>465.42541503906301</v>
      </c>
      <c r="I47" s="19">
        <f t="shared" si="0"/>
        <v>857.36495971680199</v>
      </c>
      <c r="J47" s="19">
        <f t="shared" si="0"/>
        <v>364.93389892578097</v>
      </c>
      <c r="K47" s="19">
        <f t="shared" si="1"/>
        <v>601.91123046875532</v>
      </c>
      <c r="L47" s="20">
        <f t="shared" si="2"/>
        <v>1.6493705633829594</v>
      </c>
      <c r="M47" s="20">
        <f t="shared" si="5"/>
        <v>1.757797836825342</v>
      </c>
      <c r="P47" s="18">
        <f t="shared" si="4"/>
        <v>0.8337956656714367</v>
      </c>
    </row>
    <row r="48" spans="1:16" x14ac:dyDescent="0.15">
      <c r="A48" s="18">
        <v>23.5</v>
      </c>
      <c r="B48" s="18">
        <v>46</v>
      </c>
      <c r="D48">
        <v>1343.28723144531</v>
      </c>
      <c r="E48">
        <v>839.0517578125</v>
      </c>
      <c r="F48">
        <v>467.13677978515602</v>
      </c>
      <c r="G48">
        <v>465.39187622070301</v>
      </c>
      <c r="I48" s="19">
        <f t="shared" si="0"/>
        <v>876.15045166015398</v>
      </c>
      <c r="J48" s="19">
        <f t="shared" si="0"/>
        <v>373.65988159179699</v>
      </c>
      <c r="K48" s="19">
        <f t="shared" si="1"/>
        <v>614.5885345458961</v>
      </c>
      <c r="L48" s="20">
        <f t="shared" si="2"/>
        <v>1.6447806275796568</v>
      </c>
      <c r="M48" s="20">
        <f t="shared" si="5"/>
        <v>1.7555650156620912</v>
      </c>
      <c r="P48" s="18">
        <f t="shared" si="4"/>
        <v>0.70571277228260909</v>
      </c>
    </row>
    <row r="49" spans="1:22" x14ac:dyDescent="0.15">
      <c r="A49" s="18">
        <v>24</v>
      </c>
      <c r="B49" s="18">
        <v>47</v>
      </c>
      <c r="D49">
        <v>1325.82165527344</v>
      </c>
      <c r="E49">
        <v>829.531494140625</v>
      </c>
      <c r="F49">
        <v>467.35357666015602</v>
      </c>
      <c r="G49">
        <v>465.76077270507801</v>
      </c>
      <c r="I49" s="19">
        <f t="shared" si="0"/>
        <v>858.46807861328398</v>
      </c>
      <c r="J49" s="19">
        <f t="shared" si="0"/>
        <v>363.77072143554699</v>
      </c>
      <c r="K49" s="19">
        <f t="shared" si="1"/>
        <v>603.82857360840114</v>
      </c>
      <c r="L49" s="20">
        <f t="shared" si="2"/>
        <v>1.6599152653779139</v>
      </c>
      <c r="M49" s="20">
        <f t="shared" si="5"/>
        <v>1.7730567681003999</v>
      </c>
      <c r="P49" s="18">
        <f t="shared" si="4"/>
        <v>1.7091044901745567</v>
      </c>
    </row>
    <row r="50" spans="1:22" x14ac:dyDescent="0.15">
      <c r="A50" s="18">
        <v>24.5</v>
      </c>
      <c r="B50" s="18">
        <v>48</v>
      </c>
      <c r="D50">
        <v>1333.26110839844</v>
      </c>
      <c r="E50">
        <v>834.47497558593795</v>
      </c>
      <c r="F50">
        <v>467.53631591796898</v>
      </c>
      <c r="G50">
        <v>465.62899780273398</v>
      </c>
      <c r="I50" s="19">
        <f t="shared" si="0"/>
        <v>865.72479248047102</v>
      </c>
      <c r="J50" s="19">
        <f t="shared" si="0"/>
        <v>368.84597778320398</v>
      </c>
      <c r="K50" s="19">
        <f t="shared" si="1"/>
        <v>607.53260803222827</v>
      </c>
      <c r="L50" s="20">
        <f t="shared" si="2"/>
        <v>1.647117346062851</v>
      </c>
      <c r="M50" s="20">
        <f t="shared" si="5"/>
        <v>1.7626159634253888</v>
      </c>
      <c r="P50" s="18">
        <f t="shared" si="4"/>
        <v>1.1101812561542952</v>
      </c>
    </row>
    <row r="51" spans="1:22" x14ac:dyDescent="0.15">
      <c r="A51" s="18">
        <v>25</v>
      </c>
      <c r="B51" s="18">
        <v>49</v>
      </c>
      <c r="D51">
        <v>1337.97839355469</v>
      </c>
      <c r="E51">
        <v>837.79431152343795</v>
      </c>
      <c r="F51">
        <v>467.6376953125</v>
      </c>
      <c r="G51">
        <v>465.44363403320301</v>
      </c>
      <c r="I51" s="19">
        <f t="shared" si="0"/>
        <v>870.34069824219</v>
      </c>
      <c r="J51" s="19">
        <f t="shared" si="0"/>
        <v>372.35067749023494</v>
      </c>
      <c r="K51" s="19">
        <f t="shared" si="1"/>
        <v>609.69522399902553</v>
      </c>
      <c r="L51" s="20">
        <f t="shared" si="2"/>
        <v>1.6374220885230295</v>
      </c>
      <c r="M51" s="20">
        <f t="shared" si="5"/>
        <v>1.7552778205256192</v>
      </c>
      <c r="P51" s="18">
        <f t="shared" si="4"/>
        <v>0.6892381953429223</v>
      </c>
    </row>
    <row r="52" spans="1:22" x14ac:dyDescent="0.15">
      <c r="A52" s="18">
        <v>25.5</v>
      </c>
      <c r="B52" s="18">
        <v>50</v>
      </c>
      <c r="D52">
        <v>1353.86462402344</v>
      </c>
      <c r="E52">
        <v>845.98846435546898</v>
      </c>
      <c r="F52">
        <v>467.19198608398398</v>
      </c>
      <c r="G52">
        <v>465.398193359375</v>
      </c>
      <c r="I52" s="19">
        <f t="shared" si="0"/>
        <v>886.67263793945608</v>
      </c>
      <c r="J52" s="19">
        <f t="shared" si="0"/>
        <v>380.59027099609398</v>
      </c>
      <c r="K52" s="19">
        <f t="shared" si="1"/>
        <v>620.25944824219027</v>
      </c>
      <c r="L52" s="20">
        <f t="shared" si="2"/>
        <v>1.629730173130348</v>
      </c>
      <c r="M52" s="20">
        <f t="shared" si="5"/>
        <v>1.7499430197729895</v>
      </c>
      <c r="P52" s="18">
        <f t="shared" si="4"/>
        <v>0.38321426145342818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1357.35595703125</v>
      </c>
      <c r="E53">
        <v>847.14605712890602</v>
      </c>
      <c r="F53">
        <v>467.38973999023398</v>
      </c>
      <c r="G53">
        <v>465.42144775390602</v>
      </c>
      <c r="I53" s="19">
        <f t="shared" si="0"/>
        <v>889.96621704101608</v>
      </c>
      <c r="J53" s="19">
        <f t="shared" si="0"/>
        <v>381.724609375</v>
      </c>
      <c r="K53" s="19">
        <f t="shared" si="1"/>
        <v>622.75899047851613</v>
      </c>
      <c r="L53" s="20">
        <f t="shared" si="2"/>
        <v>1.6314352682111932</v>
      </c>
      <c r="M53" s="20">
        <f t="shared" si="5"/>
        <v>1.7540052294938866</v>
      </c>
      <c r="P53" s="18">
        <f t="shared" si="4"/>
        <v>0.61623765946136533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1336.92065429688</v>
      </c>
      <c r="E54">
        <v>838.09649658203102</v>
      </c>
      <c r="F54">
        <v>467.86190795898398</v>
      </c>
      <c r="G54">
        <v>466.30392456054699</v>
      </c>
      <c r="I54" s="19">
        <f t="shared" si="0"/>
        <v>869.05874633789608</v>
      </c>
      <c r="J54" s="19">
        <f t="shared" si="0"/>
        <v>371.79257202148403</v>
      </c>
      <c r="K54" s="19">
        <f t="shared" si="1"/>
        <v>608.80394592285734</v>
      </c>
      <c r="L54" s="20">
        <f t="shared" si="2"/>
        <v>1.6374828109467383</v>
      </c>
      <c r="M54" s="20">
        <f t="shared" si="5"/>
        <v>1.7624098868694833</v>
      </c>
      <c r="P54" s="18">
        <f t="shared" si="4"/>
        <v>1.0983599414989116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1324.22009277344</v>
      </c>
      <c r="E55">
        <v>832.56048583984398</v>
      </c>
      <c r="F55">
        <v>468.05438232421898</v>
      </c>
      <c r="G55">
        <v>466.307373046875</v>
      </c>
      <c r="I55" s="19">
        <f t="shared" si="0"/>
        <v>856.16571044922102</v>
      </c>
      <c r="J55" s="19">
        <f t="shared" si="0"/>
        <v>366.25311279296898</v>
      </c>
      <c r="K55" s="19">
        <f t="shared" si="1"/>
        <v>599.78853149414272</v>
      </c>
      <c r="L55" s="20">
        <f t="shared" si="2"/>
        <v>1.6376339491568601</v>
      </c>
      <c r="M55" s="20">
        <f t="shared" si="5"/>
        <v>1.7649181397196569</v>
      </c>
      <c r="P55" s="18">
        <f t="shared" si="4"/>
        <v>1.2422426167837017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1344.10498046875</v>
      </c>
      <c r="E56">
        <v>843.90740966796898</v>
      </c>
      <c r="F56">
        <v>467.79959106445301</v>
      </c>
      <c r="G56">
        <v>466.26458740234398</v>
      </c>
      <c r="I56" s="19">
        <f t="shared" si="0"/>
        <v>876.30538940429699</v>
      </c>
      <c r="J56" s="19">
        <f t="shared" si="0"/>
        <v>377.642822265625</v>
      </c>
      <c r="K56" s="19">
        <f t="shared" si="1"/>
        <v>611.95541381835949</v>
      </c>
      <c r="L56" s="20">
        <f t="shared" si="2"/>
        <v>1.620460863381443</v>
      </c>
      <c r="M56" s="20">
        <f t="shared" si="5"/>
        <v>1.7501021685842917</v>
      </c>
      <c r="P56" s="18">
        <f t="shared" si="4"/>
        <v>0.3923436268349797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1343.24560546875</v>
      </c>
      <c r="E57">
        <v>843.03601074218795</v>
      </c>
      <c r="F57">
        <v>467.83547973632801</v>
      </c>
      <c r="G57">
        <v>465.84603881835898</v>
      </c>
      <c r="I57" s="19">
        <f t="shared" si="0"/>
        <v>875.41012573242199</v>
      </c>
      <c r="J57" s="19">
        <f t="shared" si="0"/>
        <v>377.18997192382898</v>
      </c>
      <c r="K57" s="19">
        <f t="shared" si="1"/>
        <v>611.37714538574164</v>
      </c>
      <c r="L57" s="20">
        <f t="shared" si="2"/>
        <v>1.6208732757858293</v>
      </c>
      <c r="M57" s="20">
        <f t="shared" si="5"/>
        <v>1.7528716956287298</v>
      </c>
      <c r="P57" s="18">
        <f t="shared" si="4"/>
        <v>0.55121395779054783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1339.40856933594</v>
      </c>
      <c r="E58">
        <v>842.160400390625</v>
      </c>
      <c r="F58">
        <v>467.77633666992199</v>
      </c>
      <c r="G58">
        <v>466.12966918945301</v>
      </c>
      <c r="I58" s="19">
        <f t="shared" si="0"/>
        <v>871.63223266601801</v>
      </c>
      <c r="J58" s="19">
        <f t="shared" si="0"/>
        <v>376.03073120117199</v>
      </c>
      <c r="K58" s="19">
        <f t="shared" si="1"/>
        <v>608.41072082519759</v>
      </c>
      <c r="L58" s="20">
        <f t="shared" si="2"/>
        <v>1.6179813784945811</v>
      </c>
      <c r="M58" s="20">
        <f t="shared" si="5"/>
        <v>1.7523369129775335</v>
      </c>
      <c r="P58" s="18">
        <f t="shared" si="4"/>
        <v>0.52053684382068066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1325.47668457031</v>
      </c>
      <c r="E59">
        <v>834.13391113281295</v>
      </c>
      <c r="F59">
        <v>467.85662841796898</v>
      </c>
      <c r="G59">
        <v>466.343017578125</v>
      </c>
      <c r="I59" s="19">
        <f t="shared" si="0"/>
        <v>857.62005615234102</v>
      </c>
      <c r="J59" s="19">
        <f t="shared" si="0"/>
        <v>367.79089355468795</v>
      </c>
      <c r="K59" s="19">
        <f t="shared" si="1"/>
        <v>600.16643066405948</v>
      </c>
      <c r="L59" s="20">
        <f t="shared" si="2"/>
        <v>1.6318142759421499</v>
      </c>
      <c r="M59" s="20">
        <f t="shared" si="5"/>
        <v>1.7685269250651539</v>
      </c>
      <c r="P59" s="18">
        <f t="shared" si="4"/>
        <v>1.4492559129123972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1297.55883789063</v>
      </c>
      <c r="E60">
        <v>821.466796875</v>
      </c>
      <c r="F60">
        <v>467.58779907226602</v>
      </c>
      <c r="G60">
        <v>465.86453247070301</v>
      </c>
      <c r="I60" s="19">
        <f t="shared" si="0"/>
        <v>829.97103881836392</v>
      </c>
      <c r="J60" s="19">
        <f t="shared" si="0"/>
        <v>355.60226440429699</v>
      </c>
      <c r="K60" s="19">
        <f t="shared" si="1"/>
        <v>581.04945373535611</v>
      </c>
      <c r="L60" s="20">
        <f t="shared" si="2"/>
        <v>1.6339869339941551</v>
      </c>
      <c r="M60" s="20">
        <f t="shared" si="5"/>
        <v>1.7730566977572109</v>
      </c>
      <c r="P60" s="18">
        <f t="shared" si="4"/>
        <v>1.7091004550286468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1291.69409179688</v>
      </c>
      <c r="E61">
        <v>820.28167724609398</v>
      </c>
      <c r="F61">
        <v>467.24319458007801</v>
      </c>
      <c r="G61">
        <v>465.86611938476602</v>
      </c>
      <c r="I61" s="19">
        <f t="shared" si="0"/>
        <v>824.45089721680199</v>
      </c>
      <c r="J61" s="19">
        <f t="shared" si="0"/>
        <v>354.41555786132795</v>
      </c>
      <c r="K61" s="19">
        <f t="shared" si="1"/>
        <v>576.36000671387251</v>
      </c>
      <c r="L61" s="20">
        <f t="shared" si="2"/>
        <v>1.6262265973645116</v>
      </c>
      <c r="M61" s="20">
        <f t="shared" si="5"/>
        <v>1.7676534757676192</v>
      </c>
      <c r="P61" s="18">
        <f t="shared" si="4"/>
        <v>1.3991516255211944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1313.40295410156</v>
      </c>
      <c r="E62">
        <v>829.48760986328102</v>
      </c>
      <c r="F62">
        <v>467.59967041015602</v>
      </c>
      <c r="G62">
        <v>465.43597412109398</v>
      </c>
      <c r="I62" s="19">
        <f t="shared" si="0"/>
        <v>845.80328369140398</v>
      </c>
      <c r="J62" s="19">
        <f t="shared" si="0"/>
        <v>364.05163574218705</v>
      </c>
      <c r="K62" s="19">
        <f t="shared" si="1"/>
        <v>590.96713867187304</v>
      </c>
      <c r="L62" s="20">
        <f t="shared" si="2"/>
        <v>1.6233058188767</v>
      </c>
      <c r="M62" s="20">
        <f t="shared" si="5"/>
        <v>1.7670898119198595</v>
      </c>
      <c r="P62" s="18">
        <f t="shared" si="4"/>
        <v>1.3668177791263321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1335.24621582031</v>
      </c>
      <c r="E63">
        <v>838.077392578125</v>
      </c>
      <c r="F63">
        <v>467.54421997070301</v>
      </c>
      <c r="G63">
        <v>466.04092407226602</v>
      </c>
      <c r="I63" s="19">
        <f t="shared" si="0"/>
        <v>867.70199584960699</v>
      </c>
      <c r="J63" s="19">
        <f t="shared" si="0"/>
        <v>372.03646850585898</v>
      </c>
      <c r="K63" s="19">
        <f t="shared" si="1"/>
        <v>607.27646789550568</v>
      </c>
      <c r="L63" s="20">
        <f t="shared" si="2"/>
        <v>1.6323036027473259</v>
      </c>
      <c r="M63" s="20">
        <f t="shared" si="5"/>
        <v>1.7784447104305372</v>
      </c>
      <c r="P63" s="18">
        <f t="shared" si="4"/>
        <v>2.0181768218123541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1295.34326171875</v>
      </c>
      <c r="E64">
        <v>819.53430175781295</v>
      </c>
      <c r="F64">
        <v>467.79931640625</v>
      </c>
      <c r="G64">
        <v>465.94851684570301</v>
      </c>
      <c r="I64" s="19">
        <f t="shared" si="0"/>
        <v>827.5439453125</v>
      </c>
      <c r="J64" s="19">
        <f t="shared" si="0"/>
        <v>353.58578491210994</v>
      </c>
      <c r="K64" s="19">
        <f t="shared" si="1"/>
        <v>580.03389587402307</v>
      </c>
      <c r="L64" s="20">
        <f t="shared" si="2"/>
        <v>1.6404332997102835</v>
      </c>
      <c r="M64" s="20">
        <f t="shared" si="5"/>
        <v>1.7889315220335464</v>
      </c>
      <c r="P64" s="18">
        <f t="shared" si="4"/>
        <v>2.6197391836548172</v>
      </c>
      <c r="R64" s="29"/>
      <c r="S64" s="29"/>
      <c r="T64" s="29"/>
      <c r="U64" s="18">
        <v>12.5</v>
      </c>
      <c r="V64" s="20">
        <f t="shared" ref="V64:V83" si="6">L26</f>
        <v>1.6708617244205834</v>
      </c>
    </row>
    <row r="65" spans="1:22" x14ac:dyDescent="0.15">
      <c r="A65" s="18">
        <v>32</v>
      </c>
      <c r="B65" s="18">
        <v>63</v>
      </c>
      <c r="D65">
        <v>1272.63647460938</v>
      </c>
      <c r="E65">
        <v>810.20428466796898</v>
      </c>
      <c r="F65">
        <v>467.83416748046898</v>
      </c>
      <c r="G65">
        <v>465.97598266601602</v>
      </c>
      <c r="I65" s="19">
        <f t="shared" si="0"/>
        <v>804.80230712891102</v>
      </c>
      <c r="J65" s="19">
        <f t="shared" si="0"/>
        <v>344.22830200195295</v>
      </c>
      <c r="K65" s="19">
        <f t="shared" si="1"/>
        <v>563.84249572754402</v>
      </c>
      <c r="L65" s="20">
        <f t="shared" si="2"/>
        <v>1.637989939956608</v>
      </c>
      <c r="M65" s="20">
        <f t="shared" si="5"/>
        <v>1.7888452769199228</v>
      </c>
      <c r="P65" s="18">
        <f t="shared" si="4"/>
        <v>2.614791844443161</v>
      </c>
      <c r="R65" s="29"/>
      <c r="S65" s="29"/>
      <c r="T65" s="29"/>
      <c r="U65" s="18">
        <v>13</v>
      </c>
      <c r="V65" s="20">
        <f t="shared" si="6"/>
        <v>1.6628326306320207</v>
      </c>
    </row>
    <row r="66" spans="1:22" x14ac:dyDescent="0.15">
      <c r="A66" s="18">
        <v>32.5</v>
      </c>
      <c r="B66" s="18">
        <v>64</v>
      </c>
      <c r="D66">
        <v>1269.638671875</v>
      </c>
      <c r="E66">
        <v>810.14855957031295</v>
      </c>
      <c r="F66">
        <v>467.74255371093801</v>
      </c>
      <c r="G66">
        <v>466.12966918945301</v>
      </c>
      <c r="I66" s="19">
        <f t="shared" ref="I66:J129" si="7">D66-F66</f>
        <v>801.89611816406205</v>
      </c>
      <c r="J66" s="19">
        <f t="shared" si="7"/>
        <v>344.01889038085994</v>
      </c>
      <c r="K66" s="19">
        <f t="shared" ref="K66:K129" si="8">I66-0.7*J66</f>
        <v>561.08289489746016</v>
      </c>
      <c r="L66" s="20">
        <f t="shared" ref="L66:L129" si="9">K66/J66</f>
        <v>1.6309653643620872</v>
      </c>
      <c r="M66" s="20">
        <f t="shared" si="5"/>
        <v>1.7841778159654538</v>
      </c>
      <c r="P66" s="18">
        <f t="shared" si="4"/>
        <v>2.3470489935301004</v>
      </c>
      <c r="R66" s="29"/>
      <c r="S66" s="29"/>
      <c r="T66" s="29"/>
      <c r="U66" s="18">
        <v>13.5</v>
      </c>
      <c r="V66" s="20">
        <f t="shared" si="6"/>
        <v>1.6416295254313755</v>
      </c>
    </row>
    <row r="67" spans="1:22" x14ac:dyDescent="0.15">
      <c r="A67" s="18">
        <v>33</v>
      </c>
      <c r="B67" s="18">
        <v>65</v>
      </c>
      <c r="D67">
        <v>1269.31457519531</v>
      </c>
      <c r="E67">
        <v>810.376220703125</v>
      </c>
      <c r="F67">
        <v>467.66781616210898</v>
      </c>
      <c r="G67">
        <v>466.06838989257801</v>
      </c>
      <c r="I67" s="19">
        <f t="shared" si="7"/>
        <v>801.64675903320108</v>
      </c>
      <c r="J67" s="19">
        <f t="shared" si="7"/>
        <v>344.30783081054699</v>
      </c>
      <c r="K67" s="19">
        <f t="shared" si="8"/>
        <v>560.63127746581824</v>
      </c>
      <c r="L67" s="20">
        <f t="shared" si="9"/>
        <v>1.6282850034110952</v>
      </c>
      <c r="M67" s="20">
        <f t="shared" si="5"/>
        <v>1.7838545696545136</v>
      </c>
      <c r="P67" s="18">
        <f t="shared" si="4"/>
        <v>2.328506387671688</v>
      </c>
      <c r="R67" s="29"/>
      <c r="S67" s="29"/>
      <c r="T67" s="29"/>
      <c r="U67" s="18">
        <v>14</v>
      </c>
      <c r="V67" s="20">
        <f t="shared" si="6"/>
        <v>1.6448443036132039</v>
      </c>
    </row>
    <row r="68" spans="1:22" x14ac:dyDescent="0.15">
      <c r="A68" s="18">
        <v>33.5</v>
      </c>
      <c r="B68" s="18">
        <v>66</v>
      </c>
      <c r="D68">
        <v>1265.20202636719</v>
      </c>
      <c r="E68">
        <v>811.27154541015602</v>
      </c>
      <c r="F68">
        <v>467.99075317382801</v>
      </c>
      <c r="G68">
        <v>466.04830932617199</v>
      </c>
      <c r="I68" s="19">
        <f t="shared" si="7"/>
        <v>797.21127319336199</v>
      </c>
      <c r="J68" s="19">
        <f t="shared" si="7"/>
        <v>345.22323608398403</v>
      </c>
      <c r="K68" s="19">
        <f t="shared" si="8"/>
        <v>555.55500793457315</v>
      </c>
      <c r="L68" s="20">
        <f t="shared" si="9"/>
        <v>1.6092630792656748</v>
      </c>
      <c r="M68" s="20">
        <f t="shared" si="5"/>
        <v>1.7671897601491451</v>
      </c>
      <c r="P68" s="18">
        <f t="shared" si="4"/>
        <v>1.3725511798154193</v>
      </c>
      <c r="R68" s="29"/>
      <c r="S68" s="29"/>
      <c r="T68" s="29"/>
      <c r="U68" s="18">
        <v>14.5</v>
      </c>
      <c r="V68" s="20">
        <f t="shared" si="6"/>
        <v>1.6387567974480579</v>
      </c>
    </row>
    <row r="69" spans="1:22" x14ac:dyDescent="0.15">
      <c r="A69" s="18">
        <v>34</v>
      </c>
      <c r="B69" s="18">
        <v>67</v>
      </c>
      <c r="D69">
        <v>1283.85278320313</v>
      </c>
      <c r="E69">
        <v>820.285888671875</v>
      </c>
      <c r="F69">
        <v>467.26486206054699</v>
      </c>
      <c r="G69">
        <v>465.28097534179699</v>
      </c>
      <c r="I69" s="19">
        <f t="shared" si="7"/>
        <v>816.58792114258301</v>
      </c>
      <c r="J69" s="19">
        <f t="shared" si="7"/>
        <v>355.00491333007801</v>
      </c>
      <c r="K69" s="19">
        <f t="shared" si="8"/>
        <v>568.08448181152846</v>
      </c>
      <c r="L69" s="20">
        <f t="shared" si="9"/>
        <v>1.6002158293604585</v>
      </c>
      <c r="M69" s="20">
        <f t="shared" si="5"/>
        <v>1.7604996248839804</v>
      </c>
      <c r="P69" s="18">
        <f t="shared" si="4"/>
        <v>0.98878023746310517</v>
      </c>
      <c r="U69" s="18">
        <v>15</v>
      </c>
      <c r="V69" s="20">
        <f t="shared" si="6"/>
        <v>1.6492222469579938</v>
      </c>
    </row>
    <row r="70" spans="1:22" x14ac:dyDescent="0.15">
      <c r="A70" s="18">
        <v>34.5</v>
      </c>
      <c r="B70" s="18">
        <v>68</v>
      </c>
      <c r="D70">
        <v>1278.35205078125</v>
      </c>
      <c r="E70">
        <v>817.09173583984398</v>
      </c>
      <c r="F70">
        <v>468.47424316406301</v>
      </c>
      <c r="G70">
        <v>466.40850830078102</v>
      </c>
      <c r="I70" s="19">
        <f t="shared" si="7"/>
        <v>809.87780761718705</v>
      </c>
      <c r="J70" s="19">
        <f t="shared" si="7"/>
        <v>350.68322753906295</v>
      </c>
      <c r="K70" s="19">
        <f t="shared" si="8"/>
        <v>564.39954833984302</v>
      </c>
      <c r="L70" s="20">
        <f t="shared" si="9"/>
        <v>1.6094284072282128</v>
      </c>
      <c r="M70" s="20">
        <f t="shared" si="5"/>
        <v>1.7720693173917865</v>
      </c>
      <c r="P70" s="18">
        <f t="shared" ref="P70:P133" si="10">(M70-$O$2)/$O$2*100</f>
        <v>1.6524606595267328</v>
      </c>
      <c r="U70" s="18">
        <v>15.5</v>
      </c>
      <c r="V70" s="20">
        <f t="shared" si="6"/>
        <v>1.6298279944456793</v>
      </c>
    </row>
    <row r="71" spans="1:22" x14ac:dyDescent="0.15">
      <c r="A71" s="18">
        <v>35</v>
      </c>
      <c r="B71" s="18">
        <v>69</v>
      </c>
      <c r="D71">
        <v>1278.00671386719</v>
      </c>
      <c r="E71">
        <v>818.48199462890602</v>
      </c>
      <c r="F71">
        <v>467.81781005859398</v>
      </c>
      <c r="G71">
        <v>466.18218994140602</v>
      </c>
      <c r="I71" s="19">
        <f t="shared" si="7"/>
        <v>810.18890380859602</v>
      </c>
      <c r="J71" s="19">
        <f t="shared" si="7"/>
        <v>352.2998046875</v>
      </c>
      <c r="K71" s="19">
        <f t="shared" si="8"/>
        <v>563.57904052734602</v>
      </c>
      <c r="L71" s="20">
        <f t="shared" si="9"/>
        <v>1.599714314423923</v>
      </c>
      <c r="M71" s="20">
        <f t="shared" si="5"/>
        <v>1.7647123392275486</v>
      </c>
      <c r="P71" s="18">
        <f t="shared" si="10"/>
        <v>1.2304371381703987</v>
      </c>
      <c r="U71" s="18">
        <v>16</v>
      </c>
      <c r="V71" s="20">
        <f t="shared" si="6"/>
        <v>1.6322374875412922</v>
      </c>
    </row>
    <row r="72" spans="1:22" x14ac:dyDescent="0.15">
      <c r="A72" s="18">
        <v>35.5</v>
      </c>
      <c r="B72" s="18">
        <v>70</v>
      </c>
      <c r="D72">
        <v>1266.66906738281</v>
      </c>
      <c r="E72">
        <v>815.55090332031295</v>
      </c>
      <c r="F72">
        <v>467.63876342773398</v>
      </c>
      <c r="G72">
        <v>465.69686889648398</v>
      </c>
      <c r="I72" s="19">
        <f t="shared" si="7"/>
        <v>799.03030395507608</v>
      </c>
      <c r="J72" s="19">
        <f t="shared" si="7"/>
        <v>349.85403442382898</v>
      </c>
      <c r="K72" s="19">
        <f t="shared" si="8"/>
        <v>554.13247985839575</v>
      </c>
      <c r="L72" s="20">
        <f t="shared" si="9"/>
        <v>1.5838962119473363</v>
      </c>
      <c r="M72" s="20">
        <f t="shared" si="5"/>
        <v>1.7512513513910137</v>
      </c>
      <c r="P72" s="18">
        <f t="shared" si="10"/>
        <v>0.45826500976533524</v>
      </c>
      <c r="U72" s="18">
        <v>16.5</v>
      </c>
      <c r="V72" s="20">
        <f t="shared" si="6"/>
        <v>1.6181306195132625</v>
      </c>
    </row>
    <row r="73" spans="1:22" x14ac:dyDescent="0.15">
      <c r="A73" s="18">
        <v>36</v>
      </c>
      <c r="B73" s="18">
        <v>71</v>
      </c>
      <c r="D73">
        <v>1256.77941894531</v>
      </c>
      <c r="E73">
        <v>813.17669677734398</v>
      </c>
      <c r="F73">
        <v>467.91232299804699</v>
      </c>
      <c r="G73">
        <v>466.04013061523398</v>
      </c>
      <c r="I73" s="19">
        <f t="shared" si="7"/>
        <v>788.86709594726301</v>
      </c>
      <c r="J73" s="19">
        <f t="shared" si="7"/>
        <v>347.13656616211</v>
      </c>
      <c r="K73" s="19">
        <f t="shared" si="8"/>
        <v>545.87149963378602</v>
      </c>
      <c r="L73" s="20">
        <f t="shared" si="9"/>
        <v>1.572497837576893</v>
      </c>
      <c r="M73" s="20">
        <f t="shared" si="5"/>
        <v>1.7422100916606222</v>
      </c>
      <c r="P73" s="18">
        <f t="shared" si="10"/>
        <v>-6.0375141630609495E-2</v>
      </c>
      <c r="U73" s="18">
        <v>17</v>
      </c>
      <c r="V73" s="20">
        <f t="shared" si="6"/>
        <v>1.6164376121318751</v>
      </c>
    </row>
    <row r="74" spans="1:22" x14ac:dyDescent="0.15">
      <c r="A74" s="18">
        <v>36.5</v>
      </c>
      <c r="B74" s="18">
        <v>72</v>
      </c>
      <c r="D74">
        <v>1276.833984375</v>
      </c>
      <c r="E74">
        <v>823.78753662109398</v>
      </c>
      <c r="F74">
        <v>468.23712158203102</v>
      </c>
      <c r="G74">
        <v>466.46765136718801</v>
      </c>
      <c r="I74" s="19">
        <f t="shared" si="7"/>
        <v>808.59686279296898</v>
      </c>
      <c r="J74" s="19">
        <f t="shared" si="7"/>
        <v>357.31988525390597</v>
      </c>
      <c r="K74" s="19">
        <f t="shared" si="8"/>
        <v>558.47294311523478</v>
      </c>
      <c r="L74" s="20">
        <f t="shared" si="9"/>
        <v>1.5629495199193646</v>
      </c>
      <c r="M74" s="20">
        <f t="shared" si="5"/>
        <v>1.7350188886431455</v>
      </c>
      <c r="P74" s="18">
        <f t="shared" si="10"/>
        <v>-0.47288918645626721</v>
      </c>
      <c r="U74" s="18">
        <v>17.5</v>
      </c>
      <c r="V74" s="20">
        <f t="shared" si="6"/>
        <v>1.6076719416942662</v>
      </c>
    </row>
    <row r="75" spans="1:22" x14ac:dyDescent="0.15">
      <c r="A75" s="18">
        <v>37</v>
      </c>
      <c r="B75" s="18">
        <v>73</v>
      </c>
      <c r="D75">
        <v>1271.4111328125</v>
      </c>
      <c r="E75">
        <v>820.40234375</v>
      </c>
      <c r="F75">
        <v>467.66964721679699</v>
      </c>
      <c r="G75">
        <v>466.08239746093801</v>
      </c>
      <c r="I75" s="19">
        <f t="shared" si="7"/>
        <v>803.74148559570301</v>
      </c>
      <c r="J75" s="19">
        <f t="shared" si="7"/>
        <v>354.31994628906199</v>
      </c>
      <c r="K75" s="19">
        <f t="shared" si="8"/>
        <v>555.71752319335963</v>
      </c>
      <c r="L75" s="20">
        <f t="shared" si="9"/>
        <v>1.5684059816942766</v>
      </c>
      <c r="M75" s="20">
        <f t="shared" si="5"/>
        <v>1.7428324650581093</v>
      </c>
      <c r="P75" s="18">
        <f t="shared" si="10"/>
        <v>-2.4673497974419954E-2</v>
      </c>
      <c r="U75" s="18">
        <v>18</v>
      </c>
      <c r="V75" s="20">
        <f t="shared" si="6"/>
        <v>1.6064282157452134</v>
      </c>
    </row>
    <row r="76" spans="1:22" x14ac:dyDescent="0.15">
      <c r="A76" s="18">
        <v>37.5</v>
      </c>
      <c r="B76" s="18">
        <v>74</v>
      </c>
      <c r="D76">
        <v>1262.86462402344</v>
      </c>
      <c r="E76">
        <v>818.96032714843795</v>
      </c>
      <c r="F76">
        <v>467.70159912109398</v>
      </c>
      <c r="G76">
        <v>466.29681396484398</v>
      </c>
      <c r="I76" s="19">
        <f t="shared" si="7"/>
        <v>795.16302490234602</v>
      </c>
      <c r="J76" s="19">
        <f t="shared" si="7"/>
        <v>352.66351318359398</v>
      </c>
      <c r="K76" s="19">
        <f t="shared" si="8"/>
        <v>548.29856567383024</v>
      </c>
      <c r="L76" s="20">
        <f t="shared" si="9"/>
        <v>1.5547357330056146</v>
      </c>
      <c r="M76" s="20">
        <f t="shared" si="5"/>
        <v>1.7315193310094992</v>
      </c>
      <c r="P76" s="18">
        <f t="shared" si="10"/>
        <v>-0.67363677640019126</v>
      </c>
      <c r="U76" s="18">
        <v>18.5</v>
      </c>
      <c r="V76" s="20">
        <f t="shared" si="6"/>
        <v>1.6215932039390206</v>
      </c>
    </row>
    <row r="77" spans="1:22" x14ac:dyDescent="0.15">
      <c r="A77" s="18">
        <v>38</v>
      </c>
      <c r="B77" s="18">
        <v>75</v>
      </c>
      <c r="D77">
        <v>1258.4609375</v>
      </c>
      <c r="E77">
        <v>817.72174072265602</v>
      </c>
      <c r="F77">
        <v>467.98126220703102</v>
      </c>
      <c r="G77">
        <v>466.34881591796898</v>
      </c>
      <c r="I77" s="19">
        <f t="shared" si="7"/>
        <v>790.47967529296898</v>
      </c>
      <c r="J77" s="19">
        <f t="shared" si="7"/>
        <v>351.37292480468705</v>
      </c>
      <c r="K77" s="19">
        <f t="shared" si="8"/>
        <v>544.51862792968802</v>
      </c>
      <c r="L77" s="20">
        <f t="shared" si="9"/>
        <v>1.5496886341836449</v>
      </c>
      <c r="M77" s="20">
        <f t="shared" si="5"/>
        <v>1.7288293468275813</v>
      </c>
      <c r="P77" s="18">
        <f t="shared" si="10"/>
        <v>-0.8279442340958223</v>
      </c>
      <c r="U77" s="18">
        <v>19</v>
      </c>
      <c r="V77" s="20">
        <f t="shared" si="6"/>
        <v>1.6244879474321843</v>
      </c>
    </row>
    <row r="78" spans="1:22" x14ac:dyDescent="0.15">
      <c r="A78" s="18">
        <v>38.5</v>
      </c>
      <c r="B78" s="18">
        <v>76</v>
      </c>
      <c r="D78">
        <v>1270.06359863281</v>
      </c>
      <c r="E78">
        <v>824.15618896484398</v>
      </c>
      <c r="F78">
        <v>468.77502441406301</v>
      </c>
      <c r="G78">
        <v>466.81066894531301</v>
      </c>
      <c r="I78" s="19">
        <f t="shared" si="7"/>
        <v>801.28857421874704</v>
      </c>
      <c r="J78" s="19">
        <f t="shared" si="7"/>
        <v>357.34552001953097</v>
      </c>
      <c r="K78" s="19">
        <f t="shared" si="8"/>
        <v>551.14671020507535</v>
      </c>
      <c r="L78" s="20">
        <f t="shared" si="9"/>
        <v>1.5423355809104646</v>
      </c>
      <c r="M78" s="20">
        <f t="shared" si="5"/>
        <v>1.7238334081944529</v>
      </c>
      <c r="P78" s="18">
        <f t="shared" si="10"/>
        <v>-1.1145297814992232</v>
      </c>
      <c r="U78" s="18">
        <v>19.5</v>
      </c>
      <c r="V78" s="20">
        <f t="shared" si="6"/>
        <v>1.6395082958117388</v>
      </c>
    </row>
    <row r="79" spans="1:22" x14ac:dyDescent="0.15">
      <c r="A79" s="18">
        <v>39</v>
      </c>
      <c r="B79" s="18">
        <v>77</v>
      </c>
      <c r="D79">
        <v>1279.197265625</v>
      </c>
      <c r="E79">
        <v>830.289794921875</v>
      </c>
      <c r="F79">
        <v>468.04885864257801</v>
      </c>
      <c r="G79">
        <v>466.62847900390602</v>
      </c>
      <c r="I79" s="19">
        <f t="shared" si="7"/>
        <v>811.14840698242199</v>
      </c>
      <c r="J79" s="19">
        <f t="shared" si="7"/>
        <v>363.66131591796898</v>
      </c>
      <c r="K79" s="19">
        <f t="shared" si="8"/>
        <v>556.58548583984373</v>
      </c>
      <c r="L79" s="20">
        <f t="shared" si="9"/>
        <v>1.5305050646777967</v>
      </c>
      <c r="M79" s="20">
        <f t="shared" si="5"/>
        <v>1.7143600066018365</v>
      </c>
      <c r="P79" s="18">
        <f t="shared" si="10"/>
        <v>-1.657959190977804</v>
      </c>
      <c r="U79" s="18">
        <v>20</v>
      </c>
      <c r="V79" s="20">
        <f t="shared" si="6"/>
        <v>1.6456089499924165</v>
      </c>
    </row>
    <row r="80" spans="1:22" x14ac:dyDescent="0.15">
      <c r="A80" s="18">
        <v>39.5</v>
      </c>
      <c r="B80" s="18">
        <v>78</v>
      </c>
      <c r="D80">
        <v>1268.29992675781</v>
      </c>
      <c r="E80">
        <v>824.62213134765602</v>
      </c>
      <c r="F80">
        <v>467.59017944335898</v>
      </c>
      <c r="G80">
        <v>465.85079956054699</v>
      </c>
      <c r="I80" s="19">
        <f t="shared" si="7"/>
        <v>800.70974731445108</v>
      </c>
      <c r="J80" s="19">
        <f t="shared" si="7"/>
        <v>358.77133178710903</v>
      </c>
      <c r="K80" s="19">
        <f t="shared" si="8"/>
        <v>549.56981506347483</v>
      </c>
      <c r="L80" s="20">
        <f t="shared" si="9"/>
        <v>1.531810839862711</v>
      </c>
      <c r="M80" s="20">
        <f t="shared" si="5"/>
        <v>1.7180228964268027</v>
      </c>
      <c r="P80" s="18">
        <f t="shared" si="10"/>
        <v>-1.4478422614772197</v>
      </c>
      <c r="U80" s="18">
        <v>20.5</v>
      </c>
      <c r="V80" s="20">
        <f t="shared" si="6"/>
        <v>1.6544240748773891</v>
      </c>
    </row>
    <row r="81" spans="1:22" x14ac:dyDescent="0.15">
      <c r="A81" s="18">
        <v>40</v>
      </c>
      <c r="B81" s="18">
        <v>79</v>
      </c>
      <c r="D81">
        <v>1265.88720703125</v>
      </c>
      <c r="E81">
        <v>824.70343017578102</v>
      </c>
      <c r="F81">
        <v>468.51544189453102</v>
      </c>
      <c r="G81">
        <v>466.83654785156301</v>
      </c>
      <c r="I81" s="19">
        <f t="shared" si="7"/>
        <v>797.37176513671898</v>
      </c>
      <c r="J81" s="19">
        <f t="shared" si="7"/>
        <v>357.86688232421801</v>
      </c>
      <c r="K81" s="19">
        <f t="shared" si="8"/>
        <v>546.86494750976635</v>
      </c>
      <c r="L81" s="20">
        <f t="shared" si="9"/>
        <v>1.528123932446817</v>
      </c>
      <c r="M81" s="20">
        <f t="shared" si="5"/>
        <v>1.7166931036509605</v>
      </c>
      <c r="P81" s="18">
        <f t="shared" si="10"/>
        <v>-1.5241241013042213</v>
      </c>
      <c r="U81" s="18">
        <v>21</v>
      </c>
      <c r="V81" s="20">
        <f t="shared" si="6"/>
        <v>1.6611182728610838</v>
      </c>
    </row>
    <row r="82" spans="1:22" x14ac:dyDescent="0.15">
      <c r="A82" s="18">
        <v>40.5</v>
      </c>
      <c r="B82" s="18">
        <v>80</v>
      </c>
      <c r="D82">
        <v>1264.54418945313</v>
      </c>
      <c r="E82">
        <v>825.67193603515602</v>
      </c>
      <c r="F82">
        <v>468.51861572265602</v>
      </c>
      <c r="G82">
        <v>466.63427734375</v>
      </c>
      <c r="I82" s="19">
        <f t="shared" si="7"/>
        <v>796.02557373047398</v>
      </c>
      <c r="J82" s="19">
        <f t="shared" si="7"/>
        <v>359.03765869140602</v>
      </c>
      <c r="K82" s="19">
        <f t="shared" si="8"/>
        <v>544.69921264648974</v>
      </c>
      <c r="L82" s="20">
        <f t="shared" si="9"/>
        <v>1.5171088588082076</v>
      </c>
      <c r="M82" s="20">
        <f t="shared" si="5"/>
        <v>1.7080351446524029</v>
      </c>
      <c r="P82" s="18">
        <f t="shared" si="10"/>
        <v>-2.0207767027882575</v>
      </c>
      <c r="U82" s="18">
        <v>21.5</v>
      </c>
      <c r="V82" s="20">
        <f t="shared" si="6"/>
        <v>1.6646095308631612</v>
      </c>
    </row>
    <row r="83" spans="1:22" x14ac:dyDescent="0.15">
      <c r="A83" s="18">
        <v>41</v>
      </c>
      <c r="B83" s="18">
        <v>81</v>
      </c>
      <c r="D83">
        <v>1259.47131347656</v>
      </c>
      <c r="E83">
        <v>824.98791503906295</v>
      </c>
      <c r="F83">
        <v>468.40243530273398</v>
      </c>
      <c r="G83">
        <v>466.83206176757801</v>
      </c>
      <c r="I83" s="19">
        <f t="shared" si="7"/>
        <v>791.06887817382608</v>
      </c>
      <c r="J83" s="19">
        <f t="shared" si="7"/>
        <v>358.15585327148494</v>
      </c>
      <c r="K83" s="19">
        <f t="shared" si="8"/>
        <v>540.3597808837867</v>
      </c>
      <c r="L83" s="20">
        <f t="shared" si="9"/>
        <v>1.5087280465976072</v>
      </c>
      <c r="M83" s="20">
        <f t="shared" si="5"/>
        <v>1.7020114470818544</v>
      </c>
      <c r="P83" s="18">
        <f t="shared" si="10"/>
        <v>-2.3663183101652869</v>
      </c>
      <c r="U83" s="18">
        <v>22</v>
      </c>
      <c r="V83" s="20">
        <f t="shared" si="6"/>
        <v>1.6710452921876229</v>
      </c>
    </row>
    <row r="84" spans="1:22" x14ac:dyDescent="0.15">
      <c r="A84" s="18">
        <v>41.5</v>
      </c>
      <c r="B84" s="18">
        <v>82</v>
      </c>
      <c r="D84">
        <v>1254.68237304688</v>
      </c>
      <c r="E84">
        <v>821.87225341796898</v>
      </c>
      <c r="F84">
        <v>468.03405761718801</v>
      </c>
      <c r="G84">
        <v>466.36096191406301</v>
      </c>
      <c r="I84" s="19">
        <f t="shared" si="7"/>
        <v>786.64831542969205</v>
      </c>
      <c r="J84" s="19">
        <f t="shared" si="7"/>
        <v>355.51129150390597</v>
      </c>
      <c r="K84" s="19">
        <f t="shared" si="8"/>
        <v>537.79041137695788</v>
      </c>
      <c r="L84" s="20">
        <f t="shared" si="9"/>
        <v>1.5127238549919566</v>
      </c>
      <c r="M84" s="20">
        <f t="shared" si="5"/>
        <v>1.7083643701162554</v>
      </c>
      <c r="P84" s="18">
        <f t="shared" si="10"/>
        <v>-2.001891110569078</v>
      </c>
      <c r="U84" s="18">
        <v>65</v>
      </c>
      <c r="V84" s="20">
        <f t="shared" ref="V84:V104" si="11">L131</f>
        <v>1.420438406516209</v>
      </c>
    </row>
    <row r="85" spans="1:22" x14ac:dyDescent="0.15">
      <c r="A85" s="18">
        <v>42</v>
      </c>
      <c r="B85" s="18">
        <v>83</v>
      </c>
      <c r="D85">
        <v>1276.10974121094</v>
      </c>
      <c r="E85">
        <v>833.03460693359398</v>
      </c>
      <c r="F85">
        <v>467.68682861328102</v>
      </c>
      <c r="G85">
        <v>466.14102172851602</v>
      </c>
      <c r="I85" s="19">
        <f t="shared" si="7"/>
        <v>808.42291259765898</v>
      </c>
      <c r="J85" s="19">
        <f t="shared" si="7"/>
        <v>366.89358520507795</v>
      </c>
      <c r="K85" s="19">
        <f t="shared" si="8"/>
        <v>551.59740295410438</v>
      </c>
      <c r="L85" s="20">
        <f t="shared" si="9"/>
        <v>1.5034261300747049</v>
      </c>
      <c r="M85" s="20">
        <f t="shared" si="5"/>
        <v>1.7014237598390556</v>
      </c>
      <c r="P85" s="18">
        <f t="shared" si="10"/>
        <v>-2.4000302274940268</v>
      </c>
      <c r="U85" s="18">
        <v>65.5</v>
      </c>
      <c r="V85" s="20">
        <f t="shared" si="11"/>
        <v>1.4219954156368306</v>
      </c>
    </row>
    <row r="86" spans="1:22" x14ac:dyDescent="0.15">
      <c r="A86" s="18">
        <v>42.5</v>
      </c>
      <c r="B86" s="18">
        <v>84</v>
      </c>
      <c r="D86">
        <v>1298.55712890625</v>
      </c>
      <c r="E86">
        <v>842.60662841796898</v>
      </c>
      <c r="F86">
        <v>467.31344604492199</v>
      </c>
      <c r="G86">
        <v>465.86770629882801</v>
      </c>
      <c r="I86" s="19">
        <f t="shared" si="7"/>
        <v>831.24368286132801</v>
      </c>
      <c r="J86" s="19">
        <f t="shared" si="7"/>
        <v>376.73892211914097</v>
      </c>
      <c r="K86" s="19">
        <f t="shared" si="8"/>
        <v>567.52643737792937</v>
      </c>
      <c r="L86" s="20">
        <f t="shared" si="9"/>
        <v>1.5064183816888801</v>
      </c>
      <c r="M86" s="20">
        <f t="shared" si="5"/>
        <v>1.7067731260932826</v>
      </c>
      <c r="P86" s="18">
        <f t="shared" si="10"/>
        <v>-2.0931707624751503</v>
      </c>
      <c r="U86" s="18">
        <v>66</v>
      </c>
      <c r="V86" s="20">
        <f t="shared" si="11"/>
        <v>1.4099203800552653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1314.19750976563</v>
      </c>
      <c r="E87">
        <v>847.63366699218795</v>
      </c>
      <c r="F87">
        <v>467.30868530273398</v>
      </c>
      <c r="G87">
        <v>465.96618652343801</v>
      </c>
      <c r="I87" s="19">
        <f t="shared" si="7"/>
        <v>846.88882446289608</v>
      </c>
      <c r="J87" s="19">
        <f t="shared" si="7"/>
        <v>381.66748046874994</v>
      </c>
      <c r="K87" s="19">
        <f t="shared" si="8"/>
        <v>579.72158813477108</v>
      </c>
      <c r="L87" s="20">
        <f t="shared" si="9"/>
        <v>1.518917952933214</v>
      </c>
      <c r="M87" s="20">
        <f t="shared" si="5"/>
        <v>1.7216298119776683</v>
      </c>
      <c r="P87" s="18">
        <f t="shared" si="10"/>
        <v>-1.2409362236952148</v>
      </c>
      <c r="U87" s="18">
        <v>66.5</v>
      </c>
      <c r="V87" s="20">
        <f t="shared" si="11"/>
        <v>1.4148435560385551</v>
      </c>
    </row>
    <row r="88" spans="1:22" x14ac:dyDescent="0.15">
      <c r="A88" s="18">
        <v>43.5</v>
      </c>
      <c r="B88" s="18">
        <v>86</v>
      </c>
      <c r="D88">
        <v>1326.86865234375</v>
      </c>
      <c r="E88">
        <v>849.96710205078102</v>
      </c>
      <c r="F88">
        <v>467.38922119140602</v>
      </c>
      <c r="G88">
        <v>465.65805053710898</v>
      </c>
      <c r="I88" s="19">
        <f t="shared" si="7"/>
        <v>859.47943115234398</v>
      </c>
      <c r="J88" s="19">
        <f t="shared" si="7"/>
        <v>384.30905151367205</v>
      </c>
      <c r="K88" s="19">
        <f t="shared" si="8"/>
        <v>590.46309509277353</v>
      </c>
      <c r="L88" s="20">
        <f t="shared" si="9"/>
        <v>1.5364277598123848</v>
      </c>
      <c r="M88" s="20">
        <f t="shared" ref="M88:M151" si="12">L88+ABS($N$2)*A88</f>
        <v>1.7414967334968909</v>
      </c>
      <c r="P88" s="18">
        <f t="shared" si="10"/>
        <v>-0.10129600853077056</v>
      </c>
      <c r="U88" s="18">
        <v>67</v>
      </c>
      <c r="V88" s="20">
        <f t="shared" si="11"/>
        <v>1.4001987258546649</v>
      </c>
    </row>
    <row r="89" spans="1:22" x14ac:dyDescent="0.15">
      <c r="A89" s="18">
        <v>44</v>
      </c>
      <c r="B89" s="18">
        <v>87</v>
      </c>
      <c r="D89">
        <v>1328.81030273438</v>
      </c>
      <c r="E89">
        <v>852.084716796875</v>
      </c>
      <c r="F89">
        <v>468.126220703125</v>
      </c>
      <c r="G89">
        <v>466.39318847656301</v>
      </c>
      <c r="I89" s="19">
        <f t="shared" si="7"/>
        <v>860.684082031255</v>
      </c>
      <c r="J89" s="19">
        <f t="shared" si="7"/>
        <v>385.69152832031199</v>
      </c>
      <c r="K89" s="19">
        <f t="shared" si="8"/>
        <v>590.70001220703671</v>
      </c>
      <c r="L89" s="20">
        <f t="shared" si="9"/>
        <v>1.5315348376448334</v>
      </c>
      <c r="M89" s="20">
        <f t="shared" si="12"/>
        <v>1.7389609259693914</v>
      </c>
      <c r="P89" s="18">
        <f t="shared" si="10"/>
        <v>-0.2467593221830113</v>
      </c>
      <c r="U89" s="18">
        <v>67.5</v>
      </c>
      <c r="V89" s="20">
        <f t="shared" si="11"/>
        <v>1.4015887764471286</v>
      </c>
    </row>
    <row r="90" spans="1:22" x14ac:dyDescent="0.15">
      <c r="A90" s="18">
        <v>44.5</v>
      </c>
      <c r="B90" s="18">
        <v>88</v>
      </c>
      <c r="D90">
        <v>1323.81237792969</v>
      </c>
      <c r="E90">
        <v>847.20172119140602</v>
      </c>
      <c r="F90">
        <v>468.01242065429699</v>
      </c>
      <c r="G90">
        <v>466.44177246093801</v>
      </c>
      <c r="I90" s="19">
        <f t="shared" si="7"/>
        <v>855.79995727539301</v>
      </c>
      <c r="J90" s="19">
        <f t="shared" si="7"/>
        <v>380.75994873046801</v>
      </c>
      <c r="K90" s="19">
        <f t="shared" si="8"/>
        <v>589.2679931640655</v>
      </c>
      <c r="L90" s="20">
        <f t="shared" si="9"/>
        <v>1.5476102335048794</v>
      </c>
      <c r="M90" s="20">
        <f t="shared" si="12"/>
        <v>1.757393436469489</v>
      </c>
      <c r="P90" s="18">
        <f t="shared" si="10"/>
        <v>0.81059776316243715</v>
      </c>
      <c r="U90" s="18">
        <v>68</v>
      </c>
      <c r="V90" s="20">
        <f t="shared" si="11"/>
        <v>1.4001822801276655</v>
      </c>
    </row>
    <row r="91" spans="1:22" x14ac:dyDescent="0.15">
      <c r="A91" s="18">
        <v>45</v>
      </c>
      <c r="B91" s="18">
        <v>89</v>
      </c>
      <c r="D91">
        <v>1332.27709960938</v>
      </c>
      <c r="E91">
        <v>850.29797363281295</v>
      </c>
      <c r="F91">
        <v>468.19619750976602</v>
      </c>
      <c r="G91">
        <v>466.462646484375</v>
      </c>
      <c r="I91" s="19">
        <f t="shared" si="7"/>
        <v>864.08090209961392</v>
      </c>
      <c r="J91" s="19">
        <f t="shared" si="7"/>
        <v>383.83532714843795</v>
      </c>
      <c r="K91" s="19">
        <f t="shared" si="8"/>
        <v>595.39617309570735</v>
      </c>
      <c r="L91" s="20">
        <f t="shared" si="9"/>
        <v>1.5511760668799877</v>
      </c>
      <c r="M91" s="20">
        <f t="shared" si="12"/>
        <v>1.7633163844846491</v>
      </c>
      <c r="P91" s="18">
        <f t="shared" si="10"/>
        <v>1.1503600028166172</v>
      </c>
      <c r="U91" s="18">
        <v>68.5</v>
      </c>
      <c r="V91" s="20">
        <f t="shared" si="11"/>
        <v>1.390494002381734</v>
      </c>
    </row>
    <row r="92" spans="1:22" x14ac:dyDescent="0.15">
      <c r="A92" s="18">
        <v>45.5</v>
      </c>
      <c r="B92" s="18">
        <v>90</v>
      </c>
      <c r="D92">
        <v>1328.13391113281</v>
      </c>
      <c r="E92">
        <v>848.34722900390602</v>
      </c>
      <c r="F92">
        <v>467.70080566406301</v>
      </c>
      <c r="G92">
        <v>466.24002075195301</v>
      </c>
      <c r="I92" s="19">
        <f t="shared" si="7"/>
        <v>860.43310546874704</v>
      </c>
      <c r="J92" s="19">
        <f t="shared" si="7"/>
        <v>382.10720825195301</v>
      </c>
      <c r="K92" s="19">
        <f t="shared" si="8"/>
        <v>592.95805969237995</v>
      </c>
      <c r="L92" s="20">
        <f t="shared" si="9"/>
        <v>1.5518107140794803</v>
      </c>
      <c r="M92" s="20">
        <f t="shared" si="12"/>
        <v>1.7663081463241936</v>
      </c>
      <c r="P92" s="18">
        <f t="shared" si="10"/>
        <v>1.3219785448861741</v>
      </c>
      <c r="U92" s="18">
        <v>69</v>
      </c>
      <c r="V92" s="20">
        <f t="shared" si="11"/>
        <v>1.383602985581682</v>
      </c>
    </row>
    <row r="93" spans="1:22" x14ac:dyDescent="0.15">
      <c r="A93" s="18">
        <v>46</v>
      </c>
      <c r="B93" s="18">
        <v>91</v>
      </c>
      <c r="D93">
        <v>1322.86743164063</v>
      </c>
      <c r="E93">
        <v>846.321044921875</v>
      </c>
      <c r="F93">
        <v>467.31527709960898</v>
      </c>
      <c r="G93">
        <v>465.65487670898398</v>
      </c>
      <c r="I93" s="19">
        <f t="shared" si="7"/>
        <v>855.55215454102108</v>
      </c>
      <c r="J93" s="19">
        <f t="shared" si="7"/>
        <v>380.66616821289102</v>
      </c>
      <c r="K93" s="19">
        <f t="shared" si="8"/>
        <v>589.08583679199739</v>
      </c>
      <c r="L93" s="20">
        <f t="shared" si="9"/>
        <v>1.5475129811445334</v>
      </c>
      <c r="M93" s="20">
        <f t="shared" si="12"/>
        <v>1.7643675280292985</v>
      </c>
      <c r="P93" s="18">
        <f t="shared" si="10"/>
        <v>1.2106574904889724</v>
      </c>
      <c r="U93" s="18">
        <v>69.5</v>
      </c>
      <c r="V93" s="20">
        <f t="shared" si="11"/>
        <v>1.3843187220260538</v>
      </c>
    </row>
    <row r="94" spans="1:22" x14ac:dyDescent="0.15">
      <c r="A94" s="18">
        <v>46.5</v>
      </c>
      <c r="B94" s="18">
        <v>92</v>
      </c>
      <c r="D94">
        <v>1298.19750976563</v>
      </c>
      <c r="E94">
        <v>835.815673828125</v>
      </c>
      <c r="F94">
        <v>467.98519897460898</v>
      </c>
      <c r="G94">
        <v>466.23977661132801</v>
      </c>
      <c r="I94" s="19">
        <f t="shared" si="7"/>
        <v>830.21231079102108</v>
      </c>
      <c r="J94" s="19">
        <f t="shared" si="7"/>
        <v>369.57589721679699</v>
      </c>
      <c r="K94" s="19">
        <f t="shared" si="8"/>
        <v>571.50918273926322</v>
      </c>
      <c r="L94" s="20">
        <f t="shared" si="9"/>
        <v>1.5463919239408899</v>
      </c>
      <c r="M94" s="20">
        <f t="shared" si="12"/>
        <v>1.7656035854657066</v>
      </c>
      <c r="P94" s="18">
        <f t="shared" si="10"/>
        <v>1.2815623240043585</v>
      </c>
      <c r="U94" s="18">
        <v>70</v>
      </c>
      <c r="V94" s="20">
        <f t="shared" si="11"/>
        <v>1.3824650334160364</v>
      </c>
    </row>
    <row r="95" spans="1:22" x14ac:dyDescent="0.15">
      <c r="A95" s="18">
        <v>47</v>
      </c>
      <c r="B95" s="18">
        <v>93</v>
      </c>
      <c r="D95">
        <v>1287.7783203125</v>
      </c>
      <c r="E95">
        <v>828.43133544921898</v>
      </c>
      <c r="F95">
        <v>468.13494873046898</v>
      </c>
      <c r="G95">
        <v>466.43280029296898</v>
      </c>
      <c r="I95" s="19">
        <f t="shared" si="7"/>
        <v>819.64337158203102</v>
      </c>
      <c r="J95" s="19">
        <f t="shared" si="7"/>
        <v>361.99853515625</v>
      </c>
      <c r="K95" s="19">
        <f t="shared" si="8"/>
        <v>566.24439697265598</v>
      </c>
      <c r="L95" s="20">
        <f t="shared" si="9"/>
        <v>1.5642173710129712</v>
      </c>
      <c r="M95" s="20">
        <f t="shared" si="12"/>
        <v>1.7857861471778398</v>
      </c>
      <c r="P95" s="18">
        <f t="shared" si="10"/>
        <v>2.4393088299202432</v>
      </c>
      <c r="U95" s="18">
        <v>70.5</v>
      </c>
      <c r="V95" s="20">
        <f t="shared" si="11"/>
        <v>1.3825961997499578</v>
      </c>
    </row>
    <row r="96" spans="1:22" x14ac:dyDescent="0.15">
      <c r="A96" s="18">
        <v>47.5</v>
      </c>
      <c r="B96" s="18">
        <v>94</v>
      </c>
      <c r="D96">
        <v>1261.95446777344</v>
      </c>
      <c r="E96">
        <v>818.269287109375</v>
      </c>
      <c r="F96">
        <v>467.67440795898398</v>
      </c>
      <c r="G96">
        <v>465.82571411132801</v>
      </c>
      <c r="I96" s="19">
        <f t="shared" si="7"/>
        <v>794.28005981445608</v>
      </c>
      <c r="J96" s="19">
        <f t="shared" si="7"/>
        <v>352.44357299804699</v>
      </c>
      <c r="K96" s="19">
        <f t="shared" si="8"/>
        <v>547.56955871582318</v>
      </c>
      <c r="L96" s="20">
        <f t="shared" si="9"/>
        <v>1.5536375200658219</v>
      </c>
      <c r="M96" s="20">
        <f t="shared" si="12"/>
        <v>1.7775634108707423</v>
      </c>
      <c r="P96" s="18">
        <f t="shared" si="10"/>
        <v>1.9676222142966815</v>
      </c>
      <c r="U96" s="18">
        <v>71</v>
      </c>
      <c r="V96" s="20">
        <f t="shared" si="11"/>
        <v>1.3831065252125869</v>
      </c>
    </row>
    <row r="97" spans="1:22" x14ac:dyDescent="0.15">
      <c r="A97" s="18">
        <v>48</v>
      </c>
      <c r="B97" s="18">
        <v>95</v>
      </c>
      <c r="D97">
        <v>1255.93530273438</v>
      </c>
      <c r="E97">
        <v>815.94177246093795</v>
      </c>
      <c r="F97">
        <v>468.07525634765602</v>
      </c>
      <c r="G97">
        <v>466.56008911132801</v>
      </c>
      <c r="I97" s="19">
        <f t="shared" si="7"/>
        <v>787.86004638672398</v>
      </c>
      <c r="J97" s="19">
        <f t="shared" si="7"/>
        <v>349.38168334960994</v>
      </c>
      <c r="K97" s="19">
        <f t="shared" si="8"/>
        <v>543.29286804199705</v>
      </c>
      <c r="L97" s="20">
        <f t="shared" si="9"/>
        <v>1.5550124518071808</v>
      </c>
      <c r="M97" s="20">
        <f t="shared" si="12"/>
        <v>1.7812954572521531</v>
      </c>
      <c r="P97" s="18">
        <f t="shared" si="10"/>
        <v>2.1817062200647319</v>
      </c>
      <c r="U97" s="18">
        <v>71.5</v>
      </c>
      <c r="V97" s="20">
        <f t="shared" si="11"/>
        <v>1.3824435008844069</v>
      </c>
    </row>
    <row r="98" spans="1:22" x14ac:dyDescent="0.15">
      <c r="A98" s="18">
        <v>48.5</v>
      </c>
      <c r="B98" s="18">
        <v>96</v>
      </c>
      <c r="D98">
        <v>1259.25268554688</v>
      </c>
      <c r="E98">
        <v>817.87591552734398</v>
      </c>
      <c r="F98">
        <v>468.34329223632801</v>
      </c>
      <c r="G98">
        <v>466.58438110351602</v>
      </c>
      <c r="I98" s="19">
        <f t="shared" si="7"/>
        <v>790.90939331055199</v>
      </c>
      <c r="J98" s="19">
        <f t="shared" si="7"/>
        <v>351.29153442382795</v>
      </c>
      <c r="K98" s="19">
        <f t="shared" si="8"/>
        <v>545.00531921387244</v>
      </c>
      <c r="L98" s="20">
        <f t="shared" si="9"/>
        <v>1.551433114116356</v>
      </c>
      <c r="M98" s="20">
        <f t="shared" si="12"/>
        <v>1.7800732342013801</v>
      </c>
      <c r="P98" s="18">
        <f t="shared" si="10"/>
        <v>2.1115949781587235</v>
      </c>
      <c r="U98" s="18">
        <v>72</v>
      </c>
      <c r="V98" s="20">
        <f t="shared" si="11"/>
        <v>1.3867172293038714</v>
      </c>
    </row>
    <row r="99" spans="1:22" x14ac:dyDescent="0.15">
      <c r="A99" s="18">
        <v>49</v>
      </c>
      <c r="B99" s="18">
        <v>97</v>
      </c>
      <c r="D99">
        <v>1255.94738769531</v>
      </c>
      <c r="E99">
        <v>817.07849121093795</v>
      </c>
      <c r="F99">
        <v>468.11538696289102</v>
      </c>
      <c r="G99">
        <v>466.50357055664102</v>
      </c>
      <c r="I99" s="19">
        <f t="shared" si="7"/>
        <v>787.83200073241892</v>
      </c>
      <c r="J99" s="19">
        <f t="shared" si="7"/>
        <v>350.57492065429693</v>
      </c>
      <c r="K99" s="19">
        <f t="shared" si="8"/>
        <v>542.42955627441108</v>
      </c>
      <c r="L99" s="20">
        <f t="shared" si="9"/>
        <v>1.5472571605009435</v>
      </c>
      <c r="M99" s="20">
        <f t="shared" si="12"/>
        <v>1.7782543952260195</v>
      </c>
      <c r="P99" s="18">
        <f t="shared" si="10"/>
        <v>2.0072596366603515</v>
      </c>
      <c r="U99" s="18">
        <v>72.5</v>
      </c>
      <c r="V99" s="20">
        <f t="shared" si="11"/>
        <v>1.3854341012142115</v>
      </c>
    </row>
    <row r="100" spans="1:22" x14ac:dyDescent="0.15">
      <c r="A100" s="18">
        <v>49.5</v>
      </c>
      <c r="B100" s="18">
        <v>98</v>
      </c>
      <c r="D100">
        <v>1250.82971191406</v>
      </c>
      <c r="E100">
        <v>815.064697265625</v>
      </c>
      <c r="F100">
        <v>467.94665527343801</v>
      </c>
      <c r="G100">
        <v>466.43542480468801</v>
      </c>
      <c r="I100" s="19">
        <f t="shared" si="7"/>
        <v>782.88305664062204</v>
      </c>
      <c r="J100" s="19">
        <f t="shared" si="7"/>
        <v>348.62927246093699</v>
      </c>
      <c r="K100" s="19">
        <f t="shared" si="8"/>
        <v>538.84256591796611</v>
      </c>
      <c r="L100" s="20">
        <f t="shared" si="9"/>
        <v>1.5456033342075199</v>
      </c>
      <c r="M100" s="20">
        <f t="shared" si="12"/>
        <v>1.7789576835726475</v>
      </c>
      <c r="P100" s="18">
        <f t="shared" si="10"/>
        <v>2.0476028615479267</v>
      </c>
      <c r="U100" s="18">
        <v>73</v>
      </c>
      <c r="V100" s="20">
        <f t="shared" si="11"/>
        <v>1.3738931566386114</v>
      </c>
    </row>
    <row r="101" spans="1:22" x14ac:dyDescent="0.15">
      <c r="A101" s="18">
        <v>50</v>
      </c>
      <c r="B101" s="18">
        <v>99</v>
      </c>
      <c r="D101">
        <v>1238.103515625</v>
      </c>
      <c r="E101">
        <v>810.07989501953102</v>
      </c>
      <c r="F101">
        <v>467.10906982421898</v>
      </c>
      <c r="G101">
        <v>465.55505371093801</v>
      </c>
      <c r="I101" s="19">
        <f t="shared" si="7"/>
        <v>770.99444580078102</v>
      </c>
      <c r="J101" s="19">
        <f t="shared" si="7"/>
        <v>344.52484130859301</v>
      </c>
      <c r="K101" s="19">
        <f t="shared" si="8"/>
        <v>529.82705688476597</v>
      </c>
      <c r="L101" s="20">
        <f t="shared" si="9"/>
        <v>1.5378486348686731</v>
      </c>
      <c r="M101" s="20">
        <f t="shared" si="12"/>
        <v>1.7735600988738525</v>
      </c>
      <c r="P101" s="18">
        <f t="shared" si="10"/>
        <v>1.7379774079238581</v>
      </c>
      <c r="U101" s="18">
        <v>73.5</v>
      </c>
      <c r="V101" s="20">
        <f t="shared" si="11"/>
        <v>1.3699186928445528</v>
      </c>
    </row>
    <row r="102" spans="1:22" x14ac:dyDescent="0.15">
      <c r="A102" s="18">
        <v>50.5</v>
      </c>
      <c r="B102" s="18">
        <v>100</v>
      </c>
      <c r="D102">
        <v>1233.27661132813</v>
      </c>
      <c r="E102">
        <v>810.8154296875</v>
      </c>
      <c r="F102">
        <v>468.16082763671898</v>
      </c>
      <c r="G102">
        <v>466.13177490234398</v>
      </c>
      <c r="I102" s="19">
        <f t="shared" si="7"/>
        <v>765.11578369141102</v>
      </c>
      <c r="J102" s="19">
        <f t="shared" si="7"/>
        <v>344.68365478515602</v>
      </c>
      <c r="K102" s="19">
        <f t="shared" si="8"/>
        <v>523.83722534180185</v>
      </c>
      <c r="L102" s="20">
        <f t="shared" si="9"/>
        <v>1.5197623039836734</v>
      </c>
      <c r="M102" s="20">
        <f t="shared" si="12"/>
        <v>1.7578308826289046</v>
      </c>
      <c r="P102" s="18">
        <f t="shared" si="10"/>
        <v>0.83569129538165654</v>
      </c>
      <c r="U102" s="18">
        <v>74</v>
      </c>
      <c r="V102" s="20">
        <f t="shared" si="11"/>
        <v>1.3722856324772794</v>
      </c>
    </row>
    <row r="103" spans="1:22" x14ac:dyDescent="0.15">
      <c r="A103" s="18">
        <v>51</v>
      </c>
      <c r="B103" s="18">
        <v>101</v>
      </c>
      <c r="D103">
        <v>1250.47106933594</v>
      </c>
      <c r="E103">
        <v>819.74957275390602</v>
      </c>
      <c r="F103">
        <v>469.08688354492199</v>
      </c>
      <c r="G103">
        <v>467.29840087890602</v>
      </c>
      <c r="I103" s="19">
        <f t="shared" si="7"/>
        <v>781.38418579101801</v>
      </c>
      <c r="J103" s="19">
        <f t="shared" si="7"/>
        <v>352.451171875</v>
      </c>
      <c r="K103" s="19">
        <f t="shared" si="8"/>
        <v>534.66836547851801</v>
      </c>
      <c r="L103" s="20">
        <f t="shared" si="9"/>
        <v>1.5169998233631721</v>
      </c>
      <c r="M103" s="20">
        <f t="shared" si="12"/>
        <v>1.7574255166484551</v>
      </c>
      <c r="P103" s="18">
        <f t="shared" si="10"/>
        <v>0.81243800106865427</v>
      </c>
      <c r="U103" s="18">
        <v>74.5</v>
      </c>
      <c r="V103" s="20">
        <f t="shared" si="11"/>
        <v>1.3705038632920081</v>
      </c>
    </row>
    <row r="104" spans="1:22" x14ac:dyDescent="0.15">
      <c r="A104" s="18">
        <v>51.5</v>
      </c>
      <c r="B104" s="18">
        <v>102</v>
      </c>
      <c r="D104">
        <v>1287.55883789063</v>
      </c>
      <c r="E104">
        <v>839.46710205078102</v>
      </c>
      <c r="F104">
        <v>467.60205078125</v>
      </c>
      <c r="G104">
        <v>465.80670166015602</v>
      </c>
      <c r="I104" s="19">
        <f t="shared" si="7"/>
        <v>819.95678710938</v>
      </c>
      <c r="J104" s="19">
        <f t="shared" si="7"/>
        <v>373.660400390625</v>
      </c>
      <c r="K104" s="19">
        <f t="shared" si="8"/>
        <v>558.39450683594259</v>
      </c>
      <c r="L104" s="20">
        <f t="shared" si="9"/>
        <v>1.4943903776054308</v>
      </c>
      <c r="M104" s="20">
        <f t="shared" si="12"/>
        <v>1.7371731855307657</v>
      </c>
      <c r="P104" s="18">
        <f t="shared" si="10"/>
        <v>-0.34931073641003657</v>
      </c>
      <c r="U104" s="18">
        <v>75</v>
      </c>
      <c r="V104" s="20">
        <f t="shared" si="11"/>
        <v>1.3704171274309391</v>
      </c>
    </row>
    <row r="105" spans="1:22" x14ac:dyDescent="0.15">
      <c r="A105" s="18">
        <v>52</v>
      </c>
      <c r="B105" s="18">
        <v>103</v>
      </c>
      <c r="D105">
        <v>1290.89562988281</v>
      </c>
      <c r="E105">
        <v>842.11566162109398</v>
      </c>
      <c r="F105">
        <v>467.49011230468801</v>
      </c>
      <c r="G105">
        <v>465.85159301757801</v>
      </c>
      <c r="I105" s="19">
        <f t="shared" si="7"/>
        <v>823.40551757812204</v>
      </c>
      <c r="J105" s="19">
        <f t="shared" si="7"/>
        <v>376.26406860351597</v>
      </c>
      <c r="K105" s="19">
        <f t="shared" si="8"/>
        <v>560.0206695556609</v>
      </c>
      <c r="L105" s="20">
        <f t="shared" si="9"/>
        <v>1.4883713760767745</v>
      </c>
      <c r="M105" s="20">
        <f t="shared" si="12"/>
        <v>1.733511298642161</v>
      </c>
      <c r="P105" s="18">
        <f t="shared" si="10"/>
        <v>-0.55937013376555589</v>
      </c>
      <c r="V105" s="20"/>
    </row>
    <row r="106" spans="1:22" x14ac:dyDescent="0.15">
      <c r="A106" s="18">
        <v>52.5</v>
      </c>
      <c r="B106" s="18">
        <v>104</v>
      </c>
      <c r="D106">
        <v>1290.72314453125</v>
      </c>
      <c r="E106">
        <v>842.30108642578102</v>
      </c>
      <c r="F106">
        <v>468.194091796875</v>
      </c>
      <c r="G106">
        <v>466.41854858398398</v>
      </c>
      <c r="I106" s="19">
        <f t="shared" si="7"/>
        <v>822.529052734375</v>
      </c>
      <c r="J106" s="19">
        <f t="shared" si="7"/>
        <v>375.88253784179705</v>
      </c>
      <c r="K106" s="19">
        <f t="shared" si="8"/>
        <v>559.41127624511705</v>
      </c>
      <c r="L106" s="20">
        <f t="shared" si="9"/>
        <v>1.4882608792020138</v>
      </c>
      <c r="M106" s="20">
        <f t="shared" si="12"/>
        <v>1.7357579164074521</v>
      </c>
      <c r="P106" s="18">
        <f t="shared" si="10"/>
        <v>-0.43049581617431149</v>
      </c>
    </row>
    <row r="107" spans="1:22" x14ac:dyDescent="0.15">
      <c r="A107" s="18">
        <v>53</v>
      </c>
      <c r="B107" s="18">
        <v>105</v>
      </c>
      <c r="D107">
        <v>1308.49157714844</v>
      </c>
      <c r="E107">
        <v>850.26080322265602</v>
      </c>
      <c r="F107">
        <v>467.27645874023398</v>
      </c>
      <c r="G107">
        <v>465.68023681640602</v>
      </c>
      <c r="I107" s="19">
        <f t="shared" si="7"/>
        <v>841.21511840820608</v>
      </c>
      <c r="J107" s="19">
        <f t="shared" si="7"/>
        <v>384.58056640625</v>
      </c>
      <c r="K107" s="19">
        <f t="shared" si="8"/>
        <v>572.0087219238311</v>
      </c>
      <c r="L107" s="20">
        <f t="shared" si="9"/>
        <v>1.4873573235096653</v>
      </c>
      <c r="M107" s="20">
        <f t="shared" si="12"/>
        <v>1.7372114753551555</v>
      </c>
      <c r="P107" s="18">
        <f t="shared" si="10"/>
        <v>-0.34711429023874713</v>
      </c>
    </row>
    <row r="108" spans="1:22" x14ac:dyDescent="0.15">
      <c r="A108" s="18">
        <v>53.5</v>
      </c>
      <c r="B108" s="18">
        <v>106</v>
      </c>
      <c r="D108">
        <v>1308.462890625</v>
      </c>
      <c r="E108">
        <v>849.40234375</v>
      </c>
      <c r="F108">
        <v>468.23132324218801</v>
      </c>
      <c r="G108">
        <v>466.52230834960898</v>
      </c>
      <c r="I108" s="19">
        <f t="shared" si="7"/>
        <v>840.23156738281205</v>
      </c>
      <c r="J108" s="19">
        <f t="shared" si="7"/>
        <v>382.88003540039102</v>
      </c>
      <c r="K108" s="19">
        <f t="shared" si="8"/>
        <v>572.21554260253833</v>
      </c>
      <c r="L108" s="20">
        <f t="shared" si="9"/>
        <v>1.4945034728806179</v>
      </c>
      <c r="M108" s="20">
        <f t="shared" si="12"/>
        <v>1.74671473936616</v>
      </c>
      <c r="P108" s="18">
        <f t="shared" si="10"/>
        <v>0.19802813818361956</v>
      </c>
    </row>
    <row r="109" spans="1:22" x14ac:dyDescent="0.15">
      <c r="A109" s="18">
        <v>54</v>
      </c>
      <c r="B109" s="18">
        <v>107</v>
      </c>
      <c r="D109">
        <v>1305.08642578125</v>
      </c>
      <c r="E109">
        <v>849.90093994140602</v>
      </c>
      <c r="F109">
        <v>468.60260009765602</v>
      </c>
      <c r="G109">
        <v>467.12753295898398</v>
      </c>
      <c r="I109" s="19">
        <f t="shared" si="7"/>
        <v>836.48382568359398</v>
      </c>
      <c r="J109" s="19">
        <f t="shared" si="7"/>
        <v>382.77340698242205</v>
      </c>
      <c r="K109" s="19">
        <f t="shared" si="8"/>
        <v>568.54244079589853</v>
      </c>
      <c r="L109" s="20">
        <f t="shared" si="9"/>
        <v>1.4853237723016832</v>
      </c>
      <c r="M109" s="20">
        <f t="shared" si="12"/>
        <v>1.7398921534272769</v>
      </c>
      <c r="P109" s="18">
        <f t="shared" si="10"/>
        <v>-0.19334066547544126</v>
      </c>
    </row>
    <row r="110" spans="1:22" x14ac:dyDescent="0.15">
      <c r="A110" s="18">
        <v>54.5</v>
      </c>
      <c r="B110" s="18">
        <v>108</v>
      </c>
      <c r="D110">
        <v>1290.94909667969</v>
      </c>
      <c r="E110">
        <v>841.18792724609398</v>
      </c>
      <c r="F110">
        <v>467.52706909179699</v>
      </c>
      <c r="G110">
        <v>465.86373901367199</v>
      </c>
      <c r="I110" s="19">
        <f t="shared" si="7"/>
        <v>823.42202758789301</v>
      </c>
      <c r="J110" s="19">
        <f t="shared" si="7"/>
        <v>375.32418823242199</v>
      </c>
      <c r="K110" s="19">
        <f t="shared" si="8"/>
        <v>560.69509582519765</v>
      </c>
      <c r="L110" s="20">
        <f t="shared" si="9"/>
        <v>1.4938954466691166</v>
      </c>
      <c r="M110" s="20">
        <f t="shared" si="12"/>
        <v>1.7508209424347621</v>
      </c>
      <c r="P110" s="18">
        <f t="shared" si="10"/>
        <v>0.43357515758885345</v>
      </c>
    </row>
    <row r="111" spans="1:22" x14ac:dyDescent="0.15">
      <c r="A111" s="18">
        <v>55</v>
      </c>
      <c r="B111" s="18">
        <v>109</v>
      </c>
      <c r="D111">
        <v>1292.73803710938</v>
      </c>
      <c r="E111">
        <v>844.05316162109398</v>
      </c>
      <c r="F111">
        <v>468.93423461914102</v>
      </c>
      <c r="G111">
        <v>467.2587890625</v>
      </c>
      <c r="I111" s="19">
        <f t="shared" si="7"/>
        <v>823.80380249023892</v>
      </c>
      <c r="J111" s="19">
        <f t="shared" si="7"/>
        <v>376.79437255859398</v>
      </c>
      <c r="K111" s="19">
        <f t="shared" si="8"/>
        <v>560.04774169922314</v>
      </c>
      <c r="L111" s="20">
        <f t="shared" si="9"/>
        <v>1.4863484767467754</v>
      </c>
      <c r="M111" s="20">
        <f t="shared" si="12"/>
        <v>1.7456310871524727</v>
      </c>
      <c r="P111" s="18">
        <f t="shared" si="10"/>
        <v>0.13586583282720024</v>
      </c>
    </row>
    <row r="112" spans="1:22" x14ac:dyDescent="0.15">
      <c r="A112" s="18">
        <v>55.5</v>
      </c>
      <c r="B112" s="18">
        <v>110</v>
      </c>
      <c r="D112">
        <v>1286.11169433594</v>
      </c>
      <c r="E112">
        <v>840.55822753906295</v>
      </c>
      <c r="F112">
        <v>468.85107421875</v>
      </c>
      <c r="G112">
        <v>467.08212280273398</v>
      </c>
      <c r="I112" s="19">
        <f t="shared" si="7"/>
        <v>817.26062011719</v>
      </c>
      <c r="J112" s="19">
        <f t="shared" si="7"/>
        <v>373.47610473632898</v>
      </c>
      <c r="K112" s="19">
        <f t="shared" si="8"/>
        <v>555.82734680175975</v>
      </c>
      <c r="L112" s="20">
        <f t="shared" si="9"/>
        <v>1.488254107164819</v>
      </c>
      <c r="M112" s="20">
        <f t="shared" si="12"/>
        <v>1.7498938322105682</v>
      </c>
      <c r="P112" s="18">
        <f t="shared" si="10"/>
        <v>0.38039268065808302</v>
      </c>
    </row>
    <row r="113" spans="1:16" x14ac:dyDescent="0.15">
      <c r="A113" s="18">
        <v>56</v>
      </c>
      <c r="B113" s="18">
        <v>111</v>
      </c>
      <c r="D113">
        <v>1277.42321777344</v>
      </c>
      <c r="E113">
        <v>837.08355712890602</v>
      </c>
      <c r="F113">
        <v>468.57513427734398</v>
      </c>
      <c r="G113">
        <v>466.71588134765602</v>
      </c>
      <c r="I113" s="19">
        <f t="shared" si="7"/>
        <v>808.84808349609602</v>
      </c>
      <c r="J113" s="19">
        <f t="shared" si="7"/>
        <v>370.36767578125</v>
      </c>
      <c r="K113" s="19">
        <f t="shared" si="8"/>
        <v>549.59071044922098</v>
      </c>
      <c r="L113" s="20">
        <f t="shared" si="9"/>
        <v>1.4839057142066181</v>
      </c>
      <c r="M113" s="20">
        <f t="shared" si="12"/>
        <v>1.7479025538924191</v>
      </c>
      <c r="P113" s="18">
        <f t="shared" si="10"/>
        <v>0.26616557965746113</v>
      </c>
    </row>
    <row r="114" spans="1:16" x14ac:dyDescent="0.15">
      <c r="A114" s="18">
        <v>56.5</v>
      </c>
      <c r="B114" s="18">
        <v>112</v>
      </c>
      <c r="D114">
        <v>1318.84838867188</v>
      </c>
      <c r="E114">
        <v>855.30194091796898</v>
      </c>
      <c r="F114">
        <v>469.28756713867199</v>
      </c>
      <c r="G114">
        <v>467.57168579101602</v>
      </c>
      <c r="I114" s="19">
        <f t="shared" si="7"/>
        <v>849.56082153320801</v>
      </c>
      <c r="J114" s="19">
        <f t="shared" si="7"/>
        <v>387.73025512695295</v>
      </c>
      <c r="K114" s="19">
        <f t="shared" si="8"/>
        <v>578.14964294434094</v>
      </c>
      <c r="L114" s="20">
        <f t="shared" si="9"/>
        <v>1.4911130490836721</v>
      </c>
      <c r="M114" s="20">
        <f t="shared" si="12"/>
        <v>1.7574670034095248</v>
      </c>
      <c r="P114" s="18">
        <f t="shared" si="10"/>
        <v>0.81481783537092012</v>
      </c>
    </row>
    <row r="115" spans="1:16" x14ac:dyDescent="0.15">
      <c r="A115" s="18">
        <v>57</v>
      </c>
      <c r="B115" s="18">
        <v>113</v>
      </c>
      <c r="D115">
        <v>1282.65307617188</v>
      </c>
      <c r="E115">
        <v>838.57373046875</v>
      </c>
      <c r="F115">
        <v>468.8544921875</v>
      </c>
      <c r="G115">
        <v>467.64590454101602</v>
      </c>
      <c r="I115" s="19">
        <f t="shared" si="7"/>
        <v>813.79858398438</v>
      </c>
      <c r="J115" s="19">
        <f t="shared" si="7"/>
        <v>370.92782592773398</v>
      </c>
      <c r="K115" s="19">
        <f t="shared" si="8"/>
        <v>554.14910583496624</v>
      </c>
      <c r="L115" s="20">
        <f t="shared" si="9"/>
        <v>1.4939539907769777</v>
      </c>
      <c r="M115" s="20">
        <f t="shared" si="12"/>
        <v>1.7626650597428821</v>
      </c>
      <c r="P115" s="18">
        <f t="shared" si="10"/>
        <v>1.1129976028025508</v>
      </c>
    </row>
    <row r="116" spans="1:16" x14ac:dyDescent="0.15">
      <c r="A116" s="18">
        <v>57.5</v>
      </c>
      <c r="B116" s="18">
        <v>114</v>
      </c>
      <c r="D116">
        <v>1266.15307617188</v>
      </c>
      <c r="E116">
        <v>829.71496582031295</v>
      </c>
      <c r="F116">
        <v>468.20492553710898</v>
      </c>
      <c r="G116">
        <v>466.41561889648398</v>
      </c>
      <c r="I116" s="19">
        <f t="shared" si="7"/>
        <v>797.94815063477108</v>
      </c>
      <c r="J116" s="19">
        <f t="shared" si="7"/>
        <v>363.29934692382898</v>
      </c>
      <c r="K116" s="19">
        <f t="shared" si="8"/>
        <v>543.63860778809078</v>
      </c>
      <c r="L116" s="20">
        <f t="shared" si="9"/>
        <v>1.4963930224242119</v>
      </c>
      <c r="M116" s="20">
        <f t="shared" si="12"/>
        <v>1.7674612060301682</v>
      </c>
      <c r="P116" s="18">
        <f t="shared" si="10"/>
        <v>1.3881223211195906</v>
      </c>
    </row>
    <row r="117" spans="1:16" x14ac:dyDescent="0.15">
      <c r="A117" s="18">
        <v>58</v>
      </c>
      <c r="B117" s="18">
        <v>115</v>
      </c>
      <c r="D117">
        <v>1281.08447265625</v>
      </c>
      <c r="E117">
        <v>837.95947265625</v>
      </c>
      <c r="F117">
        <v>468.31686401367199</v>
      </c>
      <c r="G117">
        <v>466.37997436523398</v>
      </c>
      <c r="I117" s="19">
        <f t="shared" si="7"/>
        <v>812.76760864257801</v>
      </c>
      <c r="J117" s="19">
        <f t="shared" si="7"/>
        <v>371.57949829101602</v>
      </c>
      <c r="K117" s="19">
        <f t="shared" si="8"/>
        <v>552.66195983886678</v>
      </c>
      <c r="L117" s="20">
        <f t="shared" si="9"/>
        <v>1.4873316810553132</v>
      </c>
      <c r="M117" s="20">
        <f t="shared" si="12"/>
        <v>1.7607569793013214</v>
      </c>
      <c r="P117" s="18">
        <f t="shared" si="10"/>
        <v>1.0035430402087755</v>
      </c>
    </row>
    <row r="118" spans="1:16" x14ac:dyDescent="0.15">
      <c r="A118" s="18">
        <v>58.5</v>
      </c>
      <c r="B118" s="18">
        <v>116</v>
      </c>
      <c r="D118">
        <v>1287.76928710938</v>
      </c>
      <c r="E118">
        <v>845.200927734375</v>
      </c>
      <c r="F118">
        <v>469.16555786132801</v>
      </c>
      <c r="G118">
        <v>467.53683471679699</v>
      </c>
      <c r="I118" s="19">
        <f t="shared" si="7"/>
        <v>818.60372924805199</v>
      </c>
      <c r="J118" s="19">
        <f t="shared" si="7"/>
        <v>377.66409301757801</v>
      </c>
      <c r="K118" s="19">
        <f t="shared" si="8"/>
        <v>554.23886413574746</v>
      </c>
      <c r="L118" s="20">
        <f t="shared" si="9"/>
        <v>1.4675445041844393</v>
      </c>
      <c r="M118" s="20">
        <f t="shared" si="12"/>
        <v>1.7433269170704992</v>
      </c>
      <c r="P118" s="18">
        <f t="shared" si="10"/>
        <v>3.6901011490456E-3</v>
      </c>
    </row>
    <row r="119" spans="1:16" x14ac:dyDescent="0.15">
      <c r="A119" s="18">
        <v>59</v>
      </c>
      <c r="B119" s="18">
        <v>117</v>
      </c>
      <c r="D119">
        <v>1284.98815917969</v>
      </c>
      <c r="E119">
        <v>843.27093505859398</v>
      </c>
      <c r="F119">
        <v>468.95300292968801</v>
      </c>
      <c r="G119">
        <v>467.27066040039102</v>
      </c>
      <c r="I119" s="19">
        <f t="shared" si="7"/>
        <v>816.03515625000205</v>
      </c>
      <c r="J119" s="19">
        <f t="shared" si="7"/>
        <v>376.00027465820295</v>
      </c>
      <c r="K119" s="19">
        <f t="shared" si="8"/>
        <v>552.83496398926002</v>
      </c>
      <c r="L119" s="20">
        <f t="shared" si="9"/>
        <v>1.4703046812713256</v>
      </c>
      <c r="M119" s="20">
        <f t="shared" si="12"/>
        <v>1.7484442087974372</v>
      </c>
      <c r="P119" s="18">
        <f t="shared" si="10"/>
        <v>0.29723691156474491</v>
      </c>
    </row>
    <row r="120" spans="1:16" x14ac:dyDescent="0.15">
      <c r="A120" s="18">
        <v>59.5</v>
      </c>
      <c r="B120" s="18">
        <v>118</v>
      </c>
      <c r="D120">
        <v>1260.99206542969</v>
      </c>
      <c r="E120">
        <v>831.53515625</v>
      </c>
      <c r="F120">
        <v>468.62661743164102</v>
      </c>
      <c r="G120">
        <v>467.22497558593801</v>
      </c>
      <c r="I120" s="19">
        <f t="shared" si="7"/>
        <v>792.36544799804892</v>
      </c>
      <c r="J120" s="19">
        <f t="shared" si="7"/>
        <v>364.31018066406199</v>
      </c>
      <c r="K120" s="19">
        <f t="shared" si="8"/>
        <v>537.34832153320554</v>
      </c>
      <c r="L120" s="20">
        <f t="shared" si="9"/>
        <v>1.4749747606661194</v>
      </c>
      <c r="M120" s="20">
        <f t="shared" si="12"/>
        <v>1.7554714028322829</v>
      </c>
      <c r="P120" s="18">
        <f t="shared" si="10"/>
        <v>0.70034279357696416</v>
      </c>
    </row>
    <row r="121" spans="1:16" x14ac:dyDescent="0.15">
      <c r="A121" s="18">
        <v>60</v>
      </c>
      <c r="B121" s="18">
        <v>119</v>
      </c>
      <c r="D121">
        <v>1278.48059082031</v>
      </c>
      <c r="E121">
        <v>843.21893310546898</v>
      </c>
      <c r="F121">
        <v>469.48876953125</v>
      </c>
      <c r="G121">
        <v>467.78717041015602</v>
      </c>
      <c r="I121" s="19">
        <f t="shared" si="7"/>
        <v>808.99182128906</v>
      </c>
      <c r="J121" s="19">
        <f t="shared" si="7"/>
        <v>375.43176269531295</v>
      </c>
      <c r="K121" s="19">
        <f t="shared" si="8"/>
        <v>546.18958740234098</v>
      </c>
      <c r="L121" s="20">
        <f t="shared" si="9"/>
        <v>1.4548305222795148</v>
      </c>
      <c r="M121" s="20">
        <f t="shared" si="12"/>
        <v>1.7376842790857301</v>
      </c>
      <c r="P121" s="18">
        <f t="shared" si="10"/>
        <v>-0.31999251675606644</v>
      </c>
    </row>
    <row r="122" spans="1:16" x14ac:dyDescent="0.15">
      <c r="A122" s="18">
        <v>60.5</v>
      </c>
      <c r="B122" s="18">
        <v>120</v>
      </c>
      <c r="D122">
        <v>1304.6103515625</v>
      </c>
      <c r="E122">
        <v>856.50335693359398</v>
      </c>
      <c r="F122">
        <v>468.72326660156301</v>
      </c>
      <c r="G122">
        <v>467.27752685546898</v>
      </c>
      <c r="I122" s="19">
        <f t="shared" si="7"/>
        <v>835.88708496093705</v>
      </c>
      <c r="J122" s="19">
        <f t="shared" si="7"/>
        <v>389.225830078125</v>
      </c>
      <c r="K122" s="19">
        <f t="shared" si="8"/>
        <v>563.42900390624959</v>
      </c>
      <c r="L122" s="20">
        <f t="shared" si="9"/>
        <v>1.44756324058236</v>
      </c>
      <c r="M122" s="20">
        <f t="shared" si="12"/>
        <v>1.7327741120286271</v>
      </c>
      <c r="P122" s="18">
        <f t="shared" si="10"/>
        <v>-0.60165788881866233</v>
      </c>
    </row>
    <row r="123" spans="1:16" x14ac:dyDescent="0.15">
      <c r="A123" s="18">
        <v>61</v>
      </c>
      <c r="B123" s="18">
        <v>121</v>
      </c>
      <c r="D123">
        <v>1305.15893554688</v>
      </c>
      <c r="E123">
        <v>858.46368408203102</v>
      </c>
      <c r="F123">
        <v>468.05810546875</v>
      </c>
      <c r="G123">
        <v>466.67178344726602</v>
      </c>
      <c r="I123" s="19">
        <f t="shared" si="7"/>
        <v>837.10083007813</v>
      </c>
      <c r="J123" s="19">
        <f t="shared" si="7"/>
        <v>391.791900634765</v>
      </c>
      <c r="K123" s="19">
        <f t="shared" si="8"/>
        <v>562.84649963379456</v>
      </c>
      <c r="L123" s="20">
        <f t="shared" si="9"/>
        <v>1.4365955465692222</v>
      </c>
      <c r="M123" s="20">
        <f t="shared" si="12"/>
        <v>1.7241635326555411</v>
      </c>
      <c r="P123" s="18">
        <f t="shared" si="10"/>
        <v>-1.0955926194682737</v>
      </c>
    </row>
    <row r="124" spans="1:16" x14ac:dyDescent="0.15">
      <c r="A124" s="18">
        <v>61.5</v>
      </c>
      <c r="B124" s="18">
        <v>122</v>
      </c>
      <c r="D124">
        <v>1301.48229980469</v>
      </c>
      <c r="E124">
        <v>859.505615234375</v>
      </c>
      <c r="F124">
        <v>469.04937744140602</v>
      </c>
      <c r="G124">
        <v>467.39370727539102</v>
      </c>
      <c r="I124" s="19">
        <f t="shared" si="7"/>
        <v>832.43292236328398</v>
      </c>
      <c r="J124" s="19">
        <f t="shared" si="7"/>
        <v>392.11190795898398</v>
      </c>
      <c r="K124" s="19">
        <f t="shared" si="8"/>
        <v>557.95458679199521</v>
      </c>
      <c r="L124" s="20">
        <f t="shared" si="9"/>
        <v>1.4229473154647445</v>
      </c>
      <c r="M124" s="20">
        <f t="shared" si="12"/>
        <v>1.7128724161911153</v>
      </c>
      <c r="P124" s="18">
        <f t="shared" si="10"/>
        <v>-1.7432928877013025</v>
      </c>
    </row>
    <row r="125" spans="1:16" x14ac:dyDescent="0.15">
      <c r="A125" s="18">
        <v>62</v>
      </c>
      <c r="B125" s="18">
        <v>123</v>
      </c>
      <c r="D125">
        <v>1309.51184082031</v>
      </c>
      <c r="E125">
        <v>860.9833984375</v>
      </c>
      <c r="F125">
        <v>468.79113769531301</v>
      </c>
      <c r="G125">
        <v>467.0712890625</v>
      </c>
      <c r="I125" s="19">
        <f t="shared" si="7"/>
        <v>840.72070312499704</v>
      </c>
      <c r="J125" s="19">
        <f t="shared" si="7"/>
        <v>393.912109375</v>
      </c>
      <c r="K125" s="19">
        <f t="shared" si="8"/>
        <v>564.98222656249709</v>
      </c>
      <c r="L125" s="20">
        <f t="shared" si="9"/>
        <v>1.4342849917940457</v>
      </c>
      <c r="M125" s="20">
        <f t="shared" si="12"/>
        <v>1.7265672071604681</v>
      </c>
      <c r="P125" s="18">
        <f t="shared" si="10"/>
        <v>-0.95770894547631891</v>
      </c>
    </row>
    <row r="126" spans="1:16" x14ac:dyDescent="0.15">
      <c r="A126" s="18">
        <v>62.5</v>
      </c>
      <c r="B126" s="18">
        <v>124</v>
      </c>
      <c r="D126">
        <v>1297.73498535156</v>
      </c>
      <c r="E126">
        <v>855.85821533203102</v>
      </c>
      <c r="F126">
        <v>467.98046875</v>
      </c>
      <c r="G126">
        <v>466.34063720703102</v>
      </c>
      <c r="I126" s="19">
        <f t="shared" si="7"/>
        <v>829.75451660156</v>
      </c>
      <c r="J126" s="19">
        <f t="shared" si="7"/>
        <v>389.517578125</v>
      </c>
      <c r="K126" s="19">
        <f t="shared" si="8"/>
        <v>557.09221191406004</v>
      </c>
      <c r="L126" s="20">
        <f t="shared" si="9"/>
        <v>1.4302107098624537</v>
      </c>
      <c r="M126" s="20">
        <f t="shared" si="12"/>
        <v>1.7248500398689279</v>
      </c>
      <c r="P126" s="18">
        <f t="shared" si="10"/>
        <v>-1.0562120225489628</v>
      </c>
    </row>
    <row r="127" spans="1:16" x14ac:dyDescent="0.15">
      <c r="A127" s="18">
        <v>63</v>
      </c>
      <c r="B127" s="18">
        <v>125</v>
      </c>
      <c r="D127">
        <v>1299.05603027344</v>
      </c>
      <c r="E127">
        <v>857.46539306640602</v>
      </c>
      <c r="F127">
        <v>468.33746337890602</v>
      </c>
      <c r="G127">
        <v>466.88092041015602</v>
      </c>
      <c r="I127" s="19">
        <f t="shared" si="7"/>
        <v>830.71856689453398</v>
      </c>
      <c r="J127" s="19">
        <f t="shared" si="7"/>
        <v>390.58447265625</v>
      </c>
      <c r="K127" s="19">
        <f t="shared" si="8"/>
        <v>557.30943603515902</v>
      </c>
      <c r="L127" s="20">
        <f t="shared" si="9"/>
        <v>1.4268601929950304</v>
      </c>
      <c r="M127" s="20">
        <f t="shared" si="12"/>
        <v>1.7238566376415565</v>
      </c>
      <c r="P127" s="18">
        <f t="shared" si="10"/>
        <v>-1.1131972543600921</v>
      </c>
    </row>
    <row r="128" spans="1:16" x14ac:dyDescent="0.15">
      <c r="A128" s="18">
        <v>63.5</v>
      </c>
      <c r="B128" s="18">
        <v>126</v>
      </c>
      <c r="D128">
        <v>1300.50219726563</v>
      </c>
      <c r="E128">
        <v>857.62268066406295</v>
      </c>
      <c r="F128">
        <v>468.92526245117199</v>
      </c>
      <c r="G128">
        <v>467.37338256835898</v>
      </c>
      <c r="I128" s="19">
        <f t="shared" si="7"/>
        <v>831.57693481445801</v>
      </c>
      <c r="J128" s="19">
        <f t="shared" si="7"/>
        <v>390.24929809570398</v>
      </c>
      <c r="K128" s="19">
        <f t="shared" si="8"/>
        <v>558.40242614746523</v>
      </c>
      <c r="L128" s="20">
        <f t="shared" si="9"/>
        <v>1.430886433037283</v>
      </c>
      <c r="M128" s="20">
        <f t="shared" si="12"/>
        <v>1.7302399923238609</v>
      </c>
      <c r="P128" s="18">
        <f t="shared" si="10"/>
        <v>-0.74702438270639471</v>
      </c>
    </row>
    <row r="129" spans="1:16" x14ac:dyDescent="0.15">
      <c r="A129" s="18">
        <v>64</v>
      </c>
      <c r="B129" s="18">
        <v>127</v>
      </c>
      <c r="D129">
        <v>1302.826171875</v>
      </c>
      <c r="E129">
        <v>859.385498046875</v>
      </c>
      <c r="F129">
        <v>469.00079345703102</v>
      </c>
      <c r="G129">
        <v>467.38473510742199</v>
      </c>
      <c r="I129" s="19">
        <f t="shared" si="7"/>
        <v>833.82537841796898</v>
      </c>
      <c r="J129" s="19">
        <f t="shared" si="7"/>
        <v>392.00076293945301</v>
      </c>
      <c r="K129" s="19">
        <f t="shared" si="8"/>
        <v>559.42484436035193</v>
      </c>
      <c r="L129" s="20">
        <f t="shared" si="9"/>
        <v>1.4271014172662684</v>
      </c>
      <c r="M129" s="20">
        <f t="shared" si="12"/>
        <v>1.7288120911928981</v>
      </c>
      <c r="P129" s="18">
        <f t="shared" si="10"/>
        <v>-0.82893408122458145</v>
      </c>
    </row>
    <row r="130" spans="1:16" x14ac:dyDescent="0.15">
      <c r="A130" s="18">
        <v>64.5</v>
      </c>
      <c r="B130" s="18">
        <v>128</v>
      </c>
      <c r="D130">
        <v>1326.62548828125</v>
      </c>
      <c r="E130">
        <v>871.82330322265602</v>
      </c>
      <c r="F130">
        <v>468.44970703125</v>
      </c>
      <c r="G130">
        <v>466.85238647460898</v>
      </c>
      <c r="I130" s="19">
        <f t="shared" ref="I130:J152" si="13">D130-F130</f>
        <v>858.17578125</v>
      </c>
      <c r="J130" s="19">
        <f t="shared" si="13"/>
        <v>404.97091674804705</v>
      </c>
      <c r="K130" s="19">
        <f t="shared" ref="K130:K152" si="14">I130-0.7*J130</f>
        <v>574.69613952636701</v>
      </c>
      <c r="L130" s="20">
        <f t="shared" ref="L130:L152" si="15">K130/J130</f>
        <v>1.4191047202629483</v>
      </c>
      <c r="M130" s="20">
        <f t="shared" si="12"/>
        <v>1.7231725088296297</v>
      </c>
      <c r="P130" s="18">
        <f t="shared" si="10"/>
        <v>-1.1524414173608917</v>
      </c>
    </row>
    <row r="131" spans="1:16" x14ac:dyDescent="0.15">
      <c r="A131" s="18">
        <v>65</v>
      </c>
      <c r="B131" s="18">
        <v>129</v>
      </c>
      <c r="D131">
        <v>1328.66967773438</v>
      </c>
      <c r="E131">
        <v>872.43109130859398</v>
      </c>
      <c r="F131">
        <v>468.55636596679699</v>
      </c>
      <c r="G131">
        <v>466.80114746093801</v>
      </c>
      <c r="I131" s="19">
        <f t="shared" si="13"/>
        <v>860.11331176758301</v>
      </c>
      <c r="J131" s="19">
        <f t="shared" si="13"/>
        <v>405.62994384765597</v>
      </c>
      <c r="K131" s="19">
        <f t="shared" si="14"/>
        <v>576.1723510742238</v>
      </c>
      <c r="L131" s="20">
        <f t="shared" si="15"/>
        <v>1.420438406516209</v>
      </c>
      <c r="M131" s="20">
        <f t="shared" si="12"/>
        <v>1.7268633097229422</v>
      </c>
      <c r="P131" s="18">
        <f t="shared" si="10"/>
        <v>-0.9407234055836754</v>
      </c>
    </row>
    <row r="132" spans="1:16" x14ac:dyDescent="0.15">
      <c r="A132" s="18">
        <v>65.5</v>
      </c>
      <c r="B132" s="18">
        <v>130</v>
      </c>
      <c r="D132">
        <v>1329.55041503906</v>
      </c>
      <c r="E132">
        <v>872.568115234375</v>
      </c>
      <c r="F132">
        <v>469.058349609375</v>
      </c>
      <c r="G132">
        <v>467.05731201171898</v>
      </c>
      <c r="I132" s="19">
        <f t="shared" si="13"/>
        <v>860.492065429685</v>
      </c>
      <c r="J132" s="19">
        <f t="shared" si="13"/>
        <v>405.51080322265602</v>
      </c>
      <c r="K132" s="19">
        <f t="shared" si="14"/>
        <v>576.63450317382581</v>
      </c>
      <c r="L132" s="20">
        <f t="shared" si="15"/>
        <v>1.4219954156368306</v>
      </c>
      <c r="M132" s="20">
        <f t="shared" si="12"/>
        <v>1.7307774334836157</v>
      </c>
      <c r="P132" s="18">
        <f t="shared" si="10"/>
        <v>-0.71619476683719763</v>
      </c>
    </row>
    <row r="133" spans="1:16" x14ac:dyDescent="0.15">
      <c r="A133" s="18">
        <v>66</v>
      </c>
      <c r="B133" s="18">
        <v>131</v>
      </c>
      <c r="D133">
        <v>1322.06811523438</v>
      </c>
      <c r="E133">
        <v>871.92626953125</v>
      </c>
      <c r="F133">
        <v>469.40188598632801</v>
      </c>
      <c r="G133">
        <v>467.80380249023398</v>
      </c>
      <c r="I133" s="19">
        <f t="shared" si="13"/>
        <v>852.66622924805199</v>
      </c>
      <c r="J133" s="19">
        <f t="shared" si="13"/>
        <v>404.12246704101602</v>
      </c>
      <c r="K133" s="19">
        <f t="shared" si="14"/>
        <v>569.78050231934071</v>
      </c>
      <c r="L133" s="20">
        <f t="shared" si="15"/>
        <v>1.4099203800552653</v>
      </c>
      <c r="M133" s="20">
        <f t="shared" si="12"/>
        <v>1.7210595125421022</v>
      </c>
      <c r="P133" s="18">
        <f t="shared" si="10"/>
        <v>-1.2736507119881204</v>
      </c>
    </row>
    <row r="134" spans="1:16" x14ac:dyDescent="0.15">
      <c r="A134" s="18">
        <v>66.5</v>
      </c>
      <c r="B134" s="18">
        <v>132</v>
      </c>
      <c r="D134">
        <v>1327.61169433594</v>
      </c>
      <c r="E134">
        <v>873.85198974609398</v>
      </c>
      <c r="F134">
        <v>468.970947265625</v>
      </c>
      <c r="G134">
        <v>467.84524536132801</v>
      </c>
      <c r="I134" s="19">
        <f t="shared" si="13"/>
        <v>858.640747070315</v>
      </c>
      <c r="J134" s="19">
        <f t="shared" si="13"/>
        <v>406.00674438476597</v>
      </c>
      <c r="K134" s="19">
        <f t="shared" si="14"/>
        <v>574.43602600097893</v>
      </c>
      <c r="L134" s="20">
        <f t="shared" si="15"/>
        <v>1.4148435560385551</v>
      </c>
      <c r="M134" s="20">
        <f t="shared" si="12"/>
        <v>1.7283398031654436</v>
      </c>
      <c r="P134" s="18">
        <f t="shared" ref="P134:P152" si="16">(M134-$O$2)/$O$2*100</f>
        <v>-0.85602627206588255</v>
      </c>
    </row>
    <row r="135" spans="1:16" x14ac:dyDescent="0.15">
      <c r="A135" s="18">
        <v>67</v>
      </c>
      <c r="B135" s="18">
        <v>133</v>
      </c>
      <c r="D135">
        <v>1309.58923339844</v>
      </c>
      <c r="E135">
        <v>867.09625244140602</v>
      </c>
      <c r="F135">
        <v>467.97439575195301</v>
      </c>
      <c r="G135">
        <v>466.36520385742199</v>
      </c>
      <c r="I135" s="19">
        <f t="shared" si="13"/>
        <v>841.61483764648699</v>
      </c>
      <c r="J135" s="19">
        <f t="shared" si="13"/>
        <v>400.73104858398403</v>
      </c>
      <c r="K135" s="19">
        <f t="shared" si="14"/>
        <v>561.10310363769827</v>
      </c>
      <c r="L135" s="20">
        <f t="shared" si="15"/>
        <v>1.4001987258546649</v>
      </c>
      <c r="M135" s="20">
        <f t="shared" si="12"/>
        <v>1.7160520876216052</v>
      </c>
      <c r="P135" s="18">
        <f t="shared" si="16"/>
        <v>-1.5608951553858255</v>
      </c>
    </row>
    <row r="136" spans="1:16" x14ac:dyDescent="0.15">
      <c r="A136" s="18">
        <v>67.5</v>
      </c>
      <c r="B136" s="18">
        <v>134</v>
      </c>
      <c r="D136">
        <v>1309.95922851563</v>
      </c>
      <c r="E136">
        <v>867.52703857421898</v>
      </c>
      <c r="F136">
        <v>469.37258911132801</v>
      </c>
      <c r="G136">
        <v>467.55029296875</v>
      </c>
      <c r="I136" s="19">
        <f t="shared" si="13"/>
        <v>840.58663940430199</v>
      </c>
      <c r="J136" s="19">
        <f t="shared" si="13"/>
        <v>399.97674560546898</v>
      </c>
      <c r="K136" s="19">
        <f t="shared" si="14"/>
        <v>560.60291748047371</v>
      </c>
      <c r="L136" s="20">
        <f t="shared" si="15"/>
        <v>1.4015887764471286</v>
      </c>
      <c r="M136" s="20">
        <f t="shared" si="12"/>
        <v>1.7197992528541208</v>
      </c>
      <c r="P136" s="18">
        <f t="shared" si="16"/>
        <v>-1.3459438763107614</v>
      </c>
    </row>
    <row r="137" spans="1:16" x14ac:dyDescent="0.15">
      <c r="A137" s="18">
        <v>68</v>
      </c>
      <c r="B137" s="18">
        <v>135</v>
      </c>
      <c r="D137">
        <v>1315.29943847656</v>
      </c>
      <c r="E137">
        <v>870.93133544921898</v>
      </c>
      <c r="F137">
        <v>469.84051513671898</v>
      </c>
      <c r="G137">
        <v>468.36679077148398</v>
      </c>
      <c r="I137" s="19">
        <f t="shared" si="13"/>
        <v>845.45892333984102</v>
      </c>
      <c r="J137" s="19">
        <f t="shared" si="13"/>
        <v>402.564544677735</v>
      </c>
      <c r="K137" s="19">
        <f t="shared" si="14"/>
        <v>563.6637420654265</v>
      </c>
      <c r="L137" s="20">
        <f t="shared" si="15"/>
        <v>1.4001822801276655</v>
      </c>
      <c r="M137" s="20">
        <f t="shared" si="12"/>
        <v>1.7207498711747096</v>
      </c>
      <c r="P137" s="18">
        <f t="shared" si="16"/>
        <v>-1.2914128878852633</v>
      </c>
    </row>
    <row r="138" spans="1:16" x14ac:dyDescent="0.15">
      <c r="A138" s="18">
        <v>68.5</v>
      </c>
      <c r="B138" s="18">
        <v>136</v>
      </c>
      <c r="D138">
        <v>1318.41845703125</v>
      </c>
      <c r="E138">
        <v>873.75128173828102</v>
      </c>
      <c r="F138">
        <v>468.82333374023398</v>
      </c>
      <c r="G138">
        <v>467.34249877929699</v>
      </c>
      <c r="I138" s="19">
        <f t="shared" si="13"/>
        <v>849.59512329101608</v>
      </c>
      <c r="J138" s="19">
        <f t="shared" si="13"/>
        <v>406.40878295898403</v>
      </c>
      <c r="K138" s="19">
        <f t="shared" si="14"/>
        <v>565.1089752197272</v>
      </c>
      <c r="L138" s="20">
        <f t="shared" si="15"/>
        <v>1.390494002381734</v>
      </c>
      <c r="M138" s="20">
        <f t="shared" si="12"/>
        <v>1.7134187080688299</v>
      </c>
      <c r="P138" s="18">
        <f t="shared" si="16"/>
        <v>-1.7119555618625275</v>
      </c>
    </row>
    <row r="139" spans="1:16" x14ac:dyDescent="0.15">
      <c r="A139" s="18">
        <v>69</v>
      </c>
      <c r="B139" s="18">
        <v>137</v>
      </c>
      <c r="D139">
        <v>1314.96142578125</v>
      </c>
      <c r="E139">
        <v>873.13592529296898</v>
      </c>
      <c r="F139">
        <v>468.20941162109398</v>
      </c>
      <c r="G139">
        <v>466.74755859375</v>
      </c>
      <c r="I139" s="19">
        <f t="shared" si="13"/>
        <v>846.75201416015602</v>
      </c>
      <c r="J139" s="19">
        <f t="shared" si="13"/>
        <v>406.38836669921898</v>
      </c>
      <c r="K139" s="19">
        <f t="shared" si="14"/>
        <v>562.28015747070276</v>
      </c>
      <c r="L139" s="20">
        <f t="shared" si="15"/>
        <v>1.383602985581682</v>
      </c>
      <c r="M139" s="20">
        <f t="shared" si="12"/>
        <v>1.7088848059088297</v>
      </c>
      <c r="P139" s="18">
        <f t="shared" si="16"/>
        <v>-1.9720369855575706</v>
      </c>
    </row>
    <row r="140" spans="1:16" x14ac:dyDescent="0.15">
      <c r="A140" s="18">
        <v>69.5</v>
      </c>
      <c r="B140" s="18">
        <v>138</v>
      </c>
      <c r="D140">
        <v>1315.8359375</v>
      </c>
      <c r="E140">
        <v>873.53405761718795</v>
      </c>
      <c r="F140">
        <v>468.55929565429699</v>
      </c>
      <c r="G140">
        <v>467.03353881835898</v>
      </c>
      <c r="I140" s="19">
        <f t="shared" si="13"/>
        <v>847.27664184570301</v>
      </c>
      <c r="J140" s="19">
        <f t="shared" si="13"/>
        <v>406.50051879882898</v>
      </c>
      <c r="K140" s="19">
        <f t="shared" si="14"/>
        <v>562.72627868652273</v>
      </c>
      <c r="L140" s="20">
        <f t="shared" si="15"/>
        <v>1.3843187220260538</v>
      </c>
      <c r="M140" s="20">
        <f t="shared" si="12"/>
        <v>1.7119576569932531</v>
      </c>
      <c r="P140" s="18">
        <f t="shared" si="16"/>
        <v>-1.7957668640074282</v>
      </c>
    </row>
    <row r="141" spans="1:16" x14ac:dyDescent="0.15">
      <c r="A141" s="18">
        <v>70</v>
      </c>
      <c r="B141" s="18">
        <v>139</v>
      </c>
      <c r="D141">
        <v>1311.27600097656</v>
      </c>
      <c r="E141">
        <v>871.83734130859398</v>
      </c>
      <c r="F141">
        <v>469.20068359375</v>
      </c>
      <c r="G141">
        <v>467.47265625</v>
      </c>
      <c r="I141" s="19">
        <f t="shared" si="13"/>
        <v>842.07531738281</v>
      </c>
      <c r="J141" s="19">
        <f t="shared" si="13"/>
        <v>404.36468505859398</v>
      </c>
      <c r="K141" s="19">
        <f t="shared" si="14"/>
        <v>559.02003784179419</v>
      </c>
      <c r="L141" s="20">
        <f t="shared" si="15"/>
        <v>1.3824650334160364</v>
      </c>
      <c r="M141" s="20">
        <f t="shared" si="12"/>
        <v>1.7124610830232876</v>
      </c>
      <c r="P141" s="18">
        <f t="shared" si="16"/>
        <v>-1.7668884819877082</v>
      </c>
    </row>
    <row r="142" spans="1:16" x14ac:dyDescent="0.15">
      <c r="A142" s="18">
        <v>70.5</v>
      </c>
      <c r="B142" s="18">
        <v>140</v>
      </c>
      <c r="D142">
        <v>1285.9130859375</v>
      </c>
      <c r="E142">
        <v>860.22113037109398</v>
      </c>
      <c r="F142">
        <v>470.09771728515602</v>
      </c>
      <c r="G142">
        <v>468.49114990234398</v>
      </c>
      <c r="I142" s="19">
        <f t="shared" si="13"/>
        <v>815.81536865234398</v>
      </c>
      <c r="J142" s="19">
        <f t="shared" si="13"/>
        <v>391.72998046875</v>
      </c>
      <c r="K142" s="19">
        <f t="shared" si="14"/>
        <v>541.60438232421893</v>
      </c>
      <c r="L142" s="20">
        <f t="shared" si="15"/>
        <v>1.3825961997499578</v>
      </c>
      <c r="M142" s="20">
        <f t="shared" si="12"/>
        <v>1.7149493639972608</v>
      </c>
      <c r="P142" s="18">
        <f t="shared" si="16"/>
        <v>-1.6241514675073985</v>
      </c>
    </row>
    <row r="143" spans="1:16" x14ac:dyDescent="0.15">
      <c r="A143" s="18">
        <v>71</v>
      </c>
      <c r="B143" s="18">
        <v>141</v>
      </c>
      <c r="D143">
        <v>1302.56921386719</v>
      </c>
      <c r="E143">
        <v>868.32666015625</v>
      </c>
      <c r="F143">
        <v>469.62634277343801</v>
      </c>
      <c r="G143">
        <v>468.47055053710898</v>
      </c>
      <c r="I143" s="19">
        <f t="shared" si="13"/>
        <v>832.94287109375205</v>
      </c>
      <c r="J143" s="19">
        <f t="shared" si="13"/>
        <v>399.85610961914102</v>
      </c>
      <c r="K143" s="19">
        <f t="shared" si="14"/>
        <v>553.04359436035338</v>
      </c>
      <c r="L143" s="20">
        <f t="shared" si="15"/>
        <v>1.3831065252125869</v>
      </c>
      <c r="M143" s="20">
        <f t="shared" si="12"/>
        <v>1.7178168040999418</v>
      </c>
      <c r="P143" s="18">
        <f t="shared" si="16"/>
        <v>-1.4596644808130301</v>
      </c>
    </row>
    <row r="144" spans="1:16" x14ac:dyDescent="0.15">
      <c r="A144" s="18">
        <v>71.5</v>
      </c>
      <c r="B144" s="18">
        <v>142</v>
      </c>
      <c r="D144">
        <v>1297.3837890625</v>
      </c>
      <c r="E144">
        <v>865.26080322265602</v>
      </c>
      <c r="F144">
        <v>468.903076171875</v>
      </c>
      <c r="G144">
        <v>467.42013549804699</v>
      </c>
      <c r="I144" s="19">
        <f t="shared" si="13"/>
        <v>828.480712890625</v>
      </c>
      <c r="J144" s="19">
        <f t="shared" si="13"/>
        <v>397.84066772460903</v>
      </c>
      <c r="K144" s="19">
        <f t="shared" si="14"/>
        <v>549.99224548339862</v>
      </c>
      <c r="L144" s="20">
        <f t="shared" si="15"/>
        <v>1.3824435008844069</v>
      </c>
      <c r="M144" s="20">
        <f t="shared" si="12"/>
        <v>1.7195108944118136</v>
      </c>
      <c r="P144" s="18">
        <f t="shared" si="16"/>
        <v>-1.3624851847826116</v>
      </c>
    </row>
    <row r="145" spans="1:16" x14ac:dyDescent="0.15">
      <c r="A145" s="18">
        <v>72</v>
      </c>
      <c r="B145" s="18">
        <v>143</v>
      </c>
      <c r="D145">
        <v>1315.52868652344</v>
      </c>
      <c r="E145">
        <v>873.06555175781295</v>
      </c>
      <c r="F145">
        <v>468.83654785156301</v>
      </c>
      <c r="G145">
        <v>467.31237792968801</v>
      </c>
      <c r="I145" s="19">
        <f t="shared" si="13"/>
        <v>846.69213867187705</v>
      </c>
      <c r="J145" s="19">
        <f t="shared" si="13"/>
        <v>405.75317382812494</v>
      </c>
      <c r="K145" s="19">
        <f t="shared" si="14"/>
        <v>562.66491699218955</v>
      </c>
      <c r="L145" s="20">
        <f t="shared" si="15"/>
        <v>1.3867172293038714</v>
      </c>
      <c r="M145" s="20">
        <f t="shared" si="12"/>
        <v>1.7261417374713297</v>
      </c>
      <c r="P145" s="18">
        <f t="shared" si="16"/>
        <v>-0.98211546299371311</v>
      </c>
    </row>
    <row r="146" spans="1:16" x14ac:dyDescent="0.15">
      <c r="A146" s="18">
        <v>72.5</v>
      </c>
      <c r="B146" s="18">
        <v>144</v>
      </c>
      <c r="D146">
        <v>1306.24645996094</v>
      </c>
      <c r="E146">
        <v>869.190185546875</v>
      </c>
      <c r="F146">
        <v>469.705322265625</v>
      </c>
      <c r="G146">
        <v>468.054931640625</v>
      </c>
      <c r="I146" s="19">
        <f t="shared" si="13"/>
        <v>836.541137695315</v>
      </c>
      <c r="J146" s="19">
        <f t="shared" si="13"/>
        <v>401.13525390625</v>
      </c>
      <c r="K146" s="19">
        <f t="shared" si="14"/>
        <v>555.74645996094</v>
      </c>
      <c r="L146" s="20">
        <f t="shared" si="15"/>
        <v>1.3854341012142115</v>
      </c>
      <c r="M146" s="20">
        <f t="shared" si="12"/>
        <v>1.7272157240217216</v>
      </c>
      <c r="P146" s="18">
        <f t="shared" si="16"/>
        <v>-0.92050761589026997</v>
      </c>
    </row>
    <row r="147" spans="1:16" x14ac:dyDescent="0.15">
      <c r="A147" s="18">
        <v>73</v>
      </c>
      <c r="B147" s="18">
        <v>145</v>
      </c>
      <c r="D147">
        <v>1309.04895019531</v>
      </c>
      <c r="E147">
        <v>872.88916015625</v>
      </c>
      <c r="F147">
        <v>469.65328979492199</v>
      </c>
      <c r="G147">
        <v>468.14523315429699</v>
      </c>
      <c r="I147" s="19">
        <f t="shared" si="13"/>
        <v>839.39566040038801</v>
      </c>
      <c r="J147" s="19">
        <f t="shared" si="13"/>
        <v>404.74392700195301</v>
      </c>
      <c r="K147" s="19">
        <f t="shared" si="14"/>
        <v>556.07491149902091</v>
      </c>
      <c r="L147" s="20">
        <f t="shared" si="15"/>
        <v>1.3738931566386114</v>
      </c>
      <c r="M147" s="20">
        <f t="shared" si="12"/>
        <v>1.7180318940861734</v>
      </c>
      <c r="P147" s="18">
        <f t="shared" si="16"/>
        <v>-1.447326122403974</v>
      </c>
    </row>
    <row r="148" spans="1:16" x14ac:dyDescent="0.15">
      <c r="A148" s="18">
        <v>73.5</v>
      </c>
      <c r="B148" s="18">
        <v>146</v>
      </c>
      <c r="D148">
        <v>1310.78479003906</v>
      </c>
      <c r="E148">
        <v>874.28363037109398</v>
      </c>
      <c r="F148">
        <v>468.66122436523398</v>
      </c>
      <c r="G148">
        <v>467.44467163085898</v>
      </c>
      <c r="I148" s="19">
        <f t="shared" si="13"/>
        <v>842.12356567382608</v>
      </c>
      <c r="J148" s="19">
        <f t="shared" si="13"/>
        <v>406.838958740235</v>
      </c>
      <c r="K148" s="19">
        <f t="shared" si="14"/>
        <v>557.33629455566165</v>
      </c>
      <c r="L148" s="20">
        <f t="shared" si="15"/>
        <v>1.3699186928445528</v>
      </c>
      <c r="M148" s="20">
        <f t="shared" si="12"/>
        <v>1.7164145449321666</v>
      </c>
      <c r="P148" s="18">
        <f t="shared" si="16"/>
        <v>-1.540103261332364</v>
      </c>
    </row>
    <row r="149" spans="1:16" x14ac:dyDescent="0.15">
      <c r="A149" s="18">
        <v>74</v>
      </c>
      <c r="B149" s="18">
        <v>147</v>
      </c>
      <c r="D149">
        <v>1298.25915527344</v>
      </c>
      <c r="E149">
        <v>867.39251708984398</v>
      </c>
      <c r="F149">
        <v>468.67758178710898</v>
      </c>
      <c r="G149">
        <v>467.07049560546898</v>
      </c>
      <c r="I149" s="19">
        <f t="shared" si="13"/>
        <v>829.58157348633108</v>
      </c>
      <c r="J149" s="19">
        <f t="shared" si="13"/>
        <v>400.322021484375</v>
      </c>
      <c r="K149" s="19">
        <f t="shared" si="14"/>
        <v>549.35615844726863</v>
      </c>
      <c r="L149" s="20">
        <f t="shared" si="15"/>
        <v>1.3722856324772794</v>
      </c>
      <c r="M149" s="20">
        <f t="shared" si="12"/>
        <v>1.7211385992049451</v>
      </c>
      <c r="P149" s="18">
        <f t="shared" si="16"/>
        <v>-1.2691140080316647</v>
      </c>
    </row>
    <row r="150" spans="1:16" x14ac:dyDescent="0.15">
      <c r="A150" s="18">
        <v>74.5</v>
      </c>
      <c r="B150" s="18">
        <v>148</v>
      </c>
      <c r="D150">
        <v>1307.55236816406</v>
      </c>
      <c r="E150">
        <v>872.81262207031295</v>
      </c>
      <c r="F150">
        <v>469.67547607421898</v>
      </c>
      <c r="G150">
        <v>468.13967895507801</v>
      </c>
      <c r="I150" s="19">
        <f t="shared" si="13"/>
        <v>837.87689208984102</v>
      </c>
      <c r="J150" s="19">
        <f t="shared" si="13"/>
        <v>404.67294311523494</v>
      </c>
      <c r="K150" s="19">
        <f t="shared" si="14"/>
        <v>554.60583190917657</v>
      </c>
      <c r="L150" s="20">
        <f t="shared" si="15"/>
        <v>1.3705038632920081</v>
      </c>
      <c r="M150" s="20">
        <f t="shared" si="12"/>
        <v>1.7217139446597254</v>
      </c>
      <c r="P150" s="18">
        <f t="shared" si="16"/>
        <v>-1.2361100613836993</v>
      </c>
    </row>
    <row r="151" spans="1:16" x14ac:dyDescent="0.15">
      <c r="A151" s="18">
        <v>75</v>
      </c>
      <c r="B151" s="18">
        <v>149</v>
      </c>
      <c r="D151">
        <v>1306.80249023438</v>
      </c>
      <c r="E151">
        <v>872.37451171875</v>
      </c>
      <c r="F151">
        <v>469.34460449218801</v>
      </c>
      <c r="G151">
        <v>467.88699340820301</v>
      </c>
      <c r="I151" s="19">
        <f t="shared" si="13"/>
        <v>837.45788574219205</v>
      </c>
      <c r="J151" s="19">
        <f t="shared" si="13"/>
        <v>404.48751831054699</v>
      </c>
      <c r="K151" s="19">
        <f t="shared" si="14"/>
        <v>554.31662292480917</v>
      </c>
      <c r="L151" s="20">
        <f t="shared" si="15"/>
        <v>1.3704171274309391</v>
      </c>
      <c r="M151" s="20">
        <f t="shared" si="12"/>
        <v>1.7239843234387082</v>
      </c>
      <c r="P151" s="18">
        <f t="shared" si="16"/>
        <v>-1.1058727240246482</v>
      </c>
    </row>
    <row r="152" spans="1:16" x14ac:dyDescent="0.15">
      <c r="A152" s="18">
        <v>75.5</v>
      </c>
      <c r="B152" s="18">
        <v>150</v>
      </c>
      <c r="D152">
        <v>1306.55883789063</v>
      </c>
      <c r="E152">
        <v>874.24761962890602</v>
      </c>
      <c r="F152">
        <v>469.39846801757801</v>
      </c>
      <c r="G152">
        <v>467.82440185546898</v>
      </c>
      <c r="I152" s="19">
        <f t="shared" si="13"/>
        <v>837.16036987305199</v>
      </c>
      <c r="J152" s="19">
        <f t="shared" si="13"/>
        <v>406.42321777343705</v>
      </c>
      <c r="K152" s="19">
        <f t="shared" si="14"/>
        <v>552.6641174316461</v>
      </c>
      <c r="L152" s="20">
        <f t="shared" si="15"/>
        <v>1.3598241765305148</v>
      </c>
      <c r="M152" s="20">
        <f t="shared" ref="M152:M158" si="17">L152+ABS($N$2)*A152</f>
        <v>1.7157484871783357</v>
      </c>
      <c r="P152" s="18">
        <f t="shared" si="16"/>
        <v>-1.578310801496718</v>
      </c>
    </row>
    <row r="153" spans="1:16" x14ac:dyDescent="0.15">
      <c r="A153" s="18">
        <v>76</v>
      </c>
      <c r="B153" s="18">
        <v>151</v>
      </c>
      <c r="D153">
        <v>1303.42626953125</v>
      </c>
      <c r="E153">
        <v>871.90319824218795</v>
      </c>
      <c r="F153">
        <v>468.41247558593801</v>
      </c>
      <c r="G153">
        <v>466.91021728515602</v>
      </c>
      <c r="I153" s="19">
        <f t="shared" ref="I153:I170" si="18">D153-F153</f>
        <v>835.01379394531205</v>
      </c>
      <c r="J153" s="19">
        <f t="shared" ref="J153:J170" si="19">E153-G153</f>
        <v>404.99298095703193</v>
      </c>
      <c r="K153" s="19">
        <f t="shared" ref="K153:K170" si="20">I153-0.7*J153</f>
        <v>551.51870727538972</v>
      </c>
      <c r="L153" s="20">
        <f t="shared" ref="L153:L170" si="21">K153/J153</f>
        <v>1.3617981871490843</v>
      </c>
      <c r="M153" s="20">
        <f t="shared" si="17"/>
        <v>1.7200796124369571</v>
      </c>
      <c r="P153" s="18">
        <f t="shared" ref="P153:P170" si="22">(M153-$O$2)/$O$2*100</f>
        <v>-1.3298614120498669</v>
      </c>
    </row>
    <row r="154" spans="1:16" x14ac:dyDescent="0.15">
      <c r="A154" s="18">
        <v>76.5</v>
      </c>
      <c r="B154" s="18">
        <v>152</v>
      </c>
      <c r="D154">
        <v>1295.53771972656</v>
      </c>
      <c r="E154">
        <v>869.619873046875</v>
      </c>
      <c r="F154">
        <v>469.13388061523398</v>
      </c>
      <c r="G154">
        <v>467.62396240234398</v>
      </c>
      <c r="I154" s="19">
        <f t="shared" si="18"/>
        <v>826.40383911132608</v>
      </c>
      <c r="J154" s="19">
        <f t="shared" si="19"/>
        <v>401.99591064453102</v>
      </c>
      <c r="K154" s="19">
        <f t="shared" si="20"/>
        <v>545.00670166015436</v>
      </c>
      <c r="L154" s="20">
        <f t="shared" si="21"/>
        <v>1.355751855252284</v>
      </c>
      <c r="M154" s="20">
        <f t="shared" si="17"/>
        <v>1.7163903951802086</v>
      </c>
      <c r="P154" s="18">
        <f t="shared" si="22"/>
        <v>-1.5414885805671994</v>
      </c>
    </row>
    <row r="155" spans="1:16" x14ac:dyDescent="0.15">
      <c r="A155" s="18">
        <v>77</v>
      </c>
      <c r="B155" s="18">
        <v>153</v>
      </c>
      <c r="D155">
        <v>1299.02954101563</v>
      </c>
      <c r="E155">
        <v>871.57373046875</v>
      </c>
      <c r="F155">
        <v>469.967529296875</v>
      </c>
      <c r="G155">
        <v>468.51202392578102</v>
      </c>
      <c r="I155" s="19">
        <f t="shared" si="18"/>
        <v>829.062011718755</v>
      </c>
      <c r="J155" s="19">
        <f t="shared" si="19"/>
        <v>403.06170654296898</v>
      </c>
      <c r="K155" s="19">
        <f t="shared" si="20"/>
        <v>546.91881713867679</v>
      </c>
      <c r="L155" s="20">
        <f t="shared" si="21"/>
        <v>1.356910885505745</v>
      </c>
      <c r="M155" s="20">
        <f t="shared" si="17"/>
        <v>1.7199065400737212</v>
      </c>
      <c r="P155" s="18">
        <f t="shared" si="22"/>
        <v>-1.3397894839499975</v>
      </c>
    </row>
    <row r="156" spans="1:16" x14ac:dyDescent="0.15">
      <c r="A156" s="18">
        <v>77.5</v>
      </c>
      <c r="B156" s="18">
        <v>154</v>
      </c>
      <c r="D156">
        <v>1304.17785644531</v>
      </c>
      <c r="E156">
        <v>874.48425292968795</v>
      </c>
      <c r="F156">
        <v>469.00210571289102</v>
      </c>
      <c r="G156">
        <v>467.63269042968801</v>
      </c>
      <c r="I156" s="19">
        <f t="shared" si="18"/>
        <v>835.17575073241892</v>
      </c>
      <c r="J156" s="19">
        <f t="shared" si="19"/>
        <v>406.85156249999994</v>
      </c>
      <c r="K156" s="19">
        <f t="shared" si="20"/>
        <v>550.37965698241896</v>
      </c>
      <c r="L156" s="20">
        <f t="shared" si="21"/>
        <v>1.3527775427491913</v>
      </c>
      <c r="M156" s="20">
        <f t="shared" si="17"/>
        <v>1.7181303119572193</v>
      </c>
      <c r="P156" s="18">
        <f t="shared" si="22"/>
        <v>-1.4416805087327127</v>
      </c>
    </row>
    <row r="157" spans="1:16" x14ac:dyDescent="0.15">
      <c r="A157" s="18">
        <v>78</v>
      </c>
      <c r="B157" s="18">
        <v>155</v>
      </c>
      <c r="D157">
        <v>1293.72058105469</v>
      </c>
      <c r="E157">
        <v>868.65051269531295</v>
      </c>
      <c r="F157">
        <v>468.66043090820301</v>
      </c>
      <c r="G157">
        <v>467.301025390625</v>
      </c>
      <c r="I157" s="19">
        <f t="shared" si="18"/>
        <v>825.06015014648699</v>
      </c>
      <c r="J157" s="19">
        <f t="shared" si="19"/>
        <v>401.34948730468795</v>
      </c>
      <c r="K157" s="19">
        <f t="shared" si="20"/>
        <v>544.1155090332054</v>
      </c>
      <c r="L157" s="20">
        <f t="shared" si="21"/>
        <v>1.355714972223536</v>
      </c>
      <c r="M157" s="20">
        <f t="shared" si="17"/>
        <v>1.7234248560716159</v>
      </c>
      <c r="P157" s="18">
        <f t="shared" si="22"/>
        <v>-1.1379658447426055</v>
      </c>
    </row>
    <row r="158" spans="1:16" x14ac:dyDescent="0.15">
      <c r="A158" s="18">
        <v>78.5</v>
      </c>
      <c r="B158" s="18">
        <v>156</v>
      </c>
      <c r="D158">
        <v>1296.82580566406</v>
      </c>
      <c r="E158">
        <v>871.12603759765602</v>
      </c>
      <c r="F158">
        <v>469.83416748046898</v>
      </c>
      <c r="G158">
        <v>468.20941162109398</v>
      </c>
      <c r="I158" s="19">
        <f t="shared" si="18"/>
        <v>826.99163818359102</v>
      </c>
      <c r="J158" s="19">
        <f t="shared" si="19"/>
        <v>402.91662597656205</v>
      </c>
      <c r="K158" s="19">
        <f t="shared" si="20"/>
        <v>544.94999999999754</v>
      </c>
      <c r="L158" s="20">
        <f t="shared" si="21"/>
        <v>1.3525130631658215</v>
      </c>
      <c r="M158" s="20">
        <f t="shared" si="17"/>
        <v>1.7225800616539533</v>
      </c>
      <c r="P158" s="18">
        <f t="shared" si="22"/>
        <v>-1.1864263820726191</v>
      </c>
    </row>
    <row r="159" spans="1:16" x14ac:dyDescent="0.15">
      <c r="A159" s="18">
        <v>79</v>
      </c>
      <c r="B159" s="18">
        <v>157</v>
      </c>
      <c r="D159">
        <v>1320.11987304688</v>
      </c>
      <c r="E159">
        <v>884.53039550781295</v>
      </c>
      <c r="F159">
        <v>470.22735595703102</v>
      </c>
      <c r="G159">
        <v>468.60125732421898</v>
      </c>
      <c r="I159" s="19">
        <f t="shared" si="18"/>
        <v>849.89251708984898</v>
      </c>
      <c r="J159" s="19">
        <f t="shared" si="19"/>
        <v>415.92913818359398</v>
      </c>
      <c r="K159" s="19">
        <f t="shared" si="20"/>
        <v>558.74212036133326</v>
      </c>
      <c r="L159" s="20">
        <f t="shared" si="21"/>
        <v>1.343358925997391</v>
      </c>
      <c r="M159" s="20">
        <f t="shared" ref="M159:M170" si="23">L159+ABS($N$2)*A159</f>
        <v>1.7157830391255744</v>
      </c>
      <c r="P159" s="18">
        <f t="shared" si="22"/>
        <v>-1.5763287738057481</v>
      </c>
    </row>
    <row r="160" spans="1:16" x14ac:dyDescent="0.15">
      <c r="A160" s="18">
        <v>79.5</v>
      </c>
      <c r="B160" s="18">
        <v>158</v>
      </c>
      <c r="D160">
        <v>1318.96704101563</v>
      </c>
      <c r="E160">
        <v>883.813720703125</v>
      </c>
      <c r="F160">
        <v>469.22207641601602</v>
      </c>
      <c r="G160">
        <v>467.91152954101602</v>
      </c>
      <c r="I160" s="19">
        <f t="shared" si="18"/>
        <v>849.74496459961392</v>
      </c>
      <c r="J160" s="19">
        <f t="shared" si="19"/>
        <v>415.90219116210898</v>
      </c>
      <c r="K160" s="19">
        <f t="shared" si="20"/>
        <v>558.61343078613766</v>
      </c>
      <c r="L160" s="20">
        <f t="shared" si="21"/>
        <v>1.3431365418519836</v>
      </c>
      <c r="M160" s="20">
        <f t="shared" si="23"/>
        <v>1.7179177696202188</v>
      </c>
      <c r="P160" s="18">
        <f t="shared" si="22"/>
        <v>-1.4538727245441287</v>
      </c>
    </row>
    <row r="161" spans="1:16" x14ac:dyDescent="0.15">
      <c r="A161" s="18">
        <v>80</v>
      </c>
      <c r="B161" s="18">
        <v>159</v>
      </c>
      <c r="D161">
        <v>1312.54162597656</v>
      </c>
      <c r="E161">
        <v>880.84552001953102</v>
      </c>
      <c r="F161">
        <v>468.44387817382801</v>
      </c>
      <c r="G161">
        <v>467.04937744140602</v>
      </c>
      <c r="I161" s="19">
        <f t="shared" si="18"/>
        <v>844.09774780273199</v>
      </c>
      <c r="J161" s="19">
        <f t="shared" si="19"/>
        <v>413.796142578125</v>
      </c>
      <c r="K161" s="19">
        <f t="shared" si="20"/>
        <v>554.44044799804453</v>
      </c>
      <c r="L161" s="20">
        <f t="shared" si="21"/>
        <v>1.3398879084363764</v>
      </c>
      <c r="M161" s="20">
        <f t="shared" si="23"/>
        <v>1.7170262508446634</v>
      </c>
      <c r="P161" s="18">
        <f t="shared" si="22"/>
        <v>-1.505013544132811</v>
      </c>
    </row>
    <row r="162" spans="1:16" x14ac:dyDescent="0.15">
      <c r="A162" s="18">
        <v>80.5</v>
      </c>
      <c r="B162" s="18">
        <v>160</v>
      </c>
      <c r="D162">
        <v>1315.31262207031</v>
      </c>
      <c r="E162">
        <v>883.60577392578102</v>
      </c>
      <c r="F162">
        <v>469.32293701171898</v>
      </c>
      <c r="G162">
        <v>467.86294555664102</v>
      </c>
      <c r="I162" s="19">
        <f t="shared" si="18"/>
        <v>845.98968505859102</v>
      </c>
      <c r="J162" s="19">
        <f t="shared" si="19"/>
        <v>415.74282836914</v>
      </c>
      <c r="K162" s="19">
        <f t="shared" si="20"/>
        <v>554.96970520019306</v>
      </c>
      <c r="L162" s="20">
        <f t="shared" si="21"/>
        <v>1.3348870198848815</v>
      </c>
      <c r="M162" s="20">
        <f t="shared" si="23"/>
        <v>1.7143824769332203</v>
      </c>
      <c r="P162" s="18">
        <f t="shared" si="22"/>
        <v>-1.6566702095284997</v>
      </c>
    </row>
    <row r="163" spans="1:16" x14ac:dyDescent="0.15">
      <c r="A163" s="18">
        <v>81</v>
      </c>
      <c r="B163" s="18">
        <v>161</v>
      </c>
      <c r="D163">
        <v>1312.84130859375</v>
      </c>
      <c r="E163">
        <v>881.31427001953102</v>
      </c>
      <c r="F163">
        <v>469.41009521484398</v>
      </c>
      <c r="G163">
        <v>467.96383666992199</v>
      </c>
      <c r="I163" s="19">
        <f t="shared" si="18"/>
        <v>843.43121337890602</v>
      </c>
      <c r="J163" s="19">
        <f t="shared" si="19"/>
        <v>413.35043334960903</v>
      </c>
      <c r="K163" s="19">
        <f t="shared" si="20"/>
        <v>554.08591003417973</v>
      </c>
      <c r="L163" s="20">
        <f t="shared" si="21"/>
        <v>1.3404749707024926</v>
      </c>
      <c r="M163" s="20">
        <f t="shared" si="23"/>
        <v>1.7223275423908833</v>
      </c>
      <c r="P163" s="18">
        <f t="shared" si="22"/>
        <v>-1.2009118224575237</v>
      </c>
    </row>
    <row r="164" spans="1:16" x14ac:dyDescent="0.15">
      <c r="A164" s="18">
        <v>81.5</v>
      </c>
      <c r="B164" s="18">
        <v>162</v>
      </c>
      <c r="D164">
        <v>1313.47351074219</v>
      </c>
      <c r="E164">
        <v>882.783935546875</v>
      </c>
      <c r="F164">
        <v>469.71060180664102</v>
      </c>
      <c r="G164">
        <v>468.08160400390602</v>
      </c>
      <c r="I164" s="19">
        <f t="shared" si="18"/>
        <v>843.76290893554892</v>
      </c>
      <c r="J164" s="19">
        <f t="shared" si="19"/>
        <v>414.70233154296898</v>
      </c>
      <c r="K164" s="19">
        <f t="shared" si="20"/>
        <v>553.47127685547071</v>
      </c>
      <c r="L164" s="20">
        <f t="shared" si="21"/>
        <v>1.334623016938894</v>
      </c>
      <c r="M164" s="20">
        <f t="shared" si="23"/>
        <v>1.7188327032673363</v>
      </c>
      <c r="P164" s="18">
        <f t="shared" si="22"/>
        <v>-1.4013887411824755</v>
      </c>
    </row>
    <row r="165" spans="1:16" x14ac:dyDescent="0.15">
      <c r="A165" s="18">
        <v>82</v>
      </c>
      <c r="B165" s="18">
        <v>163</v>
      </c>
      <c r="D165">
        <v>1313.64404296875</v>
      </c>
      <c r="E165">
        <v>881.37139892578102</v>
      </c>
      <c r="F165">
        <v>469.55398559570301</v>
      </c>
      <c r="G165">
        <v>468.30261230468801</v>
      </c>
      <c r="I165" s="19">
        <f t="shared" si="18"/>
        <v>844.09005737304699</v>
      </c>
      <c r="J165" s="19">
        <f t="shared" si="19"/>
        <v>413.06878662109301</v>
      </c>
      <c r="K165" s="19">
        <f t="shared" si="20"/>
        <v>554.94190673828189</v>
      </c>
      <c r="L165" s="20">
        <f t="shared" si="21"/>
        <v>1.3434612459530348</v>
      </c>
      <c r="M165" s="20">
        <f t="shared" si="23"/>
        <v>1.730028046921529</v>
      </c>
      <c r="P165" s="18">
        <f t="shared" si="22"/>
        <v>-0.75918235613388185</v>
      </c>
    </row>
    <row r="166" spans="1:16" x14ac:dyDescent="0.15">
      <c r="A166" s="18">
        <v>82.5</v>
      </c>
      <c r="B166" s="18">
        <v>164</v>
      </c>
      <c r="D166">
        <v>1312.96533203125</v>
      </c>
      <c r="E166">
        <v>881.931640625</v>
      </c>
      <c r="F166">
        <v>469.45391845703102</v>
      </c>
      <c r="G166">
        <v>468.18905639648398</v>
      </c>
      <c r="I166" s="19">
        <f t="shared" si="18"/>
        <v>843.51141357421898</v>
      </c>
      <c r="J166" s="19">
        <f t="shared" si="19"/>
        <v>413.74258422851602</v>
      </c>
      <c r="K166" s="19">
        <f t="shared" si="20"/>
        <v>553.89160461425786</v>
      </c>
      <c r="L166" s="20">
        <f t="shared" si="21"/>
        <v>1.3387348214278458</v>
      </c>
      <c r="M166" s="20">
        <f t="shared" si="23"/>
        <v>1.7276587370363918</v>
      </c>
      <c r="P166" s="18">
        <f t="shared" si="22"/>
        <v>-0.89509474823128732</v>
      </c>
    </row>
    <row r="167" spans="1:16" x14ac:dyDescent="0.15">
      <c r="A167" s="18">
        <v>83</v>
      </c>
      <c r="B167" s="18">
        <v>165</v>
      </c>
      <c r="D167">
        <v>1309.16772460938</v>
      </c>
      <c r="E167">
        <v>881.21044921875</v>
      </c>
      <c r="F167">
        <v>469.10379028320301</v>
      </c>
      <c r="G167">
        <v>467.64483642578102</v>
      </c>
      <c r="I167" s="19">
        <f t="shared" si="18"/>
        <v>840.06393432617699</v>
      </c>
      <c r="J167" s="19">
        <f t="shared" si="19"/>
        <v>413.56561279296898</v>
      </c>
      <c r="K167" s="19">
        <f t="shared" si="20"/>
        <v>550.56800537109871</v>
      </c>
      <c r="L167" s="20">
        <f t="shared" si="21"/>
        <v>1.3312712380821496</v>
      </c>
      <c r="M167" s="20">
        <f t="shared" si="23"/>
        <v>1.7225522683307475</v>
      </c>
      <c r="P167" s="18">
        <f t="shared" si="22"/>
        <v>-1.1880207100518048</v>
      </c>
    </row>
    <row r="168" spans="1:16" x14ac:dyDescent="0.15">
      <c r="A168" s="18">
        <v>83.5</v>
      </c>
      <c r="B168" s="18">
        <v>166</v>
      </c>
      <c r="D168">
        <v>1305.66491699219</v>
      </c>
      <c r="E168">
        <v>877.48480224609398</v>
      </c>
      <c r="F168">
        <v>469.30075073242199</v>
      </c>
      <c r="G168">
        <v>467.65539550781301</v>
      </c>
      <c r="I168" s="19">
        <f t="shared" si="18"/>
        <v>836.36416625976801</v>
      </c>
      <c r="J168" s="19">
        <f t="shared" si="19"/>
        <v>409.82940673828097</v>
      </c>
      <c r="K168" s="19">
        <f t="shared" si="20"/>
        <v>549.48358154297136</v>
      </c>
      <c r="L168" s="20">
        <f t="shared" si="21"/>
        <v>1.3407617230695068</v>
      </c>
      <c r="M168" s="20">
        <f t="shared" si="23"/>
        <v>1.7343998679581565</v>
      </c>
      <c r="P168" s="18">
        <f t="shared" si="22"/>
        <v>-0.5083985061034757</v>
      </c>
    </row>
    <row r="169" spans="1:16" x14ac:dyDescent="0.15">
      <c r="A169" s="18">
        <v>84</v>
      </c>
      <c r="B169" s="18">
        <v>167</v>
      </c>
      <c r="D169">
        <v>1311.93811035156</v>
      </c>
      <c r="E169">
        <v>882.68908691406295</v>
      </c>
      <c r="F169">
        <v>469.45498657226602</v>
      </c>
      <c r="G169">
        <v>467.84710693359398</v>
      </c>
      <c r="I169" s="19">
        <f t="shared" si="18"/>
        <v>842.48312377929392</v>
      </c>
      <c r="J169" s="19">
        <f t="shared" si="19"/>
        <v>414.84197998046898</v>
      </c>
      <c r="K169" s="19">
        <f t="shared" si="20"/>
        <v>552.09373779296561</v>
      </c>
      <c r="L169" s="20">
        <f t="shared" si="21"/>
        <v>1.3308531065707443</v>
      </c>
      <c r="M169" s="20">
        <f t="shared" si="23"/>
        <v>1.7268483660994458</v>
      </c>
      <c r="P169" s="18">
        <f t="shared" si="22"/>
        <v>-0.94158062718594071</v>
      </c>
    </row>
    <row r="170" spans="1:16" x14ac:dyDescent="0.15">
      <c r="A170" s="18">
        <v>84.5</v>
      </c>
      <c r="B170" s="18">
        <v>168</v>
      </c>
      <c r="D170">
        <v>1306.4609375</v>
      </c>
      <c r="E170">
        <v>879.52111816406295</v>
      </c>
      <c r="F170">
        <v>470.09375</v>
      </c>
      <c r="G170">
        <v>468.85107421875</v>
      </c>
      <c r="I170" s="19">
        <f t="shared" si="18"/>
        <v>836.3671875</v>
      </c>
      <c r="J170" s="19">
        <f t="shared" si="19"/>
        <v>410.67004394531295</v>
      </c>
      <c r="K170" s="19">
        <f t="shared" si="20"/>
        <v>548.89815673828093</v>
      </c>
      <c r="L170" s="20">
        <f t="shared" si="21"/>
        <v>1.3365916624086056</v>
      </c>
      <c r="M170" s="20">
        <f t="shared" si="23"/>
        <v>1.7349440365773587</v>
      </c>
      <c r="P170" s="18">
        <f t="shared" si="22"/>
        <v>-0.47718297823855949</v>
      </c>
    </row>
    <row r="171" spans="1:16" x14ac:dyDescent="0.15">
      <c r="D171">
        <v>1305.55065917969</v>
      </c>
      <c r="E171">
        <v>880.86999511718795</v>
      </c>
      <c r="F171">
        <v>469.77450561523398</v>
      </c>
      <c r="G171">
        <v>468.42672729492199</v>
      </c>
      <c r="I171" s="19"/>
      <c r="J171" s="19"/>
      <c r="K171" s="19"/>
      <c r="L171" s="20"/>
      <c r="M171" s="20"/>
    </row>
    <row r="172" spans="1:16" x14ac:dyDescent="0.15">
      <c r="D172">
        <v>1306.38354492188</v>
      </c>
      <c r="E172">
        <v>879.78363037109398</v>
      </c>
      <c r="F172">
        <v>469.29919433593801</v>
      </c>
      <c r="G172">
        <v>467.68154907226602</v>
      </c>
      <c r="I172" s="19"/>
      <c r="J172" s="19"/>
      <c r="K172" s="19"/>
      <c r="L172" s="20"/>
      <c r="M172" s="20"/>
    </row>
    <row r="173" spans="1:16" x14ac:dyDescent="0.15">
      <c r="D173">
        <v>1298.47473144531</v>
      </c>
      <c r="E173">
        <v>878.94738769531295</v>
      </c>
      <c r="F173">
        <v>469.62872314453102</v>
      </c>
      <c r="G173">
        <v>467.56799316406301</v>
      </c>
      <c r="I173" s="19"/>
      <c r="J173" s="19"/>
      <c r="K173" s="19"/>
      <c r="L173" s="20"/>
      <c r="M173" s="20"/>
    </row>
    <row r="174" spans="1:16" x14ac:dyDescent="0.15">
      <c r="D174">
        <v>1300.29516601563</v>
      </c>
      <c r="E174">
        <v>878.60748291015602</v>
      </c>
      <c r="F174">
        <v>469.100341796875</v>
      </c>
      <c r="G174">
        <v>467.734619140625</v>
      </c>
      <c r="I174" s="19"/>
      <c r="J174" s="19"/>
      <c r="K174" s="19"/>
      <c r="L174" s="20"/>
      <c r="M174" s="20"/>
    </row>
    <row r="175" spans="1:16" x14ac:dyDescent="0.15">
      <c r="D175">
        <v>1303.23974609375</v>
      </c>
      <c r="E175">
        <v>878.57373046875</v>
      </c>
      <c r="F175">
        <v>469.42462158203102</v>
      </c>
      <c r="G175">
        <v>468.11907958984398</v>
      </c>
      <c r="I175" s="19"/>
      <c r="J175" s="19"/>
      <c r="K175" s="19"/>
      <c r="L175" s="20"/>
      <c r="M175" s="20"/>
    </row>
    <row r="176" spans="1:16" x14ac:dyDescent="0.15">
      <c r="D176">
        <v>1329.73999023438</v>
      </c>
      <c r="E176">
        <v>890.85821533203102</v>
      </c>
      <c r="F176">
        <v>470.029052734375</v>
      </c>
      <c r="G176">
        <v>468.48428344726602</v>
      </c>
      <c r="I176" s="19"/>
      <c r="J176" s="19"/>
      <c r="K176" s="19"/>
      <c r="L176" s="20"/>
      <c r="M176" s="20"/>
    </row>
    <row r="177" spans="4:13" x14ac:dyDescent="0.15">
      <c r="D177">
        <v>1328.0771484375</v>
      </c>
      <c r="E177">
        <v>890.74395751953102</v>
      </c>
      <c r="F177">
        <v>469.2587890625</v>
      </c>
      <c r="G177">
        <v>467.82229614257801</v>
      </c>
      <c r="I177" s="19"/>
      <c r="J177" s="19"/>
      <c r="K177" s="19"/>
      <c r="L177" s="20"/>
      <c r="M177" s="20"/>
    </row>
    <row r="178" spans="4:13" x14ac:dyDescent="0.15">
      <c r="D178">
        <v>1328.67443847656</v>
      </c>
      <c r="E178">
        <v>891.87030029296898</v>
      </c>
      <c r="F178">
        <v>468.75442504882801</v>
      </c>
      <c r="G178">
        <v>467.25482177734398</v>
      </c>
      <c r="I178" s="19"/>
      <c r="J178" s="19"/>
      <c r="K178" s="19"/>
      <c r="L178" s="19"/>
    </row>
    <row r="179" spans="4:13" x14ac:dyDescent="0.15">
      <c r="D179">
        <v>1327.130859375</v>
      </c>
      <c r="E179">
        <v>889.22198486328102</v>
      </c>
      <c r="F179">
        <v>469.70504760742199</v>
      </c>
      <c r="G179">
        <v>468.18511962890602</v>
      </c>
      <c r="I179" s="19"/>
      <c r="J179" s="19"/>
      <c r="K179" s="19"/>
      <c r="L179" s="19"/>
    </row>
    <row r="180" spans="4:13" x14ac:dyDescent="0.15">
      <c r="D180">
        <v>1325.22058105469</v>
      </c>
      <c r="E180">
        <v>889.71893310546898</v>
      </c>
      <c r="F180">
        <v>470.12860107421898</v>
      </c>
      <c r="G180">
        <v>468.43252563476602</v>
      </c>
      <c r="I180" s="19"/>
      <c r="J180" s="19"/>
      <c r="K180" s="19"/>
      <c r="L180" s="19"/>
    </row>
    <row r="181" spans="4:13" x14ac:dyDescent="0.15">
      <c r="D181">
        <v>1321.27917480469</v>
      </c>
      <c r="E181">
        <v>887.45074462890602</v>
      </c>
      <c r="F181">
        <v>469.11935424804699</v>
      </c>
      <c r="G181">
        <v>467.62161254882801</v>
      </c>
      <c r="I181" s="19"/>
      <c r="J181" s="19"/>
      <c r="K181" s="19"/>
      <c r="L181" s="19"/>
    </row>
    <row r="182" spans="4:13" x14ac:dyDescent="0.15">
      <c r="D182">
        <v>1314.98620605469</v>
      </c>
      <c r="E182">
        <v>884.97692871093795</v>
      </c>
      <c r="F182">
        <v>469.06997680664102</v>
      </c>
      <c r="G182">
        <v>467.74307250976602</v>
      </c>
      <c r="I182" s="19"/>
      <c r="J182" s="19"/>
      <c r="K182" s="19"/>
      <c r="L182" s="19"/>
    </row>
    <row r="183" spans="4:13" x14ac:dyDescent="0.15">
      <c r="D183">
        <v>1318.32446289063</v>
      </c>
      <c r="E183">
        <v>885.61590576171898</v>
      </c>
      <c r="F183">
        <v>470.06838989257801</v>
      </c>
      <c r="G183">
        <v>468.81118774414102</v>
      </c>
      <c r="I183" s="19"/>
      <c r="J183" s="19"/>
      <c r="K183" s="19"/>
      <c r="L183" s="19"/>
    </row>
    <row r="184" spans="4:13" x14ac:dyDescent="0.15">
      <c r="D184">
        <v>1320.60131835938</v>
      </c>
      <c r="E184">
        <v>888.60919189453102</v>
      </c>
      <c r="F184">
        <v>470.26486206054699</v>
      </c>
      <c r="G184">
        <v>468.89385986328102</v>
      </c>
      <c r="I184" s="19"/>
      <c r="J184" s="19"/>
      <c r="K184" s="19"/>
      <c r="L184" s="19"/>
    </row>
    <row r="185" spans="4:13" x14ac:dyDescent="0.15">
      <c r="D185">
        <v>1316.09594726563</v>
      </c>
      <c r="E185">
        <v>886.693603515625</v>
      </c>
      <c r="F185">
        <v>469.122802734375</v>
      </c>
      <c r="G185">
        <v>467.72985839843801</v>
      </c>
      <c r="I185" s="19"/>
      <c r="J185" s="19"/>
      <c r="K185" s="19"/>
      <c r="L185" s="19"/>
    </row>
    <row r="186" spans="4:13" x14ac:dyDescent="0.15">
      <c r="D186">
        <v>1309.5791015625</v>
      </c>
      <c r="E186">
        <v>883.43865966796898</v>
      </c>
      <c r="F186">
        <v>469.05438232421898</v>
      </c>
      <c r="G186">
        <v>467.69949340820301</v>
      </c>
      <c r="I186" s="19"/>
      <c r="J186" s="19"/>
      <c r="K186" s="19"/>
      <c r="L186" s="19"/>
    </row>
    <row r="187" spans="4:13" x14ac:dyDescent="0.15">
      <c r="D187">
        <v>1321.21044921875</v>
      </c>
      <c r="E187">
        <v>890.29486083984398</v>
      </c>
      <c r="F187">
        <v>469.20254516601602</v>
      </c>
      <c r="G187">
        <v>467.78506469726602</v>
      </c>
      <c r="I187" s="19"/>
      <c r="J187" s="19"/>
      <c r="K187" s="19"/>
      <c r="L187" s="19"/>
    </row>
    <row r="188" spans="4:13" x14ac:dyDescent="0.15">
      <c r="D188">
        <v>1315.77038574219</v>
      </c>
      <c r="E188">
        <v>887.37365722656295</v>
      </c>
      <c r="F188">
        <v>469.39346313476602</v>
      </c>
      <c r="G188">
        <v>467.91232299804699</v>
      </c>
      <c r="I188" s="19"/>
      <c r="J188" s="19"/>
      <c r="K188" s="19"/>
      <c r="L188" s="19"/>
    </row>
    <row r="189" spans="4:13" x14ac:dyDescent="0.15">
      <c r="D189">
        <v>1307.04052734375</v>
      </c>
      <c r="E189">
        <v>883.68511962890602</v>
      </c>
      <c r="F189">
        <v>469.70742797851602</v>
      </c>
      <c r="G189">
        <v>468.30606079101602</v>
      </c>
      <c r="I189" s="19"/>
      <c r="J189" s="19"/>
      <c r="K189" s="19"/>
      <c r="L189" s="19"/>
    </row>
    <row r="190" spans="4:13" x14ac:dyDescent="0.15">
      <c r="D190">
        <v>1308.33544921875</v>
      </c>
      <c r="E190">
        <v>887.08386230468795</v>
      </c>
      <c r="F190">
        <v>469.72116088867199</v>
      </c>
      <c r="G190">
        <v>468.13705444335898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G23" sqref="G23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1054.9580078125</v>
      </c>
      <c r="E2">
        <v>717.20648193359398</v>
      </c>
      <c r="F2">
        <v>468.111572265625</v>
      </c>
      <c r="G2">
        <v>466.94122314453102</v>
      </c>
      <c r="I2" s="19">
        <f t="shared" ref="I2:J65" si="0">D2-F2</f>
        <v>586.846435546875</v>
      </c>
      <c r="J2" s="19">
        <f t="shared" si="0"/>
        <v>250.26525878906295</v>
      </c>
      <c r="K2" s="19">
        <f t="shared" ref="K2:K65" si="1">I2-0.7*J2</f>
        <v>411.66075439453095</v>
      </c>
      <c r="L2" s="20">
        <f t="shared" ref="L2:L65" si="2">K2/J2</f>
        <v>1.6448977232653008</v>
      </c>
      <c r="M2" s="20"/>
      <c r="N2" s="18">
        <f>LINEST(V64:V104,U64:U104)</f>
        <v>-4.3624775027645479E-3</v>
      </c>
      <c r="O2" s="21">
        <f>AVERAGE(M38:M45)</f>
        <v>1.67411234326284</v>
      </c>
    </row>
    <row r="3" spans="1:16" x14ac:dyDescent="0.15">
      <c r="A3" s="18">
        <v>1</v>
      </c>
      <c r="B3" s="18">
        <v>1</v>
      </c>
      <c r="C3" s="18" t="s">
        <v>7</v>
      </c>
      <c r="D3">
        <v>1052.70556640625</v>
      </c>
      <c r="E3">
        <v>713.88928222656295</v>
      </c>
      <c r="F3">
        <v>468.12826538085898</v>
      </c>
      <c r="G3">
        <v>467.37100219726602</v>
      </c>
      <c r="I3" s="19">
        <f t="shared" si="0"/>
        <v>584.57730102539108</v>
      </c>
      <c r="J3" s="19">
        <f t="shared" si="0"/>
        <v>246.51828002929693</v>
      </c>
      <c r="K3" s="19">
        <f t="shared" si="1"/>
        <v>412.01450500488323</v>
      </c>
      <c r="L3" s="20">
        <f t="shared" si="2"/>
        <v>1.6713344947722264</v>
      </c>
      <c r="M3" s="20"/>
    </row>
    <row r="4" spans="1:16" ht="15" x14ac:dyDescent="0.15">
      <c r="A4" s="18">
        <v>1.5</v>
      </c>
      <c r="B4" s="18">
        <v>2</v>
      </c>
      <c r="D4">
        <v>1051.95141601563</v>
      </c>
      <c r="E4">
        <v>712.89886474609398</v>
      </c>
      <c r="F4">
        <v>467.59600830078102</v>
      </c>
      <c r="G4">
        <v>466.67291259765602</v>
      </c>
      <c r="I4" s="19">
        <f t="shared" si="0"/>
        <v>584.35540771484898</v>
      </c>
      <c r="J4" s="19">
        <f t="shared" si="0"/>
        <v>246.22595214843795</v>
      </c>
      <c r="K4" s="19">
        <f t="shared" si="1"/>
        <v>411.99724121094243</v>
      </c>
      <c r="L4" s="20">
        <f t="shared" si="2"/>
        <v>1.6732486466843626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1049.42749023438</v>
      </c>
      <c r="E5">
        <v>711.18664550781295</v>
      </c>
      <c r="F5">
        <v>466.93792724609398</v>
      </c>
      <c r="G5">
        <v>466.25283813476602</v>
      </c>
      <c r="I5" s="19">
        <f t="shared" si="0"/>
        <v>582.48956298828602</v>
      </c>
      <c r="J5" s="19">
        <f t="shared" si="0"/>
        <v>244.93380737304693</v>
      </c>
      <c r="K5" s="19">
        <f t="shared" si="1"/>
        <v>411.03589782715318</v>
      </c>
      <c r="L5" s="20">
        <f t="shared" si="2"/>
        <v>1.6781509348814561</v>
      </c>
      <c r="M5" s="20"/>
      <c r="N5" s="18">
        <f>RSQ(V64:V104,U64:U104)</f>
        <v>0.99705875737620475</v>
      </c>
    </row>
    <row r="6" spans="1:16" x14ac:dyDescent="0.15">
      <c r="A6" s="18">
        <v>2.5</v>
      </c>
      <c r="B6" s="18">
        <v>4</v>
      </c>
      <c r="C6" s="18" t="s">
        <v>5</v>
      </c>
      <c r="D6">
        <v>1048.49792480469</v>
      </c>
      <c r="E6">
        <v>710.79937744140602</v>
      </c>
      <c r="F6">
        <v>466.974853515625</v>
      </c>
      <c r="G6">
        <v>466.04928588867199</v>
      </c>
      <c r="I6" s="19">
        <f t="shared" si="0"/>
        <v>581.523071289065</v>
      </c>
      <c r="J6" s="19">
        <f t="shared" si="0"/>
        <v>244.75009155273403</v>
      </c>
      <c r="K6" s="19">
        <f t="shared" si="1"/>
        <v>410.19800720215119</v>
      </c>
      <c r="L6" s="20">
        <f t="shared" si="2"/>
        <v>1.6759871450906878</v>
      </c>
      <c r="M6" s="20">
        <f t="shared" ref="M6:M22" si="3">L6+ABS($N$2)*A6</f>
        <v>1.6868933388475991</v>
      </c>
      <c r="P6" s="18">
        <f t="shared" ref="P6:P69" si="4">(M6-$O$2)/$O$2*100</f>
        <v>0.76344909803657324</v>
      </c>
    </row>
    <row r="7" spans="1:16" x14ac:dyDescent="0.15">
      <c r="A7" s="18">
        <v>3</v>
      </c>
      <c r="B7" s="18">
        <v>5</v>
      </c>
      <c r="C7" s="18" t="s">
        <v>8</v>
      </c>
      <c r="D7">
        <v>1046.166015625</v>
      </c>
      <c r="E7">
        <v>709.76745605468795</v>
      </c>
      <c r="F7">
        <v>467.06311035156301</v>
      </c>
      <c r="G7">
        <v>465.73684692382801</v>
      </c>
      <c r="I7" s="19">
        <f t="shared" si="0"/>
        <v>579.10290527343705</v>
      </c>
      <c r="J7" s="19">
        <f t="shared" si="0"/>
        <v>244.03060913085994</v>
      </c>
      <c r="K7" s="19">
        <f t="shared" si="1"/>
        <v>408.28147888183508</v>
      </c>
      <c r="L7" s="20">
        <f t="shared" si="2"/>
        <v>1.6730748668618722</v>
      </c>
      <c r="M7" s="20">
        <f t="shared" si="3"/>
        <v>1.6861622993701659</v>
      </c>
      <c r="P7" s="18">
        <f t="shared" si="4"/>
        <v>0.71978180889823828</v>
      </c>
    </row>
    <row r="8" spans="1:16" x14ac:dyDescent="0.15">
      <c r="A8" s="18">
        <v>3.5</v>
      </c>
      <c r="B8" s="18">
        <v>6</v>
      </c>
      <c r="D8">
        <v>1036.19128417969</v>
      </c>
      <c r="E8">
        <v>706.430908203125</v>
      </c>
      <c r="F8">
        <v>467.25036621093801</v>
      </c>
      <c r="G8">
        <v>466.10598754882801</v>
      </c>
      <c r="I8" s="19">
        <f t="shared" si="0"/>
        <v>568.94091796875205</v>
      </c>
      <c r="J8" s="19">
        <f t="shared" si="0"/>
        <v>240.32492065429699</v>
      </c>
      <c r="K8" s="19">
        <f t="shared" si="1"/>
        <v>400.71347351074417</v>
      </c>
      <c r="L8" s="20">
        <f t="shared" si="2"/>
        <v>1.6673821109345675</v>
      </c>
      <c r="M8" s="20">
        <f t="shared" si="3"/>
        <v>1.6826507821942434</v>
      </c>
      <c r="P8" s="18">
        <f t="shared" si="4"/>
        <v>0.51002783449777256</v>
      </c>
    </row>
    <row r="9" spans="1:16" x14ac:dyDescent="0.15">
      <c r="A9" s="18">
        <v>4</v>
      </c>
      <c r="B9" s="18">
        <v>7</v>
      </c>
      <c r="D9">
        <v>1049.13732910156</v>
      </c>
      <c r="E9">
        <v>710.84777832031295</v>
      </c>
      <c r="F9">
        <v>467.07342529296898</v>
      </c>
      <c r="G9">
        <v>466.22644042968801</v>
      </c>
      <c r="I9" s="19">
        <f t="shared" si="0"/>
        <v>582.06390380859102</v>
      </c>
      <c r="J9" s="19">
        <f t="shared" si="0"/>
        <v>244.62133789062494</v>
      </c>
      <c r="K9" s="19">
        <f t="shared" si="1"/>
        <v>410.82896728515357</v>
      </c>
      <c r="L9" s="20">
        <f t="shared" si="2"/>
        <v>1.679448615675724</v>
      </c>
      <c r="M9" s="20">
        <f t="shared" si="3"/>
        <v>1.6968985256867821</v>
      </c>
      <c r="P9" s="18">
        <f t="shared" si="4"/>
        <v>1.3610904020653685</v>
      </c>
    </row>
    <row r="10" spans="1:16" x14ac:dyDescent="0.15">
      <c r="A10" s="18">
        <v>4.5</v>
      </c>
      <c r="B10" s="18">
        <v>8</v>
      </c>
      <c r="D10">
        <v>1064.50219726563</v>
      </c>
      <c r="E10">
        <v>718.356201171875</v>
      </c>
      <c r="F10">
        <v>468.08990478515602</v>
      </c>
      <c r="G10">
        <v>467.23077392578102</v>
      </c>
      <c r="I10" s="19">
        <f t="shared" si="0"/>
        <v>596.41229248047398</v>
      </c>
      <c r="J10" s="19">
        <f t="shared" si="0"/>
        <v>251.12542724609398</v>
      </c>
      <c r="K10" s="19">
        <f t="shared" si="1"/>
        <v>420.6244934082082</v>
      </c>
      <c r="L10" s="20">
        <f t="shared" si="2"/>
        <v>1.6749578010513893</v>
      </c>
      <c r="M10" s="20">
        <f t="shared" si="3"/>
        <v>1.6945889498138298</v>
      </c>
      <c r="P10" s="18">
        <f t="shared" si="4"/>
        <v>1.2231321651377931</v>
      </c>
    </row>
    <row r="11" spans="1:16" x14ac:dyDescent="0.15">
      <c r="A11" s="18">
        <v>5</v>
      </c>
      <c r="B11" s="18">
        <v>9</v>
      </c>
      <c r="D11">
        <v>1074.77270507813</v>
      </c>
      <c r="E11">
        <v>722.47595214843795</v>
      </c>
      <c r="F11">
        <v>467.75335693359398</v>
      </c>
      <c r="G11">
        <v>466.70758056640602</v>
      </c>
      <c r="I11" s="19">
        <f t="shared" si="0"/>
        <v>607.01934814453602</v>
      </c>
      <c r="J11" s="19">
        <f t="shared" si="0"/>
        <v>255.76837158203193</v>
      </c>
      <c r="K11" s="19">
        <f t="shared" si="1"/>
        <v>427.98148803711365</v>
      </c>
      <c r="L11" s="20">
        <f t="shared" si="2"/>
        <v>1.6733167020999242</v>
      </c>
      <c r="M11" s="20">
        <f t="shared" si="3"/>
        <v>1.695129089613747</v>
      </c>
      <c r="P11" s="18">
        <f t="shared" si="4"/>
        <v>1.2553964156279633</v>
      </c>
    </row>
    <row r="12" spans="1:16" x14ac:dyDescent="0.15">
      <c r="A12" s="18">
        <v>5.5</v>
      </c>
      <c r="B12" s="18">
        <v>10</v>
      </c>
      <c r="D12">
        <v>1043.43493652344</v>
      </c>
      <c r="E12">
        <v>711.34130859375</v>
      </c>
      <c r="F12">
        <v>467.17984008789102</v>
      </c>
      <c r="G12">
        <v>466.42770385742199</v>
      </c>
      <c r="I12" s="19">
        <f t="shared" si="0"/>
        <v>576.25509643554892</v>
      </c>
      <c r="J12" s="19">
        <f t="shared" si="0"/>
        <v>244.91360473632801</v>
      </c>
      <c r="K12" s="19">
        <f t="shared" si="1"/>
        <v>404.81557312011932</v>
      </c>
      <c r="L12" s="20">
        <f t="shared" si="2"/>
        <v>1.6528913269474779</v>
      </c>
      <c r="M12" s="20">
        <f t="shared" si="3"/>
        <v>1.6768849532126828</v>
      </c>
      <c r="P12" s="18">
        <f t="shared" si="4"/>
        <v>0.16561671986953061</v>
      </c>
    </row>
    <row r="13" spans="1:16" x14ac:dyDescent="0.15">
      <c r="A13" s="18">
        <v>6</v>
      </c>
      <c r="B13" s="18">
        <v>11</v>
      </c>
      <c r="D13">
        <v>1026.49975585938</v>
      </c>
      <c r="E13">
        <v>704.20953369140602</v>
      </c>
      <c r="F13">
        <v>466.65374755859398</v>
      </c>
      <c r="G13">
        <v>465.73892211914102</v>
      </c>
      <c r="I13" s="19">
        <f t="shared" si="0"/>
        <v>559.84600830078602</v>
      </c>
      <c r="J13" s="19">
        <f t="shared" si="0"/>
        <v>238.470611572265</v>
      </c>
      <c r="K13" s="19">
        <f t="shared" si="1"/>
        <v>392.91658020020054</v>
      </c>
      <c r="L13" s="20">
        <f t="shared" si="2"/>
        <v>1.6476520004274531</v>
      </c>
      <c r="M13" s="20">
        <f t="shared" si="3"/>
        <v>1.6738268654440405</v>
      </c>
      <c r="P13" s="18">
        <f t="shared" si="4"/>
        <v>-1.7052488738187738E-2</v>
      </c>
    </row>
    <row r="14" spans="1:16" x14ac:dyDescent="0.15">
      <c r="A14" s="18">
        <v>6.5</v>
      </c>
      <c r="B14" s="18">
        <v>12</v>
      </c>
      <c r="D14">
        <v>1028.7431640625</v>
      </c>
      <c r="E14">
        <v>705.13604736328102</v>
      </c>
      <c r="F14">
        <v>466.95339965820301</v>
      </c>
      <c r="G14">
        <v>466.15097045898398</v>
      </c>
      <c r="I14" s="19">
        <f t="shared" si="0"/>
        <v>561.78976440429699</v>
      </c>
      <c r="J14" s="19">
        <f t="shared" si="0"/>
        <v>238.98507690429705</v>
      </c>
      <c r="K14" s="19">
        <f t="shared" si="1"/>
        <v>394.50021057128907</v>
      </c>
      <c r="L14" s="20">
        <f t="shared" si="2"/>
        <v>1.6507315673491569</v>
      </c>
      <c r="M14" s="20">
        <f t="shared" si="3"/>
        <v>1.6790876711171265</v>
      </c>
      <c r="P14" s="18">
        <f t="shared" si="4"/>
        <v>0.29719199397273782</v>
      </c>
    </row>
    <row r="15" spans="1:16" x14ac:dyDescent="0.15">
      <c r="A15" s="18">
        <v>7</v>
      </c>
      <c r="B15" s="18">
        <v>13</v>
      </c>
      <c r="D15">
        <v>1043.67370605469</v>
      </c>
      <c r="E15">
        <v>709.65441894531295</v>
      </c>
      <c r="F15">
        <v>467.24768066406301</v>
      </c>
      <c r="G15">
        <v>466.14663696289102</v>
      </c>
      <c r="I15" s="19">
        <f t="shared" si="0"/>
        <v>576.42602539062705</v>
      </c>
      <c r="J15" s="19">
        <f t="shared" si="0"/>
        <v>243.50778198242193</v>
      </c>
      <c r="K15" s="19">
        <f t="shared" si="1"/>
        <v>405.97057800293169</v>
      </c>
      <c r="L15" s="20">
        <f t="shared" si="2"/>
        <v>1.6671770187296824</v>
      </c>
      <c r="M15" s="20">
        <f t="shared" si="3"/>
        <v>1.6977143612490342</v>
      </c>
      <c r="P15" s="18">
        <f t="shared" si="4"/>
        <v>1.4098228282693352</v>
      </c>
    </row>
    <row r="16" spans="1:16" x14ac:dyDescent="0.15">
      <c r="A16" s="18">
        <v>7.5</v>
      </c>
      <c r="B16" s="18">
        <v>14</v>
      </c>
      <c r="D16">
        <v>1064.78039550781</v>
      </c>
      <c r="E16">
        <v>719.18469238281295</v>
      </c>
      <c r="F16">
        <v>467.91256713867199</v>
      </c>
      <c r="G16">
        <v>466.864501953125</v>
      </c>
      <c r="I16" s="19">
        <f t="shared" si="0"/>
        <v>596.86782836913801</v>
      </c>
      <c r="J16" s="19">
        <f t="shared" si="0"/>
        <v>252.32019042968795</v>
      </c>
      <c r="K16" s="19">
        <f t="shared" si="1"/>
        <v>420.24369506835649</v>
      </c>
      <c r="L16" s="20">
        <f t="shared" si="2"/>
        <v>1.6655175091327559</v>
      </c>
      <c r="M16" s="20">
        <f t="shared" si="3"/>
        <v>1.6982360904034899</v>
      </c>
      <c r="P16" s="18">
        <f t="shared" si="4"/>
        <v>1.4409873529534343</v>
      </c>
    </row>
    <row r="17" spans="1:16" x14ac:dyDescent="0.15">
      <c r="A17" s="18">
        <v>8</v>
      </c>
      <c r="B17" s="18">
        <v>15</v>
      </c>
      <c r="D17">
        <v>1099.97961425781</v>
      </c>
      <c r="E17">
        <v>734.81500244140602</v>
      </c>
      <c r="F17">
        <v>467.37863159179699</v>
      </c>
      <c r="G17">
        <v>466.29202270507801</v>
      </c>
      <c r="I17" s="19">
        <f t="shared" si="0"/>
        <v>632.60098266601301</v>
      </c>
      <c r="J17" s="19">
        <f t="shared" si="0"/>
        <v>268.52297973632801</v>
      </c>
      <c r="K17" s="19">
        <f t="shared" si="1"/>
        <v>444.6348968505834</v>
      </c>
      <c r="L17" s="20">
        <f t="shared" si="2"/>
        <v>1.6558541741462343</v>
      </c>
      <c r="M17" s="20">
        <f t="shared" si="3"/>
        <v>1.6907539941683507</v>
      </c>
      <c r="P17" s="18">
        <f t="shared" si="4"/>
        <v>0.9940581928376564</v>
      </c>
    </row>
    <row r="18" spans="1:16" x14ac:dyDescent="0.15">
      <c r="A18" s="18">
        <v>8.5</v>
      </c>
      <c r="B18" s="18">
        <v>16</v>
      </c>
      <c r="D18">
        <v>1091.63317871094</v>
      </c>
      <c r="E18">
        <v>731.50982666015602</v>
      </c>
      <c r="F18">
        <v>467.47021484375</v>
      </c>
      <c r="G18">
        <v>466.22067260742199</v>
      </c>
      <c r="I18" s="19">
        <f t="shared" si="0"/>
        <v>624.16296386719</v>
      </c>
      <c r="J18" s="19">
        <f t="shared" si="0"/>
        <v>265.28915405273403</v>
      </c>
      <c r="K18" s="19">
        <f t="shared" si="1"/>
        <v>438.46055603027617</v>
      </c>
      <c r="L18" s="20">
        <f t="shared" si="2"/>
        <v>1.6527647260811846</v>
      </c>
      <c r="M18" s="20">
        <f t="shared" si="3"/>
        <v>1.6898457848546833</v>
      </c>
      <c r="P18" s="18">
        <f t="shared" si="4"/>
        <v>0.93980799168942764</v>
      </c>
    </row>
    <row r="19" spans="1:16" x14ac:dyDescent="0.15">
      <c r="A19" s="18">
        <v>9</v>
      </c>
      <c r="B19" s="18">
        <v>17</v>
      </c>
      <c r="D19">
        <v>1069.48449707031</v>
      </c>
      <c r="E19">
        <v>722.79974365234398</v>
      </c>
      <c r="F19">
        <v>467.44833374023398</v>
      </c>
      <c r="G19">
        <v>466.37225341796898</v>
      </c>
      <c r="I19" s="19">
        <f t="shared" si="0"/>
        <v>602.03616333007608</v>
      </c>
      <c r="J19" s="19">
        <f t="shared" si="0"/>
        <v>256.427490234375</v>
      </c>
      <c r="K19" s="19">
        <f t="shared" si="1"/>
        <v>422.5369201660136</v>
      </c>
      <c r="L19" s="20">
        <f t="shared" si="2"/>
        <v>1.6477832379820683</v>
      </c>
      <c r="M19" s="20">
        <f t="shared" si="3"/>
        <v>1.6870455355069491</v>
      </c>
      <c r="P19" s="18">
        <f t="shared" si="4"/>
        <v>0.77254028358111293</v>
      </c>
    </row>
    <row r="20" spans="1:16" x14ac:dyDescent="0.15">
      <c r="A20" s="18">
        <v>9.5</v>
      </c>
      <c r="B20" s="18">
        <v>18</v>
      </c>
      <c r="D20">
        <v>1055.01867675781</v>
      </c>
      <c r="E20">
        <v>717.39935302734398</v>
      </c>
      <c r="F20">
        <v>467.42605590820301</v>
      </c>
      <c r="G20">
        <v>466.17611694335898</v>
      </c>
      <c r="I20" s="19">
        <f t="shared" si="0"/>
        <v>587.59262084960699</v>
      </c>
      <c r="J20" s="19">
        <f t="shared" si="0"/>
        <v>251.223236083985</v>
      </c>
      <c r="K20" s="19">
        <f t="shared" si="1"/>
        <v>411.73635559081754</v>
      </c>
      <c r="L20" s="20">
        <f t="shared" si="2"/>
        <v>1.6389262474637192</v>
      </c>
      <c r="M20" s="20">
        <f t="shared" si="3"/>
        <v>1.6803697837399825</v>
      </c>
      <c r="P20" s="18">
        <f t="shared" si="4"/>
        <v>0.37377661674405688</v>
      </c>
    </row>
    <row r="21" spans="1:16" x14ac:dyDescent="0.15">
      <c r="A21" s="18">
        <v>10</v>
      </c>
      <c r="B21" s="18">
        <v>19</v>
      </c>
      <c r="D21">
        <v>1044.34716796875</v>
      </c>
      <c r="E21">
        <v>713.284912109375</v>
      </c>
      <c r="F21">
        <v>467.48361206054699</v>
      </c>
      <c r="G21">
        <v>466.30459594726602</v>
      </c>
      <c r="I21" s="19">
        <f t="shared" si="0"/>
        <v>576.86355590820301</v>
      </c>
      <c r="J21" s="19">
        <f t="shared" si="0"/>
        <v>246.98031616210898</v>
      </c>
      <c r="K21" s="19">
        <f t="shared" si="1"/>
        <v>403.9773345947267</v>
      </c>
      <c r="L21" s="20">
        <f t="shared" si="2"/>
        <v>1.6356661165239199</v>
      </c>
      <c r="M21" s="20">
        <f t="shared" si="3"/>
        <v>1.6792908915515654</v>
      </c>
      <c r="P21" s="18">
        <f t="shared" si="4"/>
        <v>0.3093309902149376</v>
      </c>
    </row>
    <row r="22" spans="1:16" x14ac:dyDescent="0.15">
      <c r="A22" s="18">
        <v>10.5</v>
      </c>
      <c r="B22" s="18">
        <v>20</v>
      </c>
      <c r="D22">
        <v>1050.28845214844</v>
      </c>
      <c r="E22">
        <v>716.30426025390602</v>
      </c>
      <c r="F22">
        <v>467.12765502929699</v>
      </c>
      <c r="G22">
        <v>466.14642333984398</v>
      </c>
      <c r="I22" s="19">
        <f t="shared" si="0"/>
        <v>583.16079711914301</v>
      </c>
      <c r="J22" s="19">
        <f t="shared" si="0"/>
        <v>250.15783691406205</v>
      </c>
      <c r="K22" s="19">
        <f t="shared" si="1"/>
        <v>408.05031127929959</v>
      </c>
      <c r="L22" s="20">
        <f t="shared" si="2"/>
        <v>1.6311714088712685</v>
      </c>
      <c r="M22" s="20">
        <f t="shared" si="3"/>
        <v>1.6769774226502963</v>
      </c>
      <c r="P22" s="18">
        <f t="shared" si="4"/>
        <v>0.17114021045160271</v>
      </c>
    </row>
    <row r="23" spans="1:16" x14ac:dyDescent="0.15">
      <c r="A23" s="18">
        <v>11</v>
      </c>
      <c r="B23" s="18">
        <v>21</v>
      </c>
      <c r="D23">
        <v>1058.10803222656</v>
      </c>
      <c r="E23">
        <v>720.18927001953102</v>
      </c>
      <c r="F23">
        <v>467.32315063476602</v>
      </c>
      <c r="G23">
        <v>466.37368774414102</v>
      </c>
      <c r="I23" s="19">
        <f t="shared" si="0"/>
        <v>590.78488159179392</v>
      </c>
      <c r="J23" s="19">
        <f t="shared" si="0"/>
        <v>253.81558227539</v>
      </c>
      <c r="K23" s="19">
        <f t="shared" si="1"/>
        <v>413.11397399902091</v>
      </c>
      <c r="L23" s="20">
        <f t="shared" si="2"/>
        <v>1.6276147047220768</v>
      </c>
      <c r="M23" s="20">
        <f>L23+ABS($N$2)*A23</f>
        <v>1.675601957252487</v>
      </c>
      <c r="P23" s="18">
        <f t="shared" si="4"/>
        <v>8.8979332578345546E-2</v>
      </c>
    </row>
    <row r="24" spans="1:16" x14ac:dyDescent="0.15">
      <c r="A24" s="18">
        <v>11.5</v>
      </c>
      <c r="B24" s="18">
        <v>22</v>
      </c>
      <c r="D24">
        <v>1070.57641601563</v>
      </c>
      <c r="E24">
        <v>724.904541015625</v>
      </c>
      <c r="F24">
        <v>466.70364379882801</v>
      </c>
      <c r="G24">
        <v>465.69332885742199</v>
      </c>
      <c r="I24" s="19">
        <f t="shared" si="0"/>
        <v>603.87277221680199</v>
      </c>
      <c r="J24" s="19">
        <f t="shared" si="0"/>
        <v>259.21121215820301</v>
      </c>
      <c r="K24" s="19">
        <f t="shared" si="1"/>
        <v>422.42492370605987</v>
      </c>
      <c r="L24" s="20">
        <f t="shared" si="2"/>
        <v>1.6296552922573562</v>
      </c>
      <c r="M24" s="20">
        <f t="shared" ref="M24:M87" si="5">L24+ABS($N$2)*A24</f>
        <v>1.6798237835391485</v>
      </c>
      <c r="P24" s="18">
        <f t="shared" si="4"/>
        <v>0.34116230605987669</v>
      </c>
    </row>
    <row r="25" spans="1:16" x14ac:dyDescent="0.15">
      <c r="A25" s="18">
        <v>12</v>
      </c>
      <c r="B25" s="18">
        <v>23</v>
      </c>
      <c r="D25">
        <v>1057.5654296875</v>
      </c>
      <c r="E25">
        <v>719.961669921875</v>
      </c>
      <c r="F25">
        <v>466.39801025390602</v>
      </c>
      <c r="G25">
        <v>465.23181152343801</v>
      </c>
      <c r="I25" s="19">
        <f t="shared" si="0"/>
        <v>591.16741943359398</v>
      </c>
      <c r="J25" s="19">
        <f t="shared" si="0"/>
        <v>254.72985839843699</v>
      </c>
      <c r="K25" s="19">
        <f t="shared" si="1"/>
        <v>412.85651855468814</v>
      </c>
      <c r="L25" s="20">
        <f t="shared" si="2"/>
        <v>1.6207621719355589</v>
      </c>
      <c r="M25" s="20">
        <f t="shared" si="5"/>
        <v>1.6731119019687335</v>
      </c>
      <c r="P25" s="18">
        <f t="shared" si="4"/>
        <v>-5.9759507665813096E-2</v>
      </c>
    </row>
    <row r="26" spans="1:16" x14ac:dyDescent="0.15">
      <c r="A26" s="18">
        <v>12.5</v>
      </c>
      <c r="B26" s="18">
        <v>24</v>
      </c>
      <c r="D26">
        <v>1082.49597167969</v>
      </c>
      <c r="E26">
        <v>731.74133300781295</v>
      </c>
      <c r="F26">
        <v>466.37326049804699</v>
      </c>
      <c r="G26">
        <v>465.40338134765602</v>
      </c>
      <c r="I26" s="19">
        <f t="shared" si="0"/>
        <v>616.12271118164301</v>
      </c>
      <c r="J26" s="19">
        <f t="shared" si="0"/>
        <v>266.33795166015693</v>
      </c>
      <c r="K26" s="19">
        <f t="shared" si="1"/>
        <v>429.68614501953317</v>
      </c>
      <c r="L26" s="20">
        <f t="shared" si="2"/>
        <v>1.6133117429986319</v>
      </c>
      <c r="M26" s="20">
        <f t="shared" si="5"/>
        <v>1.6678427117831887</v>
      </c>
      <c r="P26" s="18">
        <f t="shared" si="4"/>
        <v>-0.37450482369849941</v>
      </c>
    </row>
    <row r="27" spans="1:16" x14ac:dyDescent="0.15">
      <c r="A27" s="18">
        <v>13</v>
      </c>
      <c r="B27" s="18">
        <v>25</v>
      </c>
      <c r="D27">
        <v>1089.31311035156</v>
      </c>
      <c r="E27">
        <v>736.17529296875</v>
      </c>
      <c r="F27">
        <v>466.56692504882801</v>
      </c>
      <c r="G27">
        <v>465.85626220703102</v>
      </c>
      <c r="I27" s="19">
        <f t="shared" si="0"/>
        <v>622.74618530273199</v>
      </c>
      <c r="J27" s="19">
        <f t="shared" si="0"/>
        <v>270.31903076171898</v>
      </c>
      <c r="K27" s="19">
        <f t="shared" si="1"/>
        <v>433.52286376952873</v>
      </c>
      <c r="L27" s="20">
        <f t="shared" si="2"/>
        <v>1.6037452581415579</v>
      </c>
      <c r="M27" s="20">
        <f t="shared" si="5"/>
        <v>1.6604574656774971</v>
      </c>
      <c r="P27" s="18">
        <f t="shared" si="4"/>
        <v>-0.81564882071949707</v>
      </c>
    </row>
    <row r="28" spans="1:16" x14ac:dyDescent="0.15">
      <c r="A28" s="18">
        <v>13.5</v>
      </c>
      <c r="B28" s="18">
        <v>26</v>
      </c>
      <c r="D28">
        <v>1088.88061523438</v>
      </c>
      <c r="E28">
        <v>735.7138671875</v>
      </c>
      <c r="F28">
        <v>466.860595703125</v>
      </c>
      <c r="G28">
        <v>466.00515747070301</v>
      </c>
      <c r="I28" s="19">
        <f t="shared" si="0"/>
        <v>622.020019531255</v>
      </c>
      <c r="J28" s="19">
        <f t="shared" si="0"/>
        <v>269.70870971679699</v>
      </c>
      <c r="K28" s="19">
        <f t="shared" si="1"/>
        <v>433.22392272949713</v>
      </c>
      <c r="L28" s="20">
        <f t="shared" si="2"/>
        <v>1.6062659718493943</v>
      </c>
      <c r="M28" s="20">
        <f t="shared" si="5"/>
        <v>1.6651594181367158</v>
      </c>
      <c r="P28" s="18">
        <f t="shared" si="4"/>
        <v>-0.53478639961969332</v>
      </c>
    </row>
    <row r="29" spans="1:16" x14ac:dyDescent="0.15">
      <c r="A29" s="18">
        <v>14</v>
      </c>
      <c r="B29" s="18">
        <v>27</v>
      </c>
      <c r="D29">
        <v>1084.72338867188</v>
      </c>
      <c r="E29">
        <v>733.41687011718795</v>
      </c>
      <c r="F29">
        <v>467.17138671875</v>
      </c>
      <c r="G29">
        <v>466.37121582031301</v>
      </c>
      <c r="I29" s="19">
        <f t="shared" si="0"/>
        <v>617.55200195313</v>
      </c>
      <c r="J29" s="19">
        <f t="shared" si="0"/>
        <v>267.04565429687494</v>
      </c>
      <c r="K29" s="19">
        <f t="shared" si="1"/>
        <v>430.62004394531755</v>
      </c>
      <c r="L29" s="20">
        <f t="shared" si="2"/>
        <v>1.6125334264627156</v>
      </c>
      <c r="M29" s="20">
        <f t="shared" si="5"/>
        <v>1.6736081115014192</v>
      </c>
      <c r="P29" s="18">
        <f t="shared" si="4"/>
        <v>-3.011935032018432E-2</v>
      </c>
    </row>
    <row r="30" spans="1:16" x14ac:dyDescent="0.15">
      <c r="A30" s="18">
        <v>14.5</v>
      </c>
      <c r="B30" s="18">
        <v>28</v>
      </c>
      <c r="D30">
        <v>1079.15966796875</v>
      </c>
      <c r="E30">
        <v>730.93737792968795</v>
      </c>
      <c r="F30">
        <v>466.65539550781301</v>
      </c>
      <c r="G30">
        <v>465.66940307617199</v>
      </c>
      <c r="I30" s="19">
        <f t="shared" si="0"/>
        <v>612.50427246093705</v>
      </c>
      <c r="J30" s="19">
        <f t="shared" si="0"/>
        <v>265.26797485351597</v>
      </c>
      <c r="K30" s="19">
        <f t="shared" si="1"/>
        <v>426.8166900634759</v>
      </c>
      <c r="L30" s="20">
        <f t="shared" si="2"/>
        <v>1.6090019547183145</v>
      </c>
      <c r="M30" s="20">
        <f t="shared" si="5"/>
        <v>1.6722578785084006</v>
      </c>
      <c r="P30" s="18">
        <f t="shared" si="4"/>
        <v>-0.11077301722924124</v>
      </c>
    </row>
    <row r="31" spans="1:16" x14ac:dyDescent="0.15">
      <c r="A31" s="18">
        <v>15</v>
      </c>
      <c r="B31" s="18">
        <v>29</v>
      </c>
      <c r="D31">
        <v>1087.27160644531</v>
      </c>
      <c r="E31">
        <v>734.68811035156295</v>
      </c>
      <c r="F31">
        <v>467.25387573242199</v>
      </c>
      <c r="G31">
        <v>466.38729858398398</v>
      </c>
      <c r="I31" s="19">
        <f t="shared" si="0"/>
        <v>620.01773071288801</v>
      </c>
      <c r="J31" s="19">
        <f t="shared" si="0"/>
        <v>268.30081176757898</v>
      </c>
      <c r="K31" s="19">
        <f t="shared" si="1"/>
        <v>432.20716247558278</v>
      </c>
      <c r="L31" s="20">
        <f t="shared" si="2"/>
        <v>1.6109051613678718</v>
      </c>
      <c r="M31" s="20">
        <f t="shared" si="5"/>
        <v>1.67634232390934</v>
      </c>
      <c r="P31" s="18">
        <f t="shared" si="4"/>
        <v>0.13320376350333901</v>
      </c>
    </row>
    <row r="32" spans="1:16" x14ac:dyDescent="0.15">
      <c r="A32" s="18">
        <v>15.5</v>
      </c>
      <c r="B32" s="18">
        <v>30</v>
      </c>
      <c r="D32">
        <v>1082.82397460938</v>
      </c>
      <c r="E32">
        <v>734.20275878906295</v>
      </c>
      <c r="F32">
        <v>467.37698364257801</v>
      </c>
      <c r="G32">
        <v>466.25427246093801</v>
      </c>
      <c r="I32" s="19">
        <f t="shared" si="0"/>
        <v>615.44699096680199</v>
      </c>
      <c r="J32" s="19">
        <f t="shared" si="0"/>
        <v>267.94848632812494</v>
      </c>
      <c r="K32" s="19">
        <f t="shared" si="1"/>
        <v>427.88305053711451</v>
      </c>
      <c r="L32" s="20">
        <f t="shared" si="2"/>
        <v>1.5968854924343052</v>
      </c>
      <c r="M32" s="20">
        <f t="shared" si="5"/>
        <v>1.6645038937271557</v>
      </c>
      <c r="P32" s="18">
        <f t="shared" si="4"/>
        <v>-0.57394293604916946</v>
      </c>
    </row>
    <row r="33" spans="1:16" x14ac:dyDescent="0.15">
      <c r="A33" s="18">
        <v>16</v>
      </c>
      <c r="B33" s="18">
        <v>31</v>
      </c>
      <c r="D33">
        <v>1089.43908691406</v>
      </c>
      <c r="E33">
        <v>735.36346435546898</v>
      </c>
      <c r="F33">
        <v>467.19674682617199</v>
      </c>
      <c r="G33">
        <v>466.07546997070301</v>
      </c>
      <c r="I33" s="19">
        <f t="shared" si="0"/>
        <v>622.24234008788801</v>
      </c>
      <c r="J33" s="19">
        <f t="shared" si="0"/>
        <v>269.28799438476597</v>
      </c>
      <c r="K33" s="19">
        <f t="shared" si="1"/>
        <v>433.74074401855182</v>
      </c>
      <c r="L33" s="20">
        <f t="shared" si="2"/>
        <v>1.6106946951330157</v>
      </c>
      <c r="M33" s="20">
        <f t="shared" si="5"/>
        <v>1.6804943351772483</v>
      </c>
      <c r="P33" s="18">
        <f t="shared" si="4"/>
        <v>0.38121646615243726</v>
      </c>
    </row>
    <row r="34" spans="1:16" x14ac:dyDescent="0.15">
      <c r="A34" s="18">
        <v>16.5</v>
      </c>
      <c r="B34" s="18">
        <v>32</v>
      </c>
      <c r="D34">
        <v>1080.74377441406</v>
      </c>
      <c r="E34">
        <v>730.95013427734398</v>
      </c>
      <c r="F34">
        <v>467.0703125</v>
      </c>
      <c r="G34">
        <v>466.04971313476602</v>
      </c>
      <c r="I34" s="19">
        <f t="shared" si="0"/>
        <v>613.67346191406</v>
      </c>
      <c r="J34" s="19">
        <f t="shared" si="0"/>
        <v>264.90042114257795</v>
      </c>
      <c r="K34" s="19">
        <f t="shared" si="1"/>
        <v>428.24316711425547</v>
      </c>
      <c r="L34" s="20">
        <f t="shared" si="2"/>
        <v>1.6166194272819263</v>
      </c>
      <c r="M34" s="20">
        <f t="shared" si="5"/>
        <v>1.6886003060775414</v>
      </c>
      <c r="P34" s="18">
        <f t="shared" si="4"/>
        <v>0.86541162383788672</v>
      </c>
    </row>
    <row r="35" spans="1:16" x14ac:dyDescent="0.15">
      <c r="A35" s="18">
        <v>17</v>
      </c>
      <c r="B35" s="18">
        <v>33</v>
      </c>
      <c r="D35">
        <v>1060.44079589844</v>
      </c>
      <c r="E35">
        <v>723.53186035156295</v>
      </c>
      <c r="F35">
        <v>467.216552734375</v>
      </c>
      <c r="G35">
        <v>466.30767822265602</v>
      </c>
      <c r="I35" s="19">
        <f t="shared" si="0"/>
        <v>593.224243164065</v>
      </c>
      <c r="J35" s="19">
        <f t="shared" si="0"/>
        <v>257.22418212890693</v>
      </c>
      <c r="K35" s="19">
        <f t="shared" si="1"/>
        <v>413.16731567383016</v>
      </c>
      <c r="L35" s="20">
        <f t="shared" si="2"/>
        <v>1.6062537831951309</v>
      </c>
      <c r="M35" s="20">
        <f t="shared" si="5"/>
        <v>1.6804159007421282</v>
      </c>
      <c r="P35" s="18">
        <f t="shared" si="4"/>
        <v>0.37653133044838683</v>
      </c>
    </row>
    <row r="36" spans="1:16" x14ac:dyDescent="0.15">
      <c r="A36" s="18">
        <v>17.5</v>
      </c>
      <c r="B36" s="18">
        <v>34</v>
      </c>
      <c r="D36">
        <v>1050.69946289063</v>
      </c>
      <c r="E36">
        <v>719.22863769531295</v>
      </c>
      <c r="F36">
        <v>467.51599121093801</v>
      </c>
      <c r="G36">
        <v>466.26437377929699</v>
      </c>
      <c r="I36" s="19">
        <f t="shared" si="0"/>
        <v>583.18347167969205</v>
      </c>
      <c r="J36" s="19">
        <f t="shared" si="0"/>
        <v>252.96426391601597</v>
      </c>
      <c r="K36" s="19">
        <f t="shared" si="1"/>
        <v>406.10848693848089</v>
      </c>
      <c r="L36" s="20">
        <f t="shared" si="2"/>
        <v>1.6053986466377272</v>
      </c>
      <c r="M36" s="20">
        <f t="shared" si="5"/>
        <v>1.6817420029361068</v>
      </c>
      <c r="P36" s="18">
        <f t="shared" si="4"/>
        <v>0.45574358877234022</v>
      </c>
    </row>
    <row r="37" spans="1:16" x14ac:dyDescent="0.15">
      <c r="A37" s="18">
        <v>18</v>
      </c>
      <c r="B37" s="18">
        <v>35</v>
      </c>
      <c r="D37">
        <v>1034.21264648438</v>
      </c>
      <c r="E37">
        <v>713.94873046875</v>
      </c>
      <c r="F37">
        <v>467.90017700195301</v>
      </c>
      <c r="G37">
        <v>466.88369750976602</v>
      </c>
      <c r="I37" s="19">
        <f t="shared" si="0"/>
        <v>566.31246948242699</v>
      </c>
      <c r="J37" s="19">
        <f t="shared" si="0"/>
        <v>247.06503295898398</v>
      </c>
      <c r="K37" s="19">
        <f t="shared" si="1"/>
        <v>393.3669464111382</v>
      </c>
      <c r="L37" s="20">
        <f t="shared" si="2"/>
        <v>1.5921595286065522</v>
      </c>
      <c r="M37" s="20">
        <f t="shared" si="5"/>
        <v>1.6706841236563141</v>
      </c>
      <c r="P37" s="18">
        <f t="shared" si="4"/>
        <v>-0.20477834837799774</v>
      </c>
    </row>
    <row r="38" spans="1:16" x14ac:dyDescent="0.15">
      <c r="A38" s="18">
        <v>18.5</v>
      </c>
      <c r="B38" s="18">
        <v>36</v>
      </c>
      <c r="D38">
        <v>1036.58508300781</v>
      </c>
      <c r="E38">
        <v>714.51177978515602</v>
      </c>
      <c r="F38">
        <v>468.14682006835898</v>
      </c>
      <c r="G38">
        <v>467.334716796875</v>
      </c>
      <c r="I38" s="19">
        <f t="shared" si="0"/>
        <v>568.43826293945108</v>
      </c>
      <c r="J38" s="19">
        <f t="shared" si="0"/>
        <v>247.17706298828102</v>
      </c>
      <c r="K38" s="19">
        <f t="shared" si="1"/>
        <v>395.41431884765439</v>
      </c>
      <c r="L38" s="20">
        <f t="shared" si="2"/>
        <v>1.5997209209755903</v>
      </c>
      <c r="M38" s="20">
        <f t="shared" si="5"/>
        <v>1.6804267547767344</v>
      </c>
      <c r="P38" s="18">
        <f t="shared" si="4"/>
        <v>0.37717967610152597</v>
      </c>
    </row>
    <row r="39" spans="1:16" x14ac:dyDescent="0.15">
      <c r="A39" s="18">
        <v>19</v>
      </c>
      <c r="B39" s="18">
        <v>37</v>
      </c>
      <c r="D39">
        <v>1050.63879394531</v>
      </c>
      <c r="E39">
        <v>721.14794921875</v>
      </c>
      <c r="F39">
        <v>468.45617675781301</v>
      </c>
      <c r="G39">
        <v>467.537841796875</v>
      </c>
      <c r="I39" s="19">
        <f t="shared" si="0"/>
        <v>582.18261718749704</v>
      </c>
      <c r="J39" s="19">
        <f t="shared" si="0"/>
        <v>253.610107421875</v>
      </c>
      <c r="K39" s="19">
        <f t="shared" si="1"/>
        <v>404.65554199218457</v>
      </c>
      <c r="L39" s="20">
        <f t="shared" si="2"/>
        <v>1.5955812885605885</v>
      </c>
      <c r="M39" s="20">
        <f t="shared" si="5"/>
        <v>1.6784683611131148</v>
      </c>
      <c r="P39" s="18">
        <f t="shared" si="4"/>
        <v>0.26019865798163672</v>
      </c>
    </row>
    <row r="40" spans="1:16" x14ac:dyDescent="0.15">
      <c r="A40" s="18">
        <v>19.5</v>
      </c>
      <c r="B40" s="18">
        <v>38</v>
      </c>
      <c r="D40">
        <v>1066.13305664063</v>
      </c>
      <c r="E40">
        <v>728.46710205078102</v>
      </c>
      <c r="F40">
        <v>467.94082641601602</v>
      </c>
      <c r="G40">
        <v>467.00289916992199</v>
      </c>
      <c r="I40" s="19">
        <f t="shared" si="0"/>
        <v>598.19223022461392</v>
      </c>
      <c r="J40" s="19">
        <f t="shared" si="0"/>
        <v>261.46420288085903</v>
      </c>
      <c r="K40" s="19">
        <f t="shared" si="1"/>
        <v>415.16728820801262</v>
      </c>
      <c r="L40" s="20">
        <f t="shared" si="2"/>
        <v>1.5878551772427187</v>
      </c>
      <c r="M40" s="20">
        <f t="shared" si="5"/>
        <v>1.6729234885466275</v>
      </c>
      <c r="P40" s="18">
        <f t="shared" si="4"/>
        <v>-7.1014034452154234E-2</v>
      </c>
    </row>
    <row r="41" spans="1:16" x14ac:dyDescent="0.15">
      <c r="A41" s="18">
        <v>20</v>
      </c>
      <c r="B41" s="18">
        <v>39</v>
      </c>
      <c r="D41">
        <v>1080.50451660156</v>
      </c>
      <c r="E41">
        <v>734.08831787109398</v>
      </c>
      <c r="F41">
        <v>468.08145141601602</v>
      </c>
      <c r="G41">
        <v>467.10641479492199</v>
      </c>
      <c r="I41" s="19">
        <f t="shared" si="0"/>
        <v>612.42306518554392</v>
      </c>
      <c r="J41" s="19">
        <f t="shared" si="0"/>
        <v>266.98190307617199</v>
      </c>
      <c r="K41" s="19">
        <f t="shared" si="1"/>
        <v>425.53573303222356</v>
      </c>
      <c r="L41" s="20">
        <f t="shared" si="2"/>
        <v>1.5938748212114398</v>
      </c>
      <c r="M41" s="20">
        <f t="shared" si="5"/>
        <v>1.6811243712667308</v>
      </c>
      <c r="P41" s="18">
        <f t="shared" si="4"/>
        <v>0.41885050499205795</v>
      </c>
    </row>
    <row r="42" spans="1:16" x14ac:dyDescent="0.15">
      <c r="A42" s="18">
        <v>20.5</v>
      </c>
      <c r="B42" s="18">
        <v>40</v>
      </c>
      <c r="D42">
        <v>1082.29663085938</v>
      </c>
      <c r="E42">
        <v>736.67852783203102</v>
      </c>
      <c r="F42">
        <v>468.18933105468801</v>
      </c>
      <c r="G42">
        <v>467.31655883789102</v>
      </c>
      <c r="I42" s="19">
        <f t="shared" si="0"/>
        <v>614.10729980469205</v>
      </c>
      <c r="J42" s="19">
        <f t="shared" si="0"/>
        <v>269.36196899414</v>
      </c>
      <c r="K42" s="19">
        <f t="shared" si="1"/>
        <v>425.55392150879402</v>
      </c>
      <c r="L42" s="20">
        <f t="shared" si="2"/>
        <v>1.5798589648639374</v>
      </c>
      <c r="M42" s="20">
        <f t="shared" si="5"/>
        <v>1.6692897536706106</v>
      </c>
      <c r="P42" s="18">
        <f t="shared" si="4"/>
        <v>-0.28806845679365534</v>
      </c>
    </row>
    <row r="43" spans="1:16" x14ac:dyDescent="0.15">
      <c r="A43" s="18">
        <v>21</v>
      </c>
      <c r="B43" s="18">
        <v>41</v>
      </c>
      <c r="D43">
        <v>1094.06213378906</v>
      </c>
      <c r="E43">
        <v>740.24835205078102</v>
      </c>
      <c r="F43">
        <v>467.65414428710898</v>
      </c>
      <c r="G43">
        <v>466.533935546875</v>
      </c>
      <c r="I43" s="19">
        <f t="shared" si="0"/>
        <v>626.40798950195108</v>
      </c>
      <c r="J43" s="19">
        <f t="shared" si="0"/>
        <v>273.71441650390602</v>
      </c>
      <c r="K43" s="19">
        <f t="shared" si="1"/>
        <v>434.80789794921691</v>
      </c>
      <c r="L43" s="20">
        <f t="shared" si="2"/>
        <v>1.5885458409641788</v>
      </c>
      <c r="M43" s="20">
        <f t="shared" si="5"/>
        <v>1.6801578685222343</v>
      </c>
      <c r="P43" s="18">
        <f t="shared" si="4"/>
        <v>0.36111825372552775</v>
      </c>
    </row>
    <row r="44" spans="1:16" x14ac:dyDescent="0.15">
      <c r="A44" s="18">
        <v>21.5</v>
      </c>
      <c r="B44" s="18">
        <v>42</v>
      </c>
      <c r="D44">
        <v>1093.32141113281</v>
      </c>
      <c r="E44">
        <v>742.05108642578102</v>
      </c>
      <c r="F44">
        <v>467.68014526367199</v>
      </c>
      <c r="G44">
        <v>466.77087402343801</v>
      </c>
      <c r="I44" s="19">
        <f t="shared" si="0"/>
        <v>625.64126586913801</v>
      </c>
      <c r="J44" s="19">
        <f t="shared" si="0"/>
        <v>275.28021240234301</v>
      </c>
      <c r="K44" s="19">
        <f t="shared" si="1"/>
        <v>432.94511718749789</v>
      </c>
      <c r="L44" s="20">
        <f t="shared" si="2"/>
        <v>1.5727433272781539</v>
      </c>
      <c r="M44" s="20">
        <f t="shared" si="5"/>
        <v>1.6665365935875918</v>
      </c>
      <c r="P44" s="18">
        <f t="shared" si="4"/>
        <v>-0.45252337489389133</v>
      </c>
    </row>
    <row r="45" spans="1:16" x14ac:dyDescent="0.15">
      <c r="A45" s="18">
        <v>22</v>
      </c>
      <c r="B45" s="18">
        <v>43</v>
      </c>
      <c r="D45">
        <v>1089.27978515625</v>
      </c>
      <c r="E45">
        <v>740.34436035156295</v>
      </c>
      <c r="F45">
        <v>466.96514892578102</v>
      </c>
      <c r="G45">
        <v>465.954833984375</v>
      </c>
      <c r="I45" s="19">
        <f t="shared" si="0"/>
        <v>622.31463623046898</v>
      </c>
      <c r="J45" s="19">
        <f t="shared" si="0"/>
        <v>274.38952636718795</v>
      </c>
      <c r="K45" s="19">
        <f t="shared" si="1"/>
        <v>430.24196777343741</v>
      </c>
      <c r="L45" s="20">
        <f t="shared" si="2"/>
        <v>1.5679970495582538</v>
      </c>
      <c r="M45" s="20">
        <f t="shared" si="5"/>
        <v>1.6639715546190739</v>
      </c>
      <c r="P45" s="18">
        <f t="shared" si="4"/>
        <v>-0.60574122666115349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1081.35583496094</v>
      </c>
      <c r="E46">
        <v>737.53625488281295</v>
      </c>
      <c r="F46">
        <v>467.07382202148398</v>
      </c>
      <c r="G46">
        <v>466.12042236328102</v>
      </c>
      <c r="I46" s="19">
        <f t="shared" si="0"/>
        <v>614.28201293945608</v>
      </c>
      <c r="J46" s="19">
        <f t="shared" si="0"/>
        <v>271.41583251953193</v>
      </c>
      <c r="K46" s="19">
        <f t="shared" si="1"/>
        <v>424.29093017578373</v>
      </c>
      <c r="L46" s="20">
        <f t="shared" si="2"/>
        <v>1.5632504789316239</v>
      </c>
      <c r="M46" s="20">
        <f t="shared" si="5"/>
        <v>1.6614062227438262</v>
      </c>
      <c r="P46" s="18">
        <f t="shared" si="4"/>
        <v>-0.75897657466939006</v>
      </c>
    </row>
    <row r="47" spans="1:16" x14ac:dyDescent="0.15">
      <c r="A47" s="18">
        <v>23</v>
      </c>
      <c r="B47" s="18">
        <v>45</v>
      </c>
      <c r="D47">
        <v>1077.05798339844</v>
      </c>
      <c r="E47">
        <v>734.16796875</v>
      </c>
      <c r="F47">
        <v>466.43762207031301</v>
      </c>
      <c r="G47">
        <v>465.86099243164102</v>
      </c>
      <c r="I47" s="19">
        <f t="shared" si="0"/>
        <v>610.62036132812705</v>
      </c>
      <c r="J47" s="19">
        <f t="shared" si="0"/>
        <v>268.30697631835898</v>
      </c>
      <c r="K47" s="19">
        <f t="shared" si="1"/>
        <v>422.80547790527578</v>
      </c>
      <c r="L47" s="20">
        <f t="shared" si="2"/>
        <v>1.5758273739539184</v>
      </c>
      <c r="M47" s="20">
        <f t="shared" si="5"/>
        <v>1.6761643565175031</v>
      </c>
      <c r="P47" s="18">
        <f t="shared" si="4"/>
        <v>0.12257321098676807</v>
      </c>
    </row>
    <row r="48" spans="1:16" x14ac:dyDescent="0.15">
      <c r="A48" s="18">
        <v>23.5</v>
      </c>
      <c r="B48" s="18">
        <v>46</v>
      </c>
      <c r="D48">
        <v>1076.84826660156</v>
      </c>
      <c r="E48">
        <v>733.76690673828102</v>
      </c>
      <c r="F48">
        <v>467.46978759765602</v>
      </c>
      <c r="G48">
        <v>466.58074951171898</v>
      </c>
      <c r="I48" s="19">
        <f t="shared" si="0"/>
        <v>609.37847900390398</v>
      </c>
      <c r="J48" s="19">
        <f t="shared" si="0"/>
        <v>267.18615722656205</v>
      </c>
      <c r="K48" s="19">
        <f t="shared" si="1"/>
        <v>422.34816894531059</v>
      </c>
      <c r="L48" s="20">
        <f t="shared" si="2"/>
        <v>1.5807262372023938</v>
      </c>
      <c r="M48" s="20">
        <f t="shared" si="5"/>
        <v>1.6832444585173607</v>
      </c>
      <c r="P48" s="18">
        <f t="shared" si="4"/>
        <v>0.54548999003987197</v>
      </c>
    </row>
    <row r="49" spans="1:22" x14ac:dyDescent="0.15">
      <c r="A49" s="18">
        <v>24</v>
      </c>
      <c r="B49" s="18">
        <v>47</v>
      </c>
      <c r="D49">
        <v>1070.53100585938</v>
      </c>
      <c r="E49">
        <v>731.42999267578102</v>
      </c>
      <c r="F49">
        <v>467.65682983398398</v>
      </c>
      <c r="G49">
        <v>466.95111083984398</v>
      </c>
      <c r="I49" s="19">
        <f t="shared" si="0"/>
        <v>602.87417602539608</v>
      </c>
      <c r="J49" s="19">
        <f t="shared" si="0"/>
        <v>264.47888183593705</v>
      </c>
      <c r="K49" s="19">
        <f t="shared" si="1"/>
        <v>417.73895874024015</v>
      </c>
      <c r="L49" s="20">
        <f t="shared" si="2"/>
        <v>1.5794794497028093</v>
      </c>
      <c r="M49" s="20">
        <f t="shared" si="5"/>
        <v>1.6841789097691584</v>
      </c>
      <c r="P49" s="18">
        <f t="shared" si="4"/>
        <v>0.60130770475646345</v>
      </c>
    </row>
    <row r="50" spans="1:22" x14ac:dyDescent="0.15">
      <c r="A50" s="18">
        <v>24.5</v>
      </c>
      <c r="B50" s="18">
        <v>48</v>
      </c>
      <c r="D50">
        <v>1064.10876464844</v>
      </c>
      <c r="E50">
        <v>730.38104248046898</v>
      </c>
      <c r="F50">
        <v>467.5205078125</v>
      </c>
      <c r="G50">
        <v>466.74984741210898</v>
      </c>
      <c r="I50" s="19">
        <f t="shared" si="0"/>
        <v>596.58825683594</v>
      </c>
      <c r="J50" s="19">
        <f t="shared" si="0"/>
        <v>263.63119506836</v>
      </c>
      <c r="K50" s="19">
        <f t="shared" si="1"/>
        <v>412.04642028808803</v>
      </c>
      <c r="L50" s="20">
        <f t="shared" si="2"/>
        <v>1.5629653394441569</v>
      </c>
      <c r="M50" s="20">
        <f t="shared" si="5"/>
        <v>1.6698460382618883</v>
      </c>
      <c r="P50" s="18">
        <f t="shared" si="4"/>
        <v>-0.25483982709527686</v>
      </c>
    </row>
    <row r="51" spans="1:22" x14ac:dyDescent="0.15">
      <c r="A51" s="18">
        <v>25</v>
      </c>
      <c r="B51" s="18">
        <v>49</v>
      </c>
      <c r="D51">
        <v>1065.1298828125</v>
      </c>
      <c r="E51">
        <v>731.265380859375</v>
      </c>
      <c r="F51">
        <v>467.18765258789102</v>
      </c>
      <c r="G51">
        <v>466.16540527343801</v>
      </c>
      <c r="I51" s="19">
        <f t="shared" si="0"/>
        <v>597.94223022460892</v>
      </c>
      <c r="J51" s="19">
        <f t="shared" si="0"/>
        <v>265.09997558593699</v>
      </c>
      <c r="K51" s="19">
        <f t="shared" si="1"/>
        <v>412.37224731445303</v>
      </c>
      <c r="L51" s="20">
        <f t="shared" si="2"/>
        <v>1.5555348370101039</v>
      </c>
      <c r="M51" s="20">
        <f t="shared" si="5"/>
        <v>1.6645967745792176</v>
      </c>
      <c r="P51" s="18">
        <f t="shared" si="4"/>
        <v>-0.56839487038704584</v>
      </c>
    </row>
    <row r="52" spans="1:22" x14ac:dyDescent="0.15">
      <c r="A52" s="18">
        <v>25.5</v>
      </c>
      <c r="B52" s="18">
        <v>50</v>
      </c>
      <c r="D52">
        <v>1062.00708007813</v>
      </c>
      <c r="E52">
        <v>728.04949951171898</v>
      </c>
      <c r="F52">
        <v>466.0810546875</v>
      </c>
      <c r="G52">
        <v>465.642822265625</v>
      </c>
      <c r="I52" s="19">
        <f t="shared" si="0"/>
        <v>595.92602539063</v>
      </c>
      <c r="J52" s="19">
        <f t="shared" si="0"/>
        <v>262.40667724609398</v>
      </c>
      <c r="K52" s="19">
        <f t="shared" si="1"/>
        <v>412.2413513183642</v>
      </c>
      <c r="L52" s="20">
        <f t="shared" si="2"/>
        <v>1.5710017582050708</v>
      </c>
      <c r="M52" s="20">
        <f t="shared" si="5"/>
        <v>1.6822449345255668</v>
      </c>
      <c r="P52" s="18">
        <f t="shared" si="4"/>
        <v>0.48578527572865338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1063.43334960938</v>
      </c>
      <c r="E53">
        <v>729.50469970703102</v>
      </c>
      <c r="F53">
        <v>467.713134765625</v>
      </c>
      <c r="G53">
        <v>466.79974365234398</v>
      </c>
      <c r="I53" s="19">
        <f t="shared" si="0"/>
        <v>595.720214843755</v>
      </c>
      <c r="J53" s="19">
        <f t="shared" si="0"/>
        <v>262.70495605468705</v>
      </c>
      <c r="K53" s="19">
        <f t="shared" si="1"/>
        <v>411.82674560547412</v>
      </c>
      <c r="L53" s="20">
        <f t="shared" si="2"/>
        <v>1.5676398031856869</v>
      </c>
      <c r="M53" s="20">
        <f t="shared" si="5"/>
        <v>1.681064218257565</v>
      </c>
      <c r="P53" s="18">
        <f t="shared" si="4"/>
        <v>0.4152573764061655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1060.74096679688</v>
      </c>
      <c r="E54">
        <v>728.50378417968795</v>
      </c>
      <c r="F54">
        <v>467.75088500976602</v>
      </c>
      <c r="G54">
        <v>466.9296875</v>
      </c>
      <c r="I54" s="19">
        <f t="shared" si="0"/>
        <v>592.99008178711392</v>
      </c>
      <c r="J54" s="19">
        <f t="shared" si="0"/>
        <v>261.57409667968795</v>
      </c>
      <c r="K54" s="19">
        <f t="shared" si="1"/>
        <v>409.88821411133233</v>
      </c>
      <c r="L54" s="20">
        <f t="shared" si="2"/>
        <v>1.567006134453991</v>
      </c>
      <c r="M54" s="20">
        <f t="shared" si="5"/>
        <v>1.6826117882772516</v>
      </c>
      <c r="P54" s="18">
        <f t="shared" si="4"/>
        <v>0.50769860509159048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1064.71301269531</v>
      </c>
      <c r="E55">
        <v>729.97766113281295</v>
      </c>
      <c r="F55">
        <v>466.52648925781301</v>
      </c>
      <c r="G55">
        <v>465.97381591796898</v>
      </c>
      <c r="I55" s="19">
        <f t="shared" si="0"/>
        <v>598.18652343749704</v>
      </c>
      <c r="J55" s="19">
        <f t="shared" si="0"/>
        <v>264.00384521484398</v>
      </c>
      <c r="K55" s="19">
        <f t="shared" si="1"/>
        <v>413.38383178710626</v>
      </c>
      <c r="L55" s="20">
        <f t="shared" si="2"/>
        <v>1.565825041111421</v>
      </c>
      <c r="M55" s="20">
        <f t="shared" si="5"/>
        <v>1.6836119336860638</v>
      </c>
      <c r="P55" s="18">
        <f t="shared" si="4"/>
        <v>0.56744043859739535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1060.54077148438</v>
      </c>
      <c r="E56">
        <v>727.43603515625</v>
      </c>
      <c r="F56">
        <v>466.53063964843801</v>
      </c>
      <c r="G56">
        <v>465.85583496093801</v>
      </c>
      <c r="I56" s="19">
        <f t="shared" si="0"/>
        <v>594.01013183594205</v>
      </c>
      <c r="J56" s="19">
        <f t="shared" si="0"/>
        <v>261.58020019531199</v>
      </c>
      <c r="K56" s="19">
        <f t="shared" si="1"/>
        <v>410.90399169922364</v>
      </c>
      <c r="L56" s="20">
        <f t="shared" si="2"/>
        <v>1.5708528068730632</v>
      </c>
      <c r="M56" s="20">
        <f t="shared" si="5"/>
        <v>1.6908209381990882</v>
      </c>
      <c r="P56" s="18">
        <f t="shared" si="4"/>
        <v>0.99805697051866948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1053.55493164063</v>
      </c>
      <c r="E57">
        <v>724.87139892578102</v>
      </c>
      <c r="F57">
        <v>467.12539672851602</v>
      </c>
      <c r="G57">
        <v>466.35678100585898</v>
      </c>
      <c r="I57" s="19">
        <f t="shared" si="0"/>
        <v>586.42953491211392</v>
      </c>
      <c r="J57" s="19">
        <f t="shared" si="0"/>
        <v>258.51461791992205</v>
      </c>
      <c r="K57" s="19">
        <f t="shared" si="1"/>
        <v>405.46930236816854</v>
      </c>
      <c r="L57" s="20">
        <f t="shared" si="2"/>
        <v>1.5684579295000156</v>
      </c>
      <c r="M57" s="20">
        <f t="shared" si="5"/>
        <v>1.6906072995774228</v>
      </c>
      <c r="P57" s="18">
        <f t="shared" si="4"/>
        <v>0.9852956631592743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1024.26684570313</v>
      </c>
      <c r="E58">
        <v>712.75445556640602</v>
      </c>
      <c r="F58">
        <v>467.52587890625</v>
      </c>
      <c r="G58">
        <v>466.79171752929699</v>
      </c>
      <c r="I58" s="19">
        <f t="shared" si="0"/>
        <v>556.74096679688</v>
      </c>
      <c r="J58" s="19">
        <f t="shared" si="0"/>
        <v>245.96273803710903</v>
      </c>
      <c r="K58" s="19">
        <f t="shared" si="1"/>
        <v>384.56705017090371</v>
      </c>
      <c r="L58" s="20">
        <f t="shared" si="2"/>
        <v>1.5635175199297184</v>
      </c>
      <c r="M58" s="20">
        <f t="shared" si="5"/>
        <v>1.6878481287585081</v>
      </c>
      <c r="P58" s="18">
        <f t="shared" si="4"/>
        <v>0.82048170488350347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1011.216796875</v>
      </c>
      <c r="E59">
        <v>706.10430908203102</v>
      </c>
      <c r="F59">
        <v>466.9482421875</v>
      </c>
      <c r="G59">
        <v>466.126220703125</v>
      </c>
      <c r="I59" s="19">
        <f t="shared" si="0"/>
        <v>544.2685546875</v>
      </c>
      <c r="J59" s="19">
        <f t="shared" si="0"/>
        <v>239.97808837890602</v>
      </c>
      <c r="K59" s="19">
        <f t="shared" si="1"/>
        <v>376.28389282226578</v>
      </c>
      <c r="L59" s="20">
        <f t="shared" si="2"/>
        <v>1.5679927086849026</v>
      </c>
      <c r="M59" s="20">
        <f t="shared" si="5"/>
        <v>1.6945045562650745</v>
      </c>
      <c r="P59" s="18">
        <f t="shared" si="4"/>
        <v>1.2180910728183343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992.5224609375</v>
      </c>
      <c r="E60">
        <v>697.42364501953102</v>
      </c>
      <c r="F60">
        <v>466.00576782226602</v>
      </c>
      <c r="G60">
        <v>464.92514038085898</v>
      </c>
      <c r="I60" s="19">
        <f t="shared" si="0"/>
        <v>526.51669311523392</v>
      </c>
      <c r="J60" s="19">
        <f t="shared" si="0"/>
        <v>232.49850463867205</v>
      </c>
      <c r="K60" s="19">
        <f t="shared" si="1"/>
        <v>363.76773986816352</v>
      </c>
      <c r="L60" s="20">
        <f t="shared" si="2"/>
        <v>1.5646024925342987</v>
      </c>
      <c r="M60" s="20">
        <f t="shared" si="5"/>
        <v>1.6932955788658528</v>
      </c>
      <c r="P60" s="18">
        <f t="shared" si="4"/>
        <v>1.1458750471682659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984.46990966796898</v>
      </c>
      <c r="E61">
        <v>693.67236328125</v>
      </c>
      <c r="F61">
        <v>467.07012939453102</v>
      </c>
      <c r="G61">
        <v>466.44381713867199</v>
      </c>
      <c r="I61" s="19">
        <f t="shared" si="0"/>
        <v>517.39978027343795</v>
      </c>
      <c r="J61" s="19">
        <f t="shared" si="0"/>
        <v>227.22854614257801</v>
      </c>
      <c r="K61" s="19">
        <f t="shared" si="1"/>
        <v>358.33979797363338</v>
      </c>
      <c r="L61" s="20">
        <f t="shared" si="2"/>
        <v>1.5770016754355662</v>
      </c>
      <c r="M61" s="20">
        <f t="shared" si="5"/>
        <v>1.7078760005185027</v>
      </c>
      <c r="P61" s="18">
        <f t="shared" si="4"/>
        <v>2.0168095284368732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975.73516845703102</v>
      </c>
      <c r="E62">
        <v>691.02447509765602</v>
      </c>
      <c r="F62">
        <v>467.18664550781301</v>
      </c>
      <c r="G62">
        <v>466.36380004882801</v>
      </c>
      <c r="I62" s="19">
        <f t="shared" si="0"/>
        <v>508.54852294921801</v>
      </c>
      <c r="J62" s="19">
        <f t="shared" si="0"/>
        <v>224.66067504882801</v>
      </c>
      <c r="K62" s="19">
        <f t="shared" si="1"/>
        <v>351.2860504150384</v>
      </c>
      <c r="L62" s="20">
        <f t="shared" si="2"/>
        <v>1.5636294618036266</v>
      </c>
      <c r="M62" s="20">
        <f t="shared" si="5"/>
        <v>1.6966850256379453</v>
      </c>
      <c r="P62" s="18">
        <f t="shared" si="4"/>
        <v>1.3483373720972187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970.94055175781295</v>
      </c>
      <c r="E63">
        <v>690.10339355468795</v>
      </c>
      <c r="F63">
        <v>466.55123901367199</v>
      </c>
      <c r="G63">
        <v>465.62384033203102</v>
      </c>
      <c r="I63" s="19">
        <f t="shared" si="0"/>
        <v>504.38931274414097</v>
      </c>
      <c r="J63" s="19">
        <f t="shared" si="0"/>
        <v>224.47955322265693</v>
      </c>
      <c r="K63" s="19">
        <f t="shared" si="1"/>
        <v>347.25362548828116</v>
      </c>
      <c r="L63" s="20">
        <f t="shared" si="2"/>
        <v>1.5469276399701624</v>
      </c>
      <c r="M63" s="20">
        <f t="shared" si="5"/>
        <v>1.6821644425558633</v>
      </c>
      <c r="P63" s="18">
        <f t="shared" si="4"/>
        <v>0.48097723700727213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970.02960205078102</v>
      </c>
      <c r="E64">
        <v>689.29766845703102</v>
      </c>
      <c r="F64">
        <v>466.38668823242199</v>
      </c>
      <c r="G64">
        <v>465.53146362304699</v>
      </c>
      <c r="I64" s="19">
        <f t="shared" si="0"/>
        <v>503.64291381835903</v>
      </c>
      <c r="J64" s="19">
        <f t="shared" si="0"/>
        <v>223.76620483398403</v>
      </c>
      <c r="K64" s="19">
        <f t="shared" si="1"/>
        <v>347.00657043457022</v>
      </c>
      <c r="L64" s="20">
        <f t="shared" si="2"/>
        <v>1.5507550422639573</v>
      </c>
      <c r="M64" s="20">
        <f t="shared" si="5"/>
        <v>1.6881730836010407</v>
      </c>
      <c r="P64" s="18">
        <f t="shared" si="4"/>
        <v>0.83989228051424347</v>
      </c>
      <c r="R64" s="29"/>
      <c r="S64" s="29"/>
      <c r="T64" s="29"/>
      <c r="U64" s="18">
        <v>12.5</v>
      </c>
      <c r="V64" s="20">
        <f t="shared" ref="V64:V83" si="6">L26</f>
        <v>1.6133117429986319</v>
      </c>
    </row>
    <row r="65" spans="1:22" x14ac:dyDescent="0.15">
      <c r="A65" s="18">
        <v>32</v>
      </c>
      <c r="B65" s="18">
        <v>63</v>
      </c>
      <c r="D65">
        <v>963.96875</v>
      </c>
      <c r="E65">
        <v>686.44494628906295</v>
      </c>
      <c r="F65">
        <v>467.18395996093801</v>
      </c>
      <c r="G65">
        <v>466.36688232421898</v>
      </c>
      <c r="I65" s="19">
        <f t="shared" si="0"/>
        <v>496.78479003906199</v>
      </c>
      <c r="J65" s="19">
        <f t="shared" si="0"/>
        <v>220.07806396484398</v>
      </c>
      <c r="K65" s="19">
        <f t="shared" si="1"/>
        <v>342.7301452636712</v>
      </c>
      <c r="L65" s="20">
        <f t="shared" si="2"/>
        <v>1.557311706079076</v>
      </c>
      <c r="M65" s="20">
        <f t="shared" si="5"/>
        <v>1.6969109861675415</v>
      </c>
      <c r="P65" s="18">
        <f t="shared" si="4"/>
        <v>1.3618347058039775</v>
      </c>
      <c r="R65" s="29"/>
      <c r="S65" s="29"/>
      <c r="T65" s="29"/>
      <c r="U65" s="18">
        <v>13</v>
      </c>
      <c r="V65" s="20">
        <f t="shared" si="6"/>
        <v>1.6037452581415579</v>
      </c>
    </row>
    <row r="66" spans="1:22" x14ac:dyDescent="0.15">
      <c r="A66" s="18">
        <v>32.5</v>
      </c>
      <c r="B66" s="18">
        <v>64</v>
      </c>
      <c r="D66">
        <v>954.55792236328102</v>
      </c>
      <c r="E66">
        <v>683.06756591796898</v>
      </c>
      <c r="F66">
        <v>467.07012939453102</v>
      </c>
      <c r="G66">
        <v>466.24377441406301</v>
      </c>
      <c r="I66" s="19">
        <f t="shared" ref="I66:J129" si="7">D66-F66</f>
        <v>487.48779296875</v>
      </c>
      <c r="J66" s="19">
        <f t="shared" si="7"/>
        <v>216.82379150390597</v>
      </c>
      <c r="K66" s="19">
        <f t="shared" ref="K66:K129" si="8">I66-0.7*J66</f>
        <v>335.71113891601584</v>
      </c>
      <c r="L66" s="20">
        <f t="shared" ref="L66:L129" si="9">K66/J66</f>
        <v>1.5483132021052597</v>
      </c>
      <c r="M66" s="20">
        <f t="shared" si="5"/>
        <v>1.6900937209451075</v>
      </c>
      <c r="P66" s="18">
        <f t="shared" si="4"/>
        <v>0.95461799481866472</v>
      </c>
      <c r="R66" s="29"/>
      <c r="S66" s="29"/>
      <c r="T66" s="29"/>
      <c r="U66" s="18">
        <v>13.5</v>
      </c>
      <c r="V66" s="20">
        <f t="shared" si="6"/>
        <v>1.6062659718493943</v>
      </c>
    </row>
    <row r="67" spans="1:22" x14ac:dyDescent="0.15">
      <c r="A67" s="18">
        <v>33</v>
      </c>
      <c r="B67" s="18">
        <v>65</v>
      </c>
      <c r="D67">
        <v>946.419921875</v>
      </c>
      <c r="E67">
        <v>680.17828369140602</v>
      </c>
      <c r="F67">
        <v>466.30169677734398</v>
      </c>
      <c r="G67">
        <v>465.62197875976602</v>
      </c>
      <c r="I67" s="19">
        <f t="shared" si="7"/>
        <v>480.11822509765602</v>
      </c>
      <c r="J67" s="19">
        <f t="shared" si="7"/>
        <v>214.55630493164</v>
      </c>
      <c r="K67" s="19">
        <f t="shared" si="8"/>
        <v>329.92881164550806</v>
      </c>
      <c r="L67" s="20">
        <f t="shared" si="9"/>
        <v>1.5377260143934106</v>
      </c>
      <c r="M67" s="20">
        <f t="shared" si="5"/>
        <v>1.6816877719846408</v>
      </c>
      <c r="P67" s="18">
        <f t="shared" si="4"/>
        <v>0.45250420333418889</v>
      </c>
      <c r="R67" s="29"/>
      <c r="S67" s="29"/>
      <c r="T67" s="29"/>
      <c r="U67" s="18">
        <v>14</v>
      </c>
      <c r="V67" s="20">
        <f t="shared" si="6"/>
        <v>1.6125334264627156</v>
      </c>
    </row>
    <row r="68" spans="1:22" x14ac:dyDescent="0.15">
      <c r="A68" s="18">
        <v>33.5</v>
      </c>
      <c r="B68" s="18">
        <v>66</v>
      </c>
      <c r="D68">
        <v>943.54107666015602</v>
      </c>
      <c r="E68">
        <v>678.693603515625</v>
      </c>
      <c r="F68">
        <v>466.77233886718801</v>
      </c>
      <c r="G68">
        <v>466.11959838867199</v>
      </c>
      <c r="I68" s="19">
        <f t="shared" si="7"/>
        <v>476.76873779296801</v>
      </c>
      <c r="J68" s="19">
        <f t="shared" si="7"/>
        <v>212.57400512695301</v>
      </c>
      <c r="K68" s="19">
        <f t="shared" si="8"/>
        <v>327.96693420410088</v>
      </c>
      <c r="L68" s="20">
        <f t="shared" si="9"/>
        <v>1.5428365006729452</v>
      </c>
      <c r="M68" s="20">
        <f t="shared" si="5"/>
        <v>1.6889794970155576</v>
      </c>
      <c r="P68" s="18">
        <f t="shared" si="4"/>
        <v>0.88806189217514475</v>
      </c>
      <c r="R68" s="29"/>
      <c r="S68" s="29"/>
      <c r="T68" s="29"/>
      <c r="U68" s="18">
        <v>14.5</v>
      </c>
      <c r="V68" s="20">
        <f t="shared" si="6"/>
        <v>1.6090019547183145</v>
      </c>
    </row>
    <row r="69" spans="1:22" x14ac:dyDescent="0.15">
      <c r="A69" s="18">
        <v>34</v>
      </c>
      <c r="B69" s="18">
        <v>67</v>
      </c>
      <c r="D69">
        <v>942.68493652343795</v>
      </c>
      <c r="E69">
        <v>679.57244873046898</v>
      </c>
      <c r="F69">
        <v>466.99362182617199</v>
      </c>
      <c r="G69">
        <v>465.91421508789102</v>
      </c>
      <c r="I69" s="19">
        <f t="shared" si="7"/>
        <v>475.69131469726597</v>
      </c>
      <c r="J69" s="19">
        <f t="shared" si="7"/>
        <v>213.65823364257795</v>
      </c>
      <c r="K69" s="19">
        <f t="shared" si="8"/>
        <v>326.1305511474614</v>
      </c>
      <c r="L69" s="20">
        <f t="shared" si="9"/>
        <v>1.526412278091912</v>
      </c>
      <c r="M69" s="20">
        <f t="shared" si="5"/>
        <v>1.6747365131859067</v>
      </c>
      <c r="P69" s="18">
        <f t="shared" si="4"/>
        <v>3.7283634254209073E-2</v>
      </c>
      <c r="U69" s="18">
        <v>15</v>
      </c>
      <c r="V69" s="20">
        <f t="shared" si="6"/>
        <v>1.6109051613678718</v>
      </c>
    </row>
    <row r="70" spans="1:22" x14ac:dyDescent="0.15">
      <c r="A70" s="18">
        <v>34.5</v>
      </c>
      <c r="B70" s="18">
        <v>68</v>
      </c>
      <c r="D70">
        <v>952.28173828125</v>
      </c>
      <c r="E70">
        <v>683.182373046875</v>
      </c>
      <c r="F70">
        <v>466.13320922851602</v>
      </c>
      <c r="G70">
        <v>465.29180908203102</v>
      </c>
      <c r="I70" s="19">
        <f t="shared" si="7"/>
        <v>486.14852905273398</v>
      </c>
      <c r="J70" s="19">
        <f t="shared" si="7"/>
        <v>217.89056396484398</v>
      </c>
      <c r="K70" s="19">
        <f t="shared" si="8"/>
        <v>333.62513427734319</v>
      </c>
      <c r="L70" s="20">
        <f t="shared" si="9"/>
        <v>1.5311591663564315</v>
      </c>
      <c r="M70" s="20">
        <f t="shared" si="5"/>
        <v>1.6816646402018083</v>
      </c>
      <c r="P70" s="18">
        <f t="shared" ref="P70:P133" si="10">(M70-$O$2)/$O$2*100</f>
        <v>0.45112246913184462</v>
      </c>
      <c r="U70" s="18">
        <v>15.5</v>
      </c>
      <c r="V70" s="20">
        <f t="shared" si="6"/>
        <v>1.5968854924343052</v>
      </c>
    </row>
    <row r="71" spans="1:22" x14ac:dyDescent="0.15">
      <c r="A71" s="18">
        <v>35</v>
      </c>
      <c r="B71" s="18">
        <v>69</v>
      </c>
      <c r="D71">
        <v>964.25085449218795</v>
      </c>
      <c r="E71">
        <v>688.14349365234398</v>
      </c>
      <c r="F71">
        <v>466.98040771484398</v>
      </c>
      <c r="G71">
        <v>466.4208984375</v>
      </c>
      <c r="I71" s="19">
        <f t="shared" si="7"/>
        <v>497.27044677734398</v>
      </c>
      <c r="J71" s="19">
        <f t="shared" si="7"/>
        <v>221.72259521484398</v>
      </c>
      <c r="K71" s="19">
        <f t="shared" si="8"/>
        <v>342.0646301269532</v>
      </c>
      <c r="L71" s="20">
        <f t="shared" si="9"/>
        <v>1.5427594548742343</v>
      </c>
      <c r="M71" s="20">
        <f t="shared" si="5"/>
        <v>1.6954461674709935</v>
      </c>
      <c r="P71" s="18">
        <f t="shared" si="10"/>
        <v>1.2743364741325538</v>
      </c>
      <c r="U71" s="18">
        <v>16</v>
      </c>
      <c r="V71" s="20">
        <f t="shared" si="6"/>
        <v>1.6106946951330157</v>
      </c>
    </row>
    <row r="72" spans="1:22" x14ac:dyDescent="0.15">
      <c r="A72" s="18">
        <v>35.5</v>
      </c>
      <c r="B72" s="18">
        <v>70</v>
      </c>
      <c r="D72">
        <v>991.83697509765602</v>
      </c>
      <c r="E72">
        <v>700.44970703125</v>
      </c>
      <c r="F72">
        <v>466.95401000976602</v>
      </c>
      <c r="G72">
        <v>466.06765747070301</v>
      </c>
      <c r="I72" s="19">
        <f t="shared" si="7"/>
        <v>524.88296508788994</v>
      </c>
      <c r="J72" s="19">
        <f t="shared" si="7"/>
        <v>234.38204956054699</v>
      </c>
      <c r="K72" s="19">
        <f t="shared" si="8"/>
        <v>360.81553039550704</v>
      </c>
      <c r="L72" s="20">
        <f t="shared" si="9"/>
        <v>1.5394332930871439</v>
      </c>
      <c r="M72" s="20">
        <f t="shared" si="5"/>
        <v>1.6943012444352854</v>
      </c>
      <c r="P72" s="18">
        <f t="shared" si="10"/>
        <v>1.205946617244176</v>
      </c>
      <c r="U72" s="18">
        <v>16.5</v>
      </c>
      <c r="V72" s="20">
        <f t="shared" si="6"/>
        <v>1.6166194272819263</v>
      </c>
    </row>
    <row r="73" spans="1:22" x14ac:dyDescent="0.15">
      <c r="A73" s="18">
        <v>36</v>
      </c>
      <c r="B73" s="18">
        <v>71</v>
      </c>
      <c r="D73">
        <v>1020.09100341797</v>
      </c>
      <c r="E73">
        <v>712.69097900390602</v>
      </c>
      <c r="F73">
        <v>465.93792724609398</v>
      </c>
      <c r="G73">
        <v>465.029296875</v>
      </c>
      <c r="I73" s="19">
        <f t="shared" si="7"/>
        <v>554.15307617187602</v>
      </c>
      <c r="J73" s="19">
        <f t="shared" si="7"/>
        <v>247.66168212890602</v>
      </c>
      <c r="K73" s="19">
        <f t="shared" si="8"/>
        <v>380.78989868164183</v>
      </c>
      <c r="L73" s="20">
        <f t="shared" si="9"/>
        <v>1.5375406296539793</v>
      </c>
      <c r="M73" s="20">
        <f t="shared" si="5"/>
        <v>1.694589819753503</v>
      </c>
      <c r="P73" s="18">
        <f t="shared" si="10"/>
        <v>1.2231841293728511</v>
      </c>
      <c r="U73" s="18">
        <v>17</v>
      </c>
      <c r="V73" s="20">
        <f t="shared" si="6"/>
        <v>1.6062537831951309</v>
      </c>
    </row>
    <row r="74" spans="1:22" x14ac:dyDescent="0.15">
      <c r="A74" s="18">
        <v>36.5</v>
      </c>
      <c r="B74" s="18">
        <v>72</v>
      </c>
      <c r="D74">
        <v>1025.43603515625</v>
      </c>
      <c r="E74">
        <v>715.758544921875</v>
      </c>
      <c r="F74">
        <v>466.23016357421898</v>
      </c>
      <c r="G74">
        <v>465.47329711914102</v>
      </c>
      <c r="I74" s="19">
        <f t="shared" si="7"/>
        <v>559.20587158203102</v>
      </c>
      <c r="J74" s="19">
        <f t="shared" si="7"/>
        <v>250.28524780273398</v>
      </c>
      <c r="K74" s="19">
        <f t="shared" si="8"/>
        <v>384.00619812011723</v>
      </c>
      <c r="L74" s="20">
        <f t="shared" si="9"/>
        <v>1.5342741991041253</v>
      </c>
      <c r="M74" s="20">
        <f t="shared" si="5"/>
        <v>1.6935046279550314</v>
      </c>
      <c r="P74" s="18">
        <f t="shared" si="10"/>
        <v>1.1583622073053919</v>
      </c>
      <c r="U74" s="18">
        <v>17.5</v>
      </c>
      <c r="V74" s="20">
        <f t="shared" si="6"/>
        <v>1.6053986466377272</v>
      </c>
    </row>
    <row r="75" spans="1:22" x14ac:dyDescent="0.15">
      <c r="A75" s="18">
        <v>37</v>
      </c>
      <c r="B75" s="18">
        <v>73</v>
      </c>
      <c r="D75">
        <v>1029.33544921875</v>
      </c>
      <c r="E75">
        <v>717.76812744140602</v>
      </c>
      <c r="F75">
        <v>466.75872802734398</v>
      </c>
      <c r="G75">
        <v>466.11279296875</v>
      </c>
      <c r="I75" s="19">
        <f t="shared" si="7"/>
        <v>562.57672119140602</v>
      </c>
      <c r="J75" s="19">
        <f t="shared" si="7"/>
        <v>251.65533447265602</v>
      </c>
      <c r="K75" s="19">
        <f t="shared" si="8"/>
        <v>386.41798706054681</v>
      </c>
      <c r="L75" s="20">
        <f t="shared" si="9"/>
        <v>1.5355048517858207</v>
      </c>
      <c r="M75" s="20">
        <f t="shared" si="5"/>
        <v>1.6969165193881091</v>
      </c>
      <c r="P75" s="18">
        <f t="shared" si="10"/>
        <v>1.3621652224858345</v>
      </c>
      <c r="U75" s="18">
        <v>18</v>
      </c>
      <c r="V75" s="20">
        <f t="shared" si="6"/>
        <v>1.5921595286065522</v>
      </c>
    </row>
    <row r="76" spans="1:22" x14ac:dyDescent="0.15">
      <c r="A76" s="18">
        <v>37.5</v>
      </c>
      <c r="B76" s="18">
        <v>74</v>
      </c>
      <c r="D76">
        <v>1030.28186035156</v>
      </c>
      <c r="E76">
        <v>719.434814453125</v>
      </c>
      <c r="F76">
        <v>465.63415527343801</v>
      </c>
      <c r="G76">
        <v>465.02947998046898</v>
      </c>
      <c r="I76" s="19">
        <f t="shared" si="7"/>
        <v>564.64770507812204</v>
      </c>
      <c r="J76" s="19">
        <f t="shared" si="7"/>
        <v>254.40533447265602</v>
      </c>
      <c r="K76" s="19">
        <f t="shared" si="8"/>
        <v>386.56397094726287</v>
      </c>
      <c r="L76" s="20">
        <f t="shared" si="9"/>
        <v>1.5194806026711343</v>
      </c>
      <c r="M76" s="20">
        <f t="shared" si="5"/>
        <v>1.6830735090248048</v>
      </c>
      <c r="P76" s="18">
        <f t="shared" si="10"/>
        <v>0.53527863873815851</v>
      </c>
      <c r="U76" s="18">
        <v>18.5</v>
      </c>
      <c r="V76" s="20">
        <f t="shared" si="6"/>
        <v>1.5997209209755903</v>
      </c>
    </row>
    <row r="77" spans="1:22" x14ac:dyDescent="0.15">
      <c r="A77" s="18">
        <v>38</v>
      </c>
      <c r="B77" s="18">
        <v>75</v>
      </c>
      <c r="D77">
        <v>1023.65954589844</v>
      </c>
      <c r="E77">
        <v>715.45111083984398</v>
      </c>
      <c r="F77">
        <v>466.06723022460898</v>
      </c>
      <c r="G77">
        <v>465.34295654296898</v>
      </c>
      <c r="I77" s="19">
        <f t="shared" si="7"/>
        <v>557.59231567383108</v>
      </c>
      <c r="J77" s="19">
        <f t="shared" si="7"/>
        <v>250.108154296875</v>
      </c>
      <c r="K77" s="19">
        <f t="shared" si="8"/>
        <v>382.51660766601856</v>
      </c>
      <c r="L77" s="20">
        <f t="shared" si="9"/>
        <v>1.5294047838679283</v>
      </c>
      <c r="M77" s="20">
        <f t="shared" si="5"/>
        <v>1.6951789289729811</v>
      </c>
      <c r="P77" s="18">
        <f t="shared" si="10"/>
        <v>1.2583734774383402</v>
      </c>
      <c r="U77" s="18">
        <v>19</v>
      </c>
      <c r="V77" s="20">
        <f t="shared" si="6"/>
        <v>1.5955812885605885</v>
      </c>
    </row>
    <row r="78" spans="1:22" x14ac:dyDescent="0.15">
      <c r="A78" s="18">
        <v>38.5</v>
      </c>
      <c r="B78" s="18">
        <v>76</v>
      </c>
      <c r="D78">
        <v>1014.69134521484</v>
      </c>
      <c r="E78">
        <v>711.53680419921898</v>
      </c>
      <c r="F78">
        <v>466.57269287109398</v>
      </c>
      <c r="G78">
        <v>465.68695068359398</v>
      </c>
      <c r="I78" s="19">
        <f t="shared" si="7"/>
        <v>548.11865234374602</v>
      </c>
      <c r="J78" s="19">
        <f t="shared" si="7"/>
        <v>245.849853515625</v>
      </c>
      <c r="K78" s="19">
        <f t="shared" si="8"/>
        <v>376.02375488280853</v>
      </c>
      <c r="L78" s="20">
        <f t="shared" si="9"/>
        <v>1.5294853729042808</v>
      </c>
      <c r="M78" s="20">
        <f t="shared" si="5"/>
        <v>1.6974407567607159</v>
      </c>
      <c r="P78" s="18">
        <f t="shared" si="10"/>
        <v>1.3934795709354215</v>
      </c>
      <c r="U78" s="18">
        <v>19.5</v>
      </c>
      <c r="V78" s="20">
        <f t="shared" si="6"/>
        <v>1.5878551772427187</v>
      </c>
    </row>
    <row r="79" spans="1:22" x14ac:dyDescent="0.15">
      <c r="A79" s="18">
        <v>39</v>
      </c>
      <c r="B79" s="18">
        <v>77</v>
      </c>
      <c r="D79">
        <v>1011.20025634766</v>
      </c>
      <c r="E79">
        <v>708.31115722656295</v>
      </c>
      <c r="F79">
        <v>465.92349243164102</v>
      </c>
      <c r="G79">
        <v>465.51721191406301</v>
      </c>
      <c r="I79" s="19">
        <f t="shared" si="7"/>
        <v>545.27676391601904</v>
      </c>
      <c r="J79" s="19">
        <f t="shared" si="7"/>
        <v>242.79394531249994</v>
      </c>
      <c r="K79" s="19">
        <f t="shared" si="8"/>
        <v>375.32100219726908</v>
      </c>
      <c r="L79" s="20">
        <f t="shared" si="9"/>
        <v>1.5458416877496415</v>
      </c>
      <c r="M79" s="20">
        <f t="shared" si="5"/>
        <v>1.7159783103574588</v>
      </c>
      <c r="P79" s="18">
        <f t="shared" si="10"/>
        <v>2.5007859994044503</v>
      </c>
      <c r="U79" s="18">
        <v>20</v>
      </c>
      <c r="V79" s="20">
        <f t="shared" si="6"/>
        <v>1.5938748212114398</v>
      </c>
    </row>
    <row r="80" spans="1:22" x14ac:dyDescent="0.15">
      <c r="A80" s="18">
        <v>39.5</v>
      </c>
      <c r="B80" s="18">
        <v>78</v>
      </c>
      <c r="D80">
        <v>1007.24377441406</v>
      </c>
      <c r="E80">
        <v>704.73052978515602</v>
      </c>
      <c r="F80">
        <v>466.47433471679699</v>
      </c>
      <c r="G80">
        <v>466.01834106445301</v>
      </c>
      <c r="I80" s="19">
        <f t="shared" si="7"/>
        <v>540.76943969726301</v>
      </c>
      <c r="J80" s="19">
        <f t="shared" si="7"/>
        <v>238.71218872070301</v>
      </c>
      <c r="K80" s="19">
        <f t="shared" si="8"/>
        <v>373.6709075927709</v>
      </c>
      <c r="L80" s="20">
        <f t="shared" si="9"/>
        <v>1.565361658302131</v>
      </c>
      <c r="M80" s="20">
        <f t="shared" si="5"/>
        <v>1.7376795196613306</v>
      </c>
      <c r="P80" s="18">
        <f t="shared" si="10"/>
        <v>3.7970675417516122</v>
      </c>
      <c r="U80" s="18">
        <v>20.5</v>
      </c>
      <c r="V80" s="20">
        <f t="shared" si="6"/>
        <v>1.5798589648639374</v>
      </c>
    </row>
    <row r="81" spans="1:22" x14ac:dyDescent="0.15">
      <c r="A81" s="18">
        <v>40</v>
      </c>
      <c r="B81" s="18">
        <v>79</v>
      </c>
      <c r="D81">
        <v>1003.37237548828</v>
      </c>
      <c r="E81">
        <v>702.28259277343795</v>
      </c>
      <c r="F81">
        <v>466.81686401367199</v>
      </c>
      <c r="G81">
        <v>466.15383911132801</v>
      </c>
      <c r="I81" s="19">
        <f t="shared" si="7"/>
        <v>536.55551147460801</v>
      </c>
      <c r="J81" s="19">
        <f t="shared" si="7"/>
        <v>236.12875366210994</v>
      </c>
      <c r="K81" s="19">
        <f t="shared" si="8"/>
        <v>371.26538391113104</v>
      </c>
      <c r="L81" s="20">
        <f t="shared" si="9"/>
        <v>1.5723006120736815</v>
      </c>
      <c r="M81" s="20">
        <f t="shared" si="5"/>
        <v>1.7467997121842636</v>
      </c>
      <c r="P81" s="18">
        <f t="shared" si="10"/>
        <v>4.3418453495036129</v>
      </c>
      <c r="U81" s="18">
        <v>21</v>
      </c>
      <c r="V81" s="20">
        <f t="shared" si="6"/>
        <v>1.5885458409641788</v>
      </c>
    </row>
    <row r="82" spans="1:22" x14ac:dyDescent="0.15">
      <c r="A82" s="18">
        <v>40.5</v>
      </c>
      <c r="B82" s="18">
        <v>80</v>
      </c>
      <c r="D82">
        <v>1028.169921875</v>
      </c>
      <c r="E82">
        <v>712.9091796875</v>
      </c>
      <c r="F82">
        <v>466.09548950195301</v>
      </c>
      <c r="G82">
        <v>465.54156494140602</v>
      </c>
      <c r="I82" s="19">
        <f t="shared" si="7"/>
        <v>562.07443237304699</v>
      </c>
      <c r="J82" s="19">
        <f t="shared" si="7"/>
        <v>247.36761474609398</v>
      </c>
      <c r="K82" s="19">
        <f t="shared" si="8"/>
        <v>388.91710205078118</v>
      </c>
      <c r="L82" s="20">
        <f t="shared" si="9"/>
        <v>1.5722231968399667</v>
      </c>
      <c r="M82" s="20">
        <f t="shared" si="5"/>
        <v>1.7489035357019309</v>
      </c>
      <c r="P82" s="18">
        <f t="shared" si="10"/>
        <v>4.4675133505869224</v>
      </c>
      <c r="U82" s="18">
        <v>21.5</v>
      </c>
      <c r="V82" s="20">
        <f t="shared" si="6"/>
        <v>1.5727433272781539</v>
      </c>
    </row>
    <row r="83" spans="1:22" x14ac:dyDescent="0.15">
      <c r="A83" s="18">
        <v>41</v>
      </c>
      <c r="B83" s="18">
        <v>81</v>
      </c>
      <c r="D83">
        <v>1023.36968994141</v>
      </c>
      <c r="E83">
        <v>709.580078125</v>
      </c>
      <c r="F83">
        <v>466.05093383789102</v>
      </c>
      <c r="G83">
        <v>465.49969482421898</v>
      </c>
      <c r="I83" s="19">
        <f t="shared" si="7"/>
        <v>557.31875610351904</v>
      </c>
      <c r="J83" s="19">
        <f t="shared" si="7"/>
        <v>244.08038330078102</v>
      </c>
      <c r="K83" s="19">
        <f t="shared" si="8"/>
        <v>386.4624877929723</v>
      </c>
      <c r="L83" s="20">
        <f t="shared" si="9"/>
        <v>1.5833410394014884</v>
      </c>
      <c r="M83" s="20">
        <f t="shared" si="5"/>
        <v>1.7622026170148348</v>
      </c>
      <c r="P83" s="18">
        <f t="shared" si="10"/>
        <v>5.2619093399853423</v>
      </c>
      <c r="U83" s="18">
        <v>22</v>
      </c>
      <c r="V83" s="20">
        <f t="shared" si="6"/>
        <v>1.5679970495582538</v>
      </c>
    </row>
    <row r="84" spans="1:22" x14ac:dyDescent="0.15">
      <c r="A84" s="18">
        <v>41.5</v>
      </c>
      <c r="B84" s="18">
        <v>82</v>
      </c>
      <c r="D84">
        <v>1024.201171875</v>
      </c>
      <c r="E84">
        <v>710.466552734375</v>
      </c>
      <c r="F84">
        <v>466.59930419921898</v>
      </c>
      <c r="G84">
        <v>465.93319702148398</v>
      </c>
      <c r="I84" s="19">
        <f t="shared" si="7"/>
        <v>557.60186767578102</v>
      </c>
      <c r="J84" s="19">
        <f t="shared" si="7"/>
        <v>244.53335571289102</v>
      </c>
      <c r="K84" s="19">
        <f t="shared" si="8"/>
        <v>386.42851867675734</v>
      </c>
      <c r="L84" s="20">
        <f t="shared" si="9"/>
        <v>1.5802691520353027</v>
      </c>
      <c r="M84" s="20">
        <f t="shared" si="5"/>
        <v>1.7613119684000313</v>
      </c>
      <c r="P84" s="18">
        <f t="shared" si="10"/>
        <v>5.2087080946574691</v>
      </c>
      <c r="U84" s="18">
        <v>65</v>
      </c>
      <c r="V84" s="20">
        <f t="shared" ref="V84:V104" si="11">L131</f>
        <v>1.3909622186767492</v>
      </c>
    </row>
    <row r="85" spans="1:22" x14ac:dyDescent="0.15">
      <c r="A85" s="18">
        <v>42</v>
      </c>
      <c r="B85" s="18">
        <v>83</v>
      </c>
      <c r="D85">
        <v>1015.03656005859</v>
      </c>
      <c r="E85">
        <v>708.34417724609398</v>
      </c>
      <c r="F85">
        <v>466.81213378906301</v>
      </c>
      <c r="G85">
        <v>466.35635375976602</v>
      </c>
      <c r="I85" s="19">
        <f t="shared" si="7"/>
        <v>548.22442626952693</v>
      </c>
      <c r="J85" s="19">
        <f t="shared" si="7"/>
        <v>241.98782348632795</v>
      </c>
      <c r="K85" s="19">
        <f t="shared" si="8"/>
        <v>378.8329498290974</v>
      </c>
      <c r="L85" s="20">
        <f t="shared" si="9"/>
        <v>1.5655041826949654</v>
      </c>
      <c r="M85" s="20">
        <f t="shared" si="5"/>
        <v>1.7487282378110764</v>
      </c>
      <c r="P85" s="18">
        <f t="shared" si="10"/>
        <v>4.4570422557670364</v>
      </c>
      <c r="U85" s="18">
        <v>65.5</v>
      </c>
      <c r="V85" s="20">
        <f t="shared" si="11"/>
        <v>1.4000281620627759</v>
      </c>
    </row>
    <row r="86" spans="1:22" x14ac:dyDescent="0.15">
      <c r="A86" s="18">
        <v>42.5</v>
      </c>
      <c r="B86" s="18">
        <v>84</v>
      </c>
      <c r="D86">
        <v>1006.0849609375</v>
      </c>
      <c r="E86">
        <v>706.55419921875</v>
      </c>
      <c r="F86">
        <v>466.01153564453102</v>
      </c>
      <c r="G86">
        <v>465.26480102539102</v>
      </c>
      <c r="I86" s="19">
        <f t="shared" si="7"/>
        <v>540.07342529296898</v>
      </c>
      <c r="J86" s="19">
        <f t="shared" si="7"/>
        <v>241.28939819335898</v>
      </c>
      <c r="K86" s="19">
        <f t="shared" si="8"/>
        <v>371.17084655761766</v>
      </c>
      <c r="L86" s="20">
        <f t="shared" si="9"/>
        <v>1.5382807920146464</v>
      </c>
      <c r="M86" s="20">
        <f t="shared" si="5"/>
        <v>1.7236860858821397</v>
      </c>
      <c r="P86" s="18">
        <f t="shared" si="10"/>
        <v>2.9611956938732451</v>
      </c>
      <c r="U86" s="18">
        <v>66</v>
      </c>
      <c r="V86" s="20">
        <f t="shared" si="11"/>
        <v>1.3847115317142329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1003.76953125</v>
      </c>
      <c r="E87">
        <v>706.78021240234398</v>
      </c>
      <c r="F87">
        <v>465.81130981445301</v>
      </c>
      <c r="G87">
        <v>465.27447509765602</v>
      </c>
      <c r="I87" s="19">
        <f t="shared" si="7"/>
        <v>537.95822143554699</v>
      </c>
      <c r="J87" s="19">
        <f t="shared" si="7"/>
        <v>241.50573730468795</v>
      </c>
      <c r="K87" s="19">
        <f t="shared" si="8"/>
        <v>368.9042053222654</v>
      </c>
      <c r="L87" s="20">
        <f t="shared" si="9"/>
        <v>1.5275173560653312</v>
      </c>
      <c r="M87" s="20">
        <f t="shared" si="5"/>
        <v>1.7151038886842067</v>
      </c>
      <c r="P87" s="18">
        <f t="shared" si="10"/>
        <v>2.448554040374276</v>
      </c>
      <c r="U87" s="18">
        <v>66.5</v>
      </c>
      <c r="V87" s="20">
        <f t="shared" si="11"/>
        <v>1.3796186798330441</v>
      </c>
    </row>
    <row r="88" spans="1:22" x14ac:dyDescent="0.15">
      <c r="A88" s="18">
        <v>43.5</v>
      </c>
      <c r="B88" s="18">
        <v>86</v>
      </c>
      <c r="D88">
        <v>1007.31384277344</v>
      </c>
      <c r="E88">
        <v>710.10894775390602</v>
      </c>
      <c r="F88">
        <v>466.59518432617199</v>
      </c>
      <c r="G88">
        <v>466.17672729492199</v>
      </c>
      <c r="I88" s="19">
        <f t="shared" si="7"/>
        <v>540.71865844726801</v>
      </c>
      <c r="J88" s="19">
        <f t="shared" si="7"/>
        <v>243.93222045898403</v>
      </c>
      <c r="K88" s="19">
        <f t="shared" si="8"/>
        <v>369.9661041259792</v>
      </c>
      <c r="L88" s="20">
        <f t="shared" si="9"/>
        <v>1.5166758349095877</v>
      </c>
      <c r="M88" s="20">
        <f t="shared" ref="M88:M151" si="12">L88+ABS($N$2)*A88</f>
        <v>1.7064436062798456</v>
      </c>
      <c r="P88" s="18">
        <f t="shared" si="10"/>
        <v>1.9312481117003226</v>
      </c>
      <c r="U88" s="18">
        <v>67</v>
      </c>
      <c r="V88" s="20">
        <f t="shared" si="11"/>
        <v>1.382733960989496</v>
      </c>
    </row>
    <row r="89" spans="1:22" x14ac:dyDescent="0.15">
      <c r="A89" s="18">
        <v>44</v>
      </c>
      <c r="B89" s="18">
        <v>87</v>
      </c>
      <c r="D89">
        <v>1018.74859619141</v>
      </c>
      <c r="E89">
        <v>715.67303466796898</v>
      </c>
      <c r="F89">
        <v>465.83831787109398</v>
      </c>
      <c r="G89">
        <v>465.10043334960898</v>
      </c>
      <c r="I89" s="19">
        <f t="shared" si="7"/>
        <v>552.91027832031602</v>
      </c>
      <c r="J89" s="19">
        <f t="shared" si="7"/>
        <v>250.57260131836</v>
      </c>
      <c r="K89" s="19">
        <f t="shared" si="8"/>
        <v>377.50945739746408</v>
      </c>
      <c r="L89" s="20">
        <f t="shared" si="9"/>
        <v>1.5065871344721644</v>
      </c>
      <c r="M89" s="20">
        <f t="shared" si="12"/>
        <v>1.6985361445938045</v>
      </c>
      <c r="P89" s="18">
        <f t="shared" si="10"/>
        <v>1.4589105342454283</v>
      </c>
      <c r="U89" s="18">
        <v>67.5</v>
      </c>
      <c r="V89" s="20">
        <f t="shared" si="11"/>
        <v>1.3754707917851539</v>
      </c>
    </row>
    <row r="90" spans="1:22" x14ac:dyDescent="0.15">
      <c r="A90" s="18">
        <v>44.5</v>
      </c>
      <c r="B90" s="18">
        <v>88</v>
      </c>
      <c r="D90">
        <v>997.33831787109398</v>
      </c>
      <c r="E90">
        <v>706.62640380859398</v>
      </c>
      <c r="F90">
        <v>465.72817993164102</v>
      </c>
      <c r="G90">
        <v>464.92059326171898</v>
      </c>
      <c r="I90" s="19">
        <f t="shared" si="7"/>
        <v>531.6101379394529</v>
      </c>
      <c r="J90" s="19">
        <f t="shared" si="7"/>
        <v>241.705810546875</v>
      </c>
      <c r="K90" s="19">
        <f t="shared" si="8"/>
        <v>362.41607055664042</v>
      </c>
      <c r="L90" s="20">
        <f t="shared" si="9"/>
        <v>1.4994098393276134</v>
      </c>
      <c r="M90" s="20">
        <f t="shared" si="12"/>
        <v>1.6935400882006357</v>
      </c>
      <c r="P90" s="18">
        <f t="shared" si="10"/>
        <v>1.1604803593963793</v>
      </c>
      <c r="U90" s="18">
        <v>68</v>
      </c>
      <c r="V90" s="20">
        <f t="shared" si="11"/>
        <v>1.3710997643308531</v>
      </c>
    </row>
    <row r="91" spans="1:22" x14ac:dyDescent="0.15">
      <c r="A91" s="18">
        <v>45</v>
      </c>
      <c r="B91" s="18">
        <v>89</v>
      </c>
      <c r="D91">
        <v>980.02783203125</v>
      </c>
      <c r="E91">
        <v>699.96789550781295</v>
      </c>
      <c r="F91">
        <v>466.69189453125</v>
      </c>
      <c r="G91">
        <v>466.19961547851602</v>
      </c>
      <c r="I91" s="19">
        <f t="shared" si="7"/>
        <v>513.3359375</v>
      </c>
      <c r="J91" s="19">
        <f t="shared" si="7"/>
        <v>233.76828002929693</v>
      </c>
      <c r="K91" s="19">
        <f t="shared" si="8"/>
        <v>349.69814147949216</v>
      </c>
      <c r="L91" s="20">
        <f t="shared" si="9"/>
        <v>1.4959178440961551</v>
      </c>
      <c r="M91" s="20">
        <f t="shared" si="12"/>
        <v>1.6922293317205597</v>
      </c>
      <c r="P91" s="18">
        <f t="shared" si="10"/>
        <v>1.082184748868749</v>
      </c>
      <c r="U91" s="18">
        <v>68.5</v>
      </c>
      <c r="V91" s="20">
        <f t="shared" si="11"/>
        <v>1.3710278670903684</v>
      </c>
    </row>
    <row r="92" spans="1:22" x14ac:dyDescent="0.15">
      <c r="A92" s="18">
        <v>45.5</v>
      </c>
      <c r="B92" s="18">
        <v>90</v>
      </c>
      <c r="D92">
        <v>968.34521484375</v>
      </c>
      <c r="E92">
        <v>695.70568847656295</v>
      </c>
      <c r="F92">
        <v>466.54257202148398</v>
      </c>
      <c r="G92">
        <v>465.79644775390602</v>
      </c>
      <c r="I92" s="19">
        <f t="shared" si="7"/>
        <v>501.80264282226602</v>
      </c>
      <c r="J92" s="19">
        <f t="shared" si="7"/>
        <v>229.90924072265693</v>
      </c>
      <c r="K92" s="19">
        <f t="shared" si="8"/>
        <v>340.86617431640616</v>
      </c>
      <c r="L92" s="20">
        <f t="shared" si="9"/>
        <v>1.482611891740351</v>
      </c>
      <c r="M92" s="20">
        <f t="shared" si="12"/>
        <v>1.681104618116138</v>
      </c>
      <c r="P92" s="18">
        <f t="shared" si="10"/>
        <v>0.41767058712858457</v>
      </c>
      <c r="U92" s="18">
        <v>69</v>
      </c>
      <c r="V92" s="20">
        <f t="shared" si="11"/>
        <v>1.3737282852788621</v>
      </c>
    </row>
    <row r="93" spans="1:22" x14ac:dyDescent="0.15">
      <c r="A93" s="18">
        <v>46</v>
      </c>
      <c r="B93" s="18">
        <v>91</v>
      </c>
      <c r="D93">
        <v>969.52087402343795</v>
      </c>
      <c r="E93">
        <v>696.42150878906295</v>
      </c>
      <c r="F93">
        <v>465.51702880859398</v>
      </c>
      <c r="G93">
        <v>465.06207275390602</v>
      </c>
      <c r="I93" s="19">
        <f t="shared" si="7"/>
        <v>504.00384521484398</v>
      </c>
      <c r="J93" s="19">
        <f t="shared" si="7"/>
        <v>231.35943603515693</v>
      </c>
      <c r="K93" s="19">
        <f t="shared" si="8"/>
        <v>342.05223999023417</v>
      </c>
      <c r="L93" s="20">
        <f t="shared" si="9"/>
        <v>1.4784451667588634</v>
      </c>
      <c r="M93" s="20">
        <f t="shared" si="12"/>
        <v>1.6791191318860326</v>
      </c>
      <c r="P93" s="18">
        <f t="shared" si="10"/>
        <v>0.29907124473106605</v>
      </c>
      <c r="U93" s="18">
        <v>69.5</v>
      </c>
      <c r="V93" s="20">
        <f t="shared" si="11"/>
        <v>1.3754030741873942</v>
      </c>
    </row>
    <row r="94" spans="1:22" x14ac:dyDescent="0.15">
      <c r="A94" s="18">
        <v>46.5</v>
      </c>
      <c r="B94" s="18">
        <v>92</v>
      </c>
      <c r="D94">
        <v>972.984375</v>
      </c>
      <c r="E94">
        <v>695.57196044921898</v>
      </c>
      <c r="F94">
        <v>465.13320922851602</v>
      </c>
      <c r="G94">
        <v>464.48565673828102</v>
      </c>
      <c r="I94" s="19">
        <f t="shared" si="7"/>
        <v>507.85116577148398</v>
      </c>
      <c r="J94" s="19">
        <f t="shared" si="7"/>
        <v>231.08630371093795</v>
      </c>
      <c r="K94" s="19">
        <f t="shared" si="8"/>
        <v>346.09075317382741</v>
      </c>
      <c r="L94" s="20">
        <f t="shared" si="9"/>
        <v>1.497668825958403</v>
      </c>
      <c r="M94" s="20">
        <f t="shared" si="12"/>
        <v>1.7005240298369544</v>
      </c>
      <c r="P94" s="18">
        <f t="shared" si="10"/>
        <v>1.5776531772436559</v>
      </c>
      <c r="U94" s="18">
        <v>70</v>
      </c>
      <c r="V94" s="20">
        <f t="shared" si="11"/>
        <v>1.3670474672823609</v>
      </c>
    </row>
    <row r="95" spans="1:22" x14ac:dyDescent="0.15">
      <c r="A95" s="18">
        <v>47</v>
      </c>
      <c r="B95" s="18">
        <v>93</v>
      </c>
      <c r="D95">
        <v>976.79827880859398</v>
      </c>
      <c r="E95">
        <v>697.13958740234398</v>
      </c>
      <c r="F95">
        <v>465.04455566406301</v>
      </c>
      <c r="G95">
        <v>464.650634765625</v>
      </c>
      <c r="I95" s="19">
        <f t="shared" si="7"/>
        <v>511.75372314453097</v>
      </c>
      <c r="J95" s="19">
        <f t="shared" si="7"/>
        <v>232.48895263671898</v>
      </c>
      <c r="K95" s="19">
        <f t="shared" si="8"/>
        <v>349.01145629882768</v>
      </c>
      <c r="L95" s="20">
        <f t="shared" si="9"/>
        <v>1.5011958733548241</v>
      </c>
      <c r="M95" s="20">
        <f t="shared" si="12"/>
        <v>1.7062323159847579</v>
      </c>
      <c r="P95" s="18">
        <f t="shared" si="10"/>
        <v>1.9186270772794243</v>
      </c>
      <c r="U95" s="18">
        <v>70.5</v>
      </c>
      <c r="V95" s="20">
        <f t="shared" si="11"/>
        <v>1.3684290500399365</v>
      </c>
    </row>
    <row r="96" spans="1:22" x14ac:dyDescent="0.15">
      <c r="A96" s="18">
        <v>47.5</v>
      </c>
      <c r="B96" s="18">
        <v>94</v>
      </c>
      <c r="D96">
        <v>977.21520996093795</v>
      </c>
      <c r="E96">
        <v>696.80877685546898</v>
      </c>
      <c r="F96">
        <v>465.53948974609398</v>
      </c>
      <c r="G96">
        <v>464.92739868164102</v>
      </c>
      <c r="I96" s="19">
        <f t="shared" si="7"/>
        <v>511.67572021484398</v>
      </c>
      <c r="J96" s="19">
        <f t="shared" si="7"/>
        <v>231.88137817382795</v>
      </c>
      <c r="K96" s="19">
        <f t="shared" si="8"/>
        <v>349.35875549316438</v>
      </c>
      <c r="L96" s="20">
        <f t="shared" si="9"/>
        <v>1.5066270445885934</v>
      </c>
      <c r="M96" s="20">
        <f t="shared" si="12"/>
        <v>1.7138447259699094</v>
      </c>
      <c r="P96" s="18">
        <f t="shared" si="10"/>
        <v>2.3733402878824235</v>
      </c>
      <c r="U96" s="18">
        <v>71</v>
      </c>
      <c r="V96" s="20">
        <f t="shared" si="11"/>
        <v>1.3606040646424749</v>
      </c>
    </row>
    <row r="97" spans="1:22" x14ac:dyDescent="0.15">
      <c r="A97" s="18">
        <v>48</v>
      </c>
      <c r="B97" s="18">
        <v>95</v>
      </c>
      <c r="D97">
        <v>981.86462402343795</v>
      </c>
      <c r="E97">
        <v>697.95989990234398</v>
      </c>
      <c r="F97">
        <v>465.44174194335898</v>
      </c>
      <c r="G97">
        <v>464.91027832031301</v>
      </c>
      <c r="I97" s="19">
        <f t="shared" si="7"/>
        <v>516.42288208007903</v>
      </c>
      <c r="J97" s="19">
        <f t="shared" si="7"/>
        <v>233.04962158203097</v>
      </c>
      <c r="K97" s="19">
        <f t="shared" si="8"/>
        <v>353.28814697265739</v>
      </c>
      <c r="L97" s="20">
        <f t="shared" si="9"/>
        <v>1.5159352955580911</v>
      </c>
      <c r="M97" s="20">
        <f t="shared" si="12"/>
        <v>1.7253342156907894</v>
      </c>
      <c r="P97" s="18">
        <f t="shared" si="10"/>
        <v>3.0596436752935068</v>
      </c>
      <c r="U97" s="18">
        <v>71.5</v>
      </c>
      <c r="V97" s="20">
        <f t="shared" si="11"/>
        <v>1.3674548048867168</v>
      </c>
    </row>
    <row r="98" spans="1:22" x14ac:dyDescent="0.15">
      <c r="A98" s="18">
        <v>48.5</v>
      </c>
      <c r="B98" s="18">
        <v>96</v>
      </c>
      <c r="D98">
        <v>982.14794921875</v>
      </c>
      <c r="E98">
        <v>698.52264404296898</v>
      </c>
      <c r="F98">
        <v>465.302734375</v>
      </c>
      <c r="G98">
        <v>464.613525390625</v>
      </c>
      <c r="I98" s="19">
        <f t="shared" si="7"/>
        <v>516.84521484375</v>
      </c>
      <c r="J98" s="19">
        <f t="shared" si="7"/>
        <v>233.90911865234398</v>
      </c>
      <c r="K98" s="19">
        <f t="shared" si="8"/>
        <v>353.10883178710924</v>
      </c>
      <c r="L98" s="20">
        <f t="shared" si="9"/>
        <v>1.5095984022407019</v>
      </c>
      <c r="M98" s="20">
        <f t="shared" si="12"/>
        <v>1.7211785611247825</v>
      </c>
      <c r="P98" s="18">
        <f t="shared" si="10"/>
        <v>2.8114133469806823</v>
      </c>
      <c r="U98" s="18">
        <v>72</v>
      </c>
      <c r="V98" s="20">
        <f t="shared" si="11"/>
        <v>1.357193892482909</v>
      </c>
    </row>
    <row r="99" spans="1:22" x14ac:dyDescent="0.15">
      <c r="A99" s="18">
        <v>49</v>
      </c>
      <c r="B99" s="18">
        <v>97</v>
      </c>
      <c r="D99">
        <v>975.12969970703102</v>
      </c>
      <c r="E99">
        <v>696.51287841796898</v>
      </c>
      <c r="F99">
        <v>465.82760620117199</v>
      </c>
      <c r="G99">
        <v>465.01937866210898</v>
      </c>
      <c r="I99" s="19">
        <f t="shared" si="7"/>
        <v>509.30209350585903</v>
      </c>
      <c r="J99" s="19">
        <f t="shared" si="7"/>
        <v>231.49349975586</v>
      </c>
      <c r="K99" s="19">
        <f t="shared" si="8"/>
        <v>347.25664367675705</v>
      </c>
      <c r="L99" s="20">
        <f t="shared" si="9"/>
        <v>1.5000708185887912</v>
      </c>
      <c r="M99" s="20">
        <f t="shared" si="12"/>
        <v>1.7138322162242541</v>
      </c>
      <c r="P99" s="18">
        <f t="shared" si="10"/>
        <v>2.3725930413965046</v>
      </c>
      <c r="U99" s="18">
        <v>72.5</v>
      </c>
      <c r="V99" s="20">
        <f t="shared" si="11"/>
        <v>1.3505985223978287</v>
      </c>
    </row>
    <row r="100" spans="1:22" x14ac:dyDescent="0.15">
      <c r="A100" s="18">
        <v>49.5</v>
      </c>
      <c r="B100" s="18">
        <v>98</v>
      </c>
      <c r="D100">
        <v>975.21002197265602</v>
      </c>
      <c r="E100">
        <v>696.85876464843795</v>
      </c>
      <c r="F100">
        <v>465.36315917968801</v>
      </c>
      <c r="G100">
        <v>464.51907348632801</v>
      </c>
      <c r="I100" s="19">
        <f t="shared" si="7"/>
        <v>509.84686279296801</v>
      </c>
      <c r="J100" s="19">
        <f t="shared" si="7"/>
        <v>232.33969116210994</v>
      </c>
      <c r="K100" s="19">
        <f t="shared" si="8"/>
        <v>347.2090789794911</v>
      </c>
      <c r="L100" s="20">
        <f t="shared" si="9"/>
        <v>1.494402773985068</v>
      </c>
      <c r="M100" s="20">
        <f t="shared" si="12"/>
        <v>1.7103454103719131</v>
      </c>
      <c r="P100" s="18">
        <f t="shared" si="10"/>
        <v>2.1643151521393724</v>
      </c>
      <c r="U100" s="18">
        <v>73</v>
      </c>
      <c r="V100" s="20">
        <f t="shared" si="11"/>
        <v>1.3467308827055708</v>
      </c>
    </row>
    <row r="101" spans="1:22" x14ac:dyDescent="0.15">
      <c r="A101" s="18">
        <v>50</v>
      </c>
      <c r="B101" s="18">
        <v>99</v>
      </c>
      <c r="D101">
        <v>969.49566650390602</v>
      </c>
      <c r="E101">
        <v>696.26043701171898</v>
      </c>
      <c r="F101">
        <v>465.126220703125</v>
      </c>
      <c r="G101">
        <v>464.452880859375</v>
      </c>
      <c r="I101" s="19">
        <f t="shared" si="7"/>
        <v>504.36944580078102</v>
      </c>
      <c r="J101" s="19">
        <f t="shared" si="7"/>
        <v>231.80755615234398</v>
      </c>
      <c r="K101" s="19">
        <f t="shared" si="8"/>
        <v>342.10415649414028</v>
      </c>
      <c r="L101" s="20">
        <f t="shared" si="9"/>
        <v>1.4758110657502008</v>
      </c>
      <c r="M101" s="20">
        <f t="shared" si="12"/>
        <v>1.6939349408884281</v>
      </c>
      <c r="P101" s="18">
        <f t="shared" si="10"/>
        <v>1.1840661533475076</v>
      </c>
      <c r="U101" s="18">
        <v>73.5</v>
      </c>
      <c r="V101" s="20">
        <f t="shared" si="11"/>
        <v>1.3559792948976759</v>
      </c>
    </row>
    <row r="102" spans="1:22" x14ac:dyDescent="0.15">
      <c r="A102" s="18">
        <v>50.5</v>
      </c>
      <c r="B102" s="18">
        <v>100</v>
      </c>
      <c r="D102">
        <v>981.28369140625</v>
      </c>
      <c r="E102">
        <v>701.400390625</v>
      </c>
      <c r="F102">
        <v>465.34564208984398</v>
      </c>
      <c r="G102">
        <v>464.59393310546898</v>
      </c>
      <c r="I102" s="19">
        <f t="shared" si="7"/>
        <v>515.93804931640602</v>
      </c>
      <c r="J102" s="19">
        <f t="shared" si="7"/>
        <v>236.80645751953102</v>
      </c>
      <c r="K102" s="19">
        <f t="shared" si="8"/>
        <v>350.17352905273435</v>
      </c>
      <c r="L102" s="20">
        <f t="shared" si="9"/>
        <v>1.4787330240935392</v>
      </c>
      <c r="M102" s="20">
        <f t="shared" si="12"/>
        <v>1.699038137983149</v>
      </c>
      <c r="P102" s="18">
        <f t="shared" si="10"/>
        <v>1.4888961795555895</v>
      </c>
      <c r="U102" s="18">
        <v>74</v>
      </c>
      <c r="V102" s="20">
        <f t="shared" si="11"/>
        <v>1.3474288313301106</v>
      </c>
    </row>
    <row r="103" spans="1:22" x14ac:dyDescent="0.15">
      <c r="A103" s="18">
        <v>51</v>
      </c>
      <c r="B103" s="18">
        <v>101</v>
      </c>
      <c r="D103">
        <v>993.39544677734398</v>
      </c>
      <c r="E103">
        <v>707.831298828125</v>
      </c>
      <c r="F103">
        <v>465.34686279296898</v>
      </c>
      <c r="G103">
        <v>464.67745971679699</v>
      </c>
      <c r="I103" s="19">
        <f t="shared" si="7"/>
        <v>528.048583984375</v>
      </c>
      <c r="J103" s="19">
        <f t="shared" si="7"/>
        <v>243.15383911132801</v>
      </c>
      <c r="K103" s="19">
        <f t="shared" si="8"/>
        <v>357.84089660644543</v>
      </c>
      <c r="L103" s="20">
        <f t="shared" si="9"/>
        <v>1.4716645968423634</v>
      </c>
      <c r="M103" s="20">
        <f t="shared" si="12"/>
        <v>1.6941509494833553</v>
      </c>
      <c r="P103" s="18">
        <f t="shared" si="10"/>
        <v>1.1969690266699879</v>
      </c>
      <c r="U103" s="18">
        <v>74.5</v>
      </c>
      <c r="V103" s="20">
        <f t="shared" si="11"/>
        <v>1.3526931141627556</v>
      </c>
    </row>
    <row r="104" spans="1:22" x14ac:dyDescent="0.15">
      <c r="A104" s="18">
        <v>51.5</v>
      </c>
      <c r="B104" s="18">
        <v>102</v>
      </c>
      <c r="D104">
        <v>999.26275634765602</v>
      </c>
      <c r="E104">
        <v>709.72503662109398</v>
      </c>
      <c r="F104">
        <v>465.00555419921898</v>
      </c>
      <c r="G104">
        <v>464.77499389648398</v>
      </c>
      <c r="I104" s="19">
        <f t="shared" si="7"/>
        <v>534.25720214843705</v>
      </c>
      <c r="J104" s="19">
        <f t="shared" si="7"/>
        <v>244.95004272461</v>
      </c>
      <c r="K104" s="19">
        <f t="shared" si="8"/>
        <v>362.7921722412101</v>
      </c>
      <c r="L104" s="20">
        <f t="shared" si="9"/>
        <v>1.4810863807404453</v>
      </c>
      <c r="M104" s="20">
        <f t="shared" si="12"/>
        <v>1.7057539721328194</v>
      </c>
      <c r="P104" s="18">
        <f t="shared" si="10"/>
        <v>1.890054093282056</v>
      </c>
      <c r="U104" s="18">
        <v>75</v>
      </c>
      <c r="V104" s="20">
        <f t="shared" si="11"/>
        <v>1.3542845887634807</v>
      </c>
    </row>
    <row r="105" spans="1:22" x14ac:dyDescent="0.15">
      <c r="A105" s="18">
        <v>52</v>
      </c>
      <c r="B105" s="18">
        <v>103</v>
      </c>
      <c r="D105">
        <v>1004.33526611328</v>
      </c>
      <c r="E105">
        <v>712.57373046875</v>
      </c>
      <c r="F105">
        <v>465.49865722656301</v>
      </c>
      <c r="G105">
        <v>464.85440063476602</v>
      </c>
      <c r="I105" s="19">
        <f t="shared" si="7"/>
        <v>538.83660888671693</v>
      </c>
      <c r="J105" s="19">
        <f t="shared" si="7"/>
        <v>247.71932983398398</v>
      </c>
      <c r="K105" s="19">
        <f t="shared" si="8"/>
        <v>365.43307800292814</v>
      </c>
      <c r="L105" s="20">
        <f t="shared" si="9"/>
        <v>1.4751899992940936</v>
      </c>
      <c r="M105" s="20">
        <f t="shared" si="12"/>
        <v>1.7020388294378501</v>
      </c>
      <c r="P105" s="18">
        <f t="shared" si="10"/>
        <v>1.6681369256606464</v>
      </c>
      <c r="V105" s="20"/>
    </row>
    <row r="106" spans="1:22" x14ac:dyDescent="0.15">
      <c r="A106" s="18">
        <v>52.5</v>
      </c>
      <c r="B106" s="18">
        <v>104</v>
      </c>
      <c r="D106">
        <v>1015.03405761719</v>
      </c>
      <c r="E106">
        <v>718.03723144531295</v>
      </c>
      <c r="F106">
        <v>465.30520629882801</v>
      </c>
      <c r="G106">
        <v>464.97052001953102</v>
      </c>
      <c r="I106" s="19">
        <f t="shared" si="7"/>
        <v>549.72885131836199</v>
      </c>
      <c r="J106" s="19">
        <f t="shared" si="7"/>
        <v>253.06671142578193</v>
      </c>
      <c r="K106" s="19">
        <f t="shared" si="8"/>
        <v>372.58215332031466</v>
      </c>
      <c r="L106" s="20">
        <f t="shared" si="9"/>
        <v>1.4722685224823953</v>
      </c>
      <c r="M106" s="20">
        <f t="shared" si="12"/>
        <v>1.701298591377534</v>
      </c>
      <c r="P106" s="18">
        <f t="shared" si="10"/>
        <v>1.6239201762116</v>
      </c>
    </row>
    <row r="107" spans="1:22" x14ac:dyDescent="0.15">
      <c r="A107" s="18">
        <v>53</v>
      </c>
      <c r="B107" s="18">
        <v>105</v>
      </c>
      <c r="D107">
        <v>1025.65393066406</v>
      </c>
      <c r="E107">
        <v>724.11389160156295</v>
      </c>
      <c r="F107">
        <v>465.88101196289102</v>
      </c>
      <c r="G107">
        <v>465.19570922851602</v>
      </c>
      <c r="I107" s="19">
        <f t="shared" si="7"/>
        <v>559.77291870116892</v>
      </c>
      <c r="J107" s="19">
        <f t="shared" si="7"/>
        <v>258.91818237304693</v>
      </c>
      <c r="K107" s="19">
        <f t="shared" si="8"/>
        <v>378.53019104003607</v>
      </c>
      <c r="L107" s="20">
        <f t="shared" si="9"/>
        <v>1.4619683622475508</v>
      </c>
      <c r="M107" s="20">
        <f t="shared" si="12"/>
        <v>1.6931796698940718</v>
      </c>
      <c r="P107" s="18">
        <f t="shared" si="10"/>
        <v>1.1389514394278715</v>
      </c>
    </row>
    <row r="108" spans="1:22" x14ac:dyDescent="0.15">
      <c r="A108" s="18">
        <v>53.5</v>
      </c>
      <c r="B108" s="18">
        <v>106</v>
      </c>
      <c r="D108">
        <v>1024.32604980469</v>
      </c>
      <c r="E108">
        <v>723.68548583984398</v>
      </c>
      <c r="F108">
        <v>466.15631103515602</v>
      </c>
      <c r="G108">
        <v>465.51681518554699</v>
      </c>
      <c r="I108" s="19">
        <f t="shared" si="7"/>
        <v>558.16973876953398</v>
      </c>
      <c r="J108" s="19">
        <f t="shared" si="7"/>
        <v>258.16867065429699</v>
      </c>
      <c r="K108" s="19">
        <f t="shared" si="8"/>
        <v>377.45166931152608</v>
      </c>
      <c r="L108" s="20">
        <f t="shared" si="9"/>
        <v>1.4620351429742457</v>
      </c>
      <c r="M108" s="20">
        <f t="shared" si="12"/>
        <v>1.6954276893721492</v>
      </c>
      <c r="P108" s="18">
        <f t="shared" si="10"/>
        <v>1.2732327191235948</v>
      </c>
    </row>
    <row r="109" spans="1:22" x14ac:dyDescent="0.15">
      <c r="A109" s="18">
        <v>54</v>
      </c>
      <c r="B109" s="18">
        <v>107</v>
      </c>
      <c r="D109">
        <v>1021.88293457031</v>
      </c>
      <c r="E109">
        <v>723.50189208984398</v>
      </c>
      <c r="F109">
        <v>465.92410278320301</v>
      </c>
      <c r="G109">
        <v>465.30706787109398</v>
      </c>
      <c r="I109" s="19">
        <f t="shared" si="7"/>
        <v>555.95883178710699</v>
      </c>
      <c r="J109" s="19">
        <f t="shared" si="7"/>
        <v>258.19482421875</v>
      </c>
      <c r="K109" s="19">
        <f t="shared" si="8"/>
        <v>375.222454833982</v>
      </c>
      <c r="L109" s="20">
        <f t="shared" si="9"/>
        <v>1.4532532012186381</v>
      </c>
      <c r="M109" s="20">
        <f t="shared" si="12"/>
        <v>1.6888269863679237</v>
      </c>
      <c r="P109" s="18">
        <f t="shared" si="10"/>
        <v>0.8789519511220466</v>
      </c>
    </row>
    <row r="110" spans="1:22" x14ac:dyDescent="0.15">
      <c r="A110" s="18">
        <v>54.5</v>
      </c>
      <c r="B110" s="18">
        <v>108</v>
      </c>
      <c r="D110">
        <v>1014.84722900391</v>
      </c>
      <c r="E110">
        <v>720.34716796875</v>
      </c>
      <c r="F110">
        <v>465.82327270507801</v>
      </c>
      <c r="G110">
        <v>465.14498901367199</v>
      </c>
      <c r="I110" s="19">
        <f t="shared" si="7"/>
        <v>549.02395629883199</v>
      </c>
      <c r="J110" s="19">
        <f t="shared" si="7"/>
        <v>255.20217895507801</v>
      </c>
      <c r="K110" s="19">
        <f t="shared" si="8"/>
        <v>370.38243103027742</v>
      </c>
      <c r="L110" s="20">
        <f t="shared" si="9"/>
        <v>1.4513294226044755</v>
      </c>
      <c r="M110" s="20">
        <f t="shared" si="12"/>
        <v>1.6890844465051433</v>
      </c>
      <c r="P110" s="18">
        <f t="shared" si="10"/>
        <v>0.89433085554597691</v>
      </c>
    </row>
    <row r="111" spans="1:22" x14ac:dyDescent="0.15">
      <c r="A111" s="18">
        <v>55</v>
      </c>
      <c r="B111" s="18">
        <v>109</v>
      </c>
      <c r="D111">
        <v>1017.73461914063</v>
      </c>
      <c r="E111">
        <v>723.405029296875</v>
      </c>
      <c r="F111">
        <v>465.59930419921898</v>
      </c>
      <c r="G111">
        <v>465.52197265625</v>
      </c>
      <c r="I111" s="19">
        <f t="shared" si="7"/>
        <v>552.13531494141102</v>
      </c>
      <c r="J111" s="19">
        <f t="shared" si="7"/>
        <v>257.883056640625</v>
      </c>
      <c r="K111" s="19">
        <f t="shared" si="8"/>
        <v>371.61717529297357</v>
      </c>
      <c r="L111" s="20">
        <f t="shared" si="9"/>
        <v>1.4410298223308391</v>
      </c>
      <c r="M111" s="20">
        <f t="shared" si="12"/>
        <v>1.6809660849828894</v>
      </c>
      <c r="P111" s="18">
        <f t="shared" si="10"/>
        <v>0.40939556700785418</v>
      </c>
    </row>
    <row r="112" spans="1:22" x14ac:dyDescent="0.15">
      <c r="A112" s="18">
        <v>55.5</v>
      </c>
      <c r="B112" s="18">
        <v>110</v>
      </c>
      <c r="D112">
        <v>1035.0361328125</v>
      </c>
      <c r="E112">
        <v>730.56854248046898</v>
      </c>
      <c r="F112">
        <v>465.80593872070301</v>
      </c>
      <c r="G112">
        <v>465.48876953125</v>
      </c>
      <c r="I112" s="19">
        <f t="shared" si="7"/>
        <v>569.23019409179699</v>
      </c>
      <c r="J112" s="19">
        <f t="shared" si="7"/>
        <v>265.07977294921898</v>
      </c>
      <c r="K112" s="19">
        <f t="shared" si="8"/>
        <v>383.67435302734373</v>
      </c>
      <c r="L112" s="20">
        <f t="shared" si="9"/>
        <v>1.4473920388518056</v>
      </c>
      <c r="M112" s="20">
        <f t="shared" si="12"/>
        <v>1.689509540255238</v>
      </c>
      <c r="P112" s="18">
        <f t="shared" si="10"/>
        <v>0.91972304334062582</v>
      </c>
    </row>
    <row r="113" spans="1:16" x14ac:dyDescent="0.15">
      <c r="A113" s="18">
        <v>56</v>
      </c>
      <c r="B113" s="18">
        <v>111</v>
      </c>
      <c r="D113">
        <v>1055.66625976563</v>
      </c>
      <c r="E113">
        <v>740.40875244140602</v>
      </c>
      <c r="F113">
        <v>465.93029785156301</v>
      </c>
      <c r="G113">
        <v>465.36068725585898</v>
      </c>
      <c r="I113" s="19">
        <f t="shared" si="7"/>
        <v>589.73596191406705</v>
      </c>
      <c r="J113" s="19">
        <f t="shared" si="7"/>
        <v>275.04806518554705</v>
      </c>
      <c r="K113" s="19">
        <f t="shared" si="8"/>
        <v>397.20231628418412</v>
      </c>
      <c r="L113" s="20">
        <f t="shared" si="9"/>
        <v>1.4441196523823281</v>
      </c>
      <c r="M113" s="20">
        <f t="shared" si="12"/>
        <v>1.6884183925371428</v>
      </c>
      <c r="P113" s="18">
        <f t="shared" si="10"/>
        <v>0.8545453554461192</v>
      </c>
    </row>
    <row r="114" spans="1:16" x14ac:dyDescent="0.15">
      <c r="A114" s="18">
        <v>56.5</v>
      </c>
      <c r="B114" s="18">
        <v>112</v>
      </c>
      <c r="D114">
        <v>1075.8857421875</v>
      </c>
      <c r="E114">
        <v>749.55261230468795</v>
      </c>
      <c r="F114">
        <v>465.72839355468801</v>
      </c>
      <c r="G114">
        <v>465.06497192382801</v>
      </c>
      <c r="I114" s="19">
        <f t="shared" si="7"/>
        <v>610.15734863281205</v>
      </c>
      <c r="J114" s="19">
        <f t="shared" si="7"/>
        <v>284.48764038085994</v>
      </c>
      <c r="K114" s="19">
        <f t="shared" si="8"/>
        <v>411.01600036621011</v>
      </c>
      <c r="L114" s="20">
        <f t="shared" si="9"/>
        <v>1.4447587241961</v>
      </c>
      <c r="M114" s="20">
        <f t="shared" si="12"/>
        <v>1.6912387031022968</v>
      </c>
      <c r="P114" s="18">
        <f t="shared" si="10"/>
        <v>1.0230113832192198</v>
      </c>
    </row>
    <row r="115" spans="1:16" x14ac:dyDescent="0.15">
      <c r="A115" s="18">
        <v>57</v>
      </c>
      <c r="B115" s="18">
        <v>113</v>
      </c>
      <c r="D115">
        <v>1101.45202636719</v>
      </c>
      <c r="E115">
        <v>760.86981201171898</v>
      </c>
      <c r="F115">
        <v>465.39678955078102</v>
      </c>
      <c r="G115">
        <v>464.82717895507801</v>
      </c>
      <c r="I115" s="19">
        <f t="shared" si="7"/>
        <v>636.05523681640898</v>
      </c>
      <c r="J115" s="19">
        <f t="shared" si="7"/>
        <v>296.04263305664097</v>
      </c>
      <c r="K115" s="19">
        <f t="shared" si="8"/>
        <v>428.82539367676031</v>
      </c>
      <c r="L115" s="20">
        <f t="shared" si="9"/>
        <v>1.4485258060608939</v>
      </c>
      <c r="M115" s="20">
        <f t="shared" si="12"/>
        <v>1.6971870237184732</v>
      </c>
      <c r="P115" s="18">
        <f t="shared" si="10"/>
        <v>1.3783232976265336</v>
      </c>
    </row>
    <row r="116" spans="1:16" x14ac:dyDescent="0.15">
      <c r="A116" s="18">
        <v>57.5</v>
      </c>
      <c r="B116" s="18">
        <v>114</v>
      </c>
      <c r="D116">
        <v>1076.19360351563</v>
      </c>
      <c r="E116">
        <v>750.19000244140602</v>
      </c>
      <c r="F116">
        <v>465.82080078125</v>
      </c>
      <c r="G116">
        <v>464.76016235351602</v>
      </c>
      <c r="I116" s="19">
        <f t="shared" si="7"/>
        <v>610.37280273438</v>
      </c>
      <c r="J116" s="19">
        <f t="shared" si="7"/>
        <v>285.42984008789</v>
      </c>
      <c r="K116" s="19">
        <f t="shared" si="8"/>
        <v>410.57191467285702</v>
      </c>
      <c r="L116" s="20">
        <f t="shared" si="9"/>
        <v>1.4384337480146894</v>
      </c>
      <c r="M116" s="20">
        <f t="shared" si="12"/>
        <v>1.6892762044236509</v>
      </c>
      <c r="P116" s="18">
        <f t="shared" si="10"/>
        <v>0.90578515963012385</v>
      </c>
    </row>
    <row r="117" spans="1:16" x14ac:dyDescent="0.15">
      <c r="A117" s="18">
        <v>58</v>
      </c>
      <c r="B117" s="18">
        <v>115</v>
      </c>
      <c r="D117">
        <v>1061.00830078125</v>
      </c>
      <c r="E117">
        <v>742.27496337890602</v>
      </c>
      <c r="F117">
        <v>465.71005249023398</v>
      </c>
      <c r="G117">
        <v>464.93338012695301</v>
      </c>
      <c r="I117" s="19">
        <f t="shared" si="7"/>
        <v>595.29824829101608</v>
      </c>
      <c r="J117" s="19">
        <f t="shared" si="7"/>
        <v>277.34158325195301</v>
      </c>
      <c r="K117" s="19">
        <f t="shared" si="8"/>
        <v>401.15914001464898</v>
      </c>
      <c r="L117" s="20">
        <f t="shared" si="9"/>
        <v>1.4464442558915263</v>
      </c>
      <c r="M117" s="20">
        <f t="shared" si="12"/>
        <v>1.69946795105187</v>
      </c>
      <c r="P117" s="18">
        <f t="shared" si="10"/>
        <v>1.5145702671071646</v>
      </c>
    </row>
    <row r="118" spans="1:16" x14ac:dyDescent="0.15">
      <c r="A118" s="18">
        <v>58.5</v>
      </c>
      <c r="B118" s="18">
        <v>116</v>
      </c>
      <c r="D118">
        <v>1049.38244628906</v>
      </c>
      <c r="E118">
        <v>739.38830566406295</v>
      </c>
      <c r="F118">
        <v>465.47885131835898</v>
      </c>
      <c r="G118">
        <v>464.64837646484398</v>
      </c>
      <c r="I118" s="19">
        <f t="shared" si="7"/>
        <v>583.90359497070108</v>
      </c>
      <c r="J118" s="19">
        <f t="shared" si="7"/>
        <v>274.73992919921898</v>
      </c>
      <c r="K118" s="19">
        <f t="shared" si="8"/>
        <v>391.58564453124779</v>
      </c>
      <c r="L118" s="20">
        <f t="shared" si="9"/>
        <v>1.4252957175631427</v>
      </c>
      <c r="M118" s="20">
        <f t="shared" si="12"/>
        <v>1.6805006514748686</v>
      </c>
      <c r="P118" s="18">
        <f t="shared" si="10"/>
        <v>0.38159375849160948</v>
      </c>
    </row>
    <row r="119" spans="1:16" x14ac:dyDescent="0.15">
      <c r="A119" s="18">
        <v>59</v>
      </c>
      <c r="B119" s="18">
        <v>117</v>
      </c>
      <c r="D119">
        <v>1046.63012695313</v>
      </c>
      <c r="E119">
        <v>737.82275390625</v>
      </c>
      <c r="F119">
        <v>465.764892578125</v>
      </c>
      <c r="G119">
        <v>464.97689819335898</v>
      </c>
      <c r="I119" s="19">
        <f t="shared" si="7"/>
        <v>580.865234375005</v>
      </c>
      <c r="J119" s="19">
        <f t="shared" si="7"/>
        <v>272.84585571289102</v>
      </c>
      <c r="K119" s="19">
        <f t="shared" si="8"/>
        <v>389.87313537598129</v>
      </c>
      <c r="L119" s="20">
        <f t="shared" si="9"/>
        <v>1.4289135319916135</v>
      </c>
      <c r="M119" s="20">
        <f t="shared" si="12"/>
        <v>1.6862997046547219</v>
      </c>
      <c r="P119" s="18">
        <f t="shared" si="10"/>
        <v>0.72798945906633672</v>
      </c>
    </row>
    <row r="120" spans="1:16" x14ac:dyDescent="0.15">
      <c r="A120" s="18">
        <v>59.5</v>
      </c>
      <c r="B120" s="18">
        <v>118</v>
      </c>
      <c r="D120">
        <v>1041.16003417969</v>
      </c>
      <c r="E120">
        <v>737.61236572265602</v>
      </c>
      <c r="F120">
        <v>465.61270141601602</v>
      </c>
      <c r="G120">
        <v>464.656005859375</v>
      </c>
      <c r="I120" s="19">
        <f t="shared" si="7"/>
        <v>575.54733276367392</v>
      </c>
      <c r="J120" s="19">
        <f t="shared" si="7"/>
        <v>272.95635986328102</v>
      </c>
      <c r="K120" s="19">
        <f t="shared" si="8"/>
        <v>384.47788085937725</v>
      </c>
      <c r="L120" s="20">
        <f t="shared" si="9"/>
        <v>1.4085690513016635</v>
      </c>
      <c r="M120" s="20">
        <f t="shared" si="12"/>
        <v>1.6681364627161541</v>
      </c>
      <c r="P120" s="18">
        <f t="shared" si="10"/>
        <v>-0.3569581558092379</v>
      </c>
    </row>
    <row r="121" spans="1:16" x14ac:dyDescent="0.15">
      <c r="A121" s="18">
        <v>60</v>
      </c>
      <c r="B121" s="18">
        <v>119</v>
      </c>
      <c r="D121">
        <v>1035.71508789063</v>
      </c>
      <c r="E121">
        <v>735.58917236328102</v>
      </c>
      <c r="F121">
        <v>465.21075439453102</v>
      </c>
      <c r="G121">
        <v>464.74057006835898</v>
      </c>
      <c r="I121" s="19">
        <f t="shared" si="7"/>
        <v>570.50433349609898</v>
      </c>
      <c r="J121" s="19">
        <f t="shared" si="7"/>
        <v>270.84860229492205</v>
      </c>
      <c r="K121" s="19">
        <f t="shared" si="8"/>
        <v>380.9103118896536</v>
      </c>
      <c r="L121" s="20">
        <f t="shared" si="9"/>
        <v>1.4063587873895964</v>
      </c>
      <c r="M121" s="20">
        <f t="shared" si="12"/>
        <v>1.6681074375554692</v>
      </c>
      <c r="P121" s="18">
        <f t="shared" si="10"/>
        <v>-0.35869192002176115</v>
      </c>
    </row>
    <row r="122" spans="1:16" x14ac:dyDescent="0.15">
      <c r="A122" s="18">
        <v>60.5</v>
      </c>
      <c r="B122" s="18">
        <v>120</v>
      </c>
      <c r="D122">
        <v>1033.41015625</v>
      </c>
      <c r="E122">
        <v>734.06317138671898</v>
      </c>
      <c r="F122">
        <v>465.20108032226602</v>
      </c>
      <c r="G122">
        <v>464.41720581054699</v>
      </c>
      <c r="I122" s="19">
        <f t="shared" si="7"/>
        <v>568.20907592773392</v>
      </c>
      <c r="J122" s="19">
        <f t="shared" si="7"/>
        <v>269.64596557617199</v>
      </c>
      <c r="K122" s="19">
        <f t="shared" si="8"/>
        <v>379.45690002441353</v>
      </c>
      <c r="L122" s="20">
        <f t="shared" si="9"/>
        <v>1.4072411549477502</v>
      </c>
      <c r="M122" s="20">
        <f t="shared" si="12"/>
        <v>1.6711710438650054</v>
      </c>
      <c r="P122" s="18">
        <f t="shared" si="10"/>
        <v>-0.17569307159530423</v>
      </c>
    </row>
    <row r="123" spans="1:16" x14ac:dyDescent="0.15">
      <c r="A123" s="18">
        <v>61</v>
      </c>
      <c r="B123" s="18">
        <v>121</v>
      </c>
      <c r="D123">
        <v>1033.09558105469</v>
      </c>
      <c r="E123">
        <v>733.38439941406295</v>
      </c>
      <c r="F123">
        <v>465.11404418945301</v>
      </c>
      <c r="G123">
        <v>464.32315063476602</v>
      </c>
      <c r="I123" s="19">
        <f t="shared" si="7"/>
        <v>567.98153686523699</v>
      </c>
      <c r="J123" s="19">
        <f t="shared" si="7"/>
        <v>269.06124877929693</v>
      </c>
      <c r="K123" s="19">
        <f t="shared" si="8"/>
        <v>379.63866271972915</v>
      </c>
      <c r="L123" s="20">
        <f t="shared" si="9"/>
        <v>1.4109748781814941</v>
      </c>
      <c r="M123" s="20">
        <f t="shared" si="12"/>
        <v>1.6770860058501316</v>
      </c>
      <c r="P123" s="18">
        <f t="shared" si="10"/>
        <v>0.17762622677376194</v>
      </c>
    </row>
    <row r="124" spans="1:16" x14ac:dyDescent="0.15">
      <c r="A124" s="18">
        <v>61.5</v>
      </c>
      <c r="B124" s="18">
        <v>122</v>
      </c>
      <c r="D124">
        <v>1031.05444335938</v>
      </c>
      <c r="E124">
        <v>733.65832519531295</v>
      </c>
      <c r="F124">
        <v>465.29821777343801</v>
      </c>
      <c r="G124">
        <v>464.59310913085898</v>
      </c>
      <c r="I124" s="19">
        <f t="shared" si="7"/>
        <v>565.75622558594205</v>
      </c>
      <c r="J124" s="19">
        <f t="shared" si="7"/>
        <v>269.06521606445398</v>
      </c>
      <c r="K124" s="19">
        <f t="shared" si="8"/>
        <v>377.41057434082427</v>
      </c>
      <c r="L124" s="20">
        <f t="shared" si="9"/>
        <v>1.4026732249567941</v>
      </c>
      <c r="M124" s="20">
        <f t="shared" si="12"/>
        <v>1.6709655913768138</v>
      </c>
      <c r="P124" s="18">
        <f t="shared" si="10"/>
        <v>-0.18796539543416721</v>
      </c>
    </row>
    <row r="125" spans="1:16" x14ac:dyDescent="0.15">
      <c r="A125" s="18">
        <v>62</v>
      </c>
      <c r="B125" s="18">
        <v>123</v>
      </c>
      <c r="D125">
        <v>1032.48486328125</v>
      </c>
      <c r="E125">
        <v>734.436767578125</v>
      </c>
      <c r="F125">
        <v>464.93463134765602</v>
      </c>
      <c r="G125">
        <v>464.14889526367199</v>
      </c>
      <c r="I125" s="19">
        <f t="shared" si="7"/>
        <v>567.55023193359398</v>
      </c>
      <c r="J125" s="19">
        <f t="shared" si="7"/>
        <v>270.28787231445301</v>
      </c>
      <c r="K125" s="19">
        <f t="shared" si="8"/>
        <v>378.34872131347686</v>
      </c>
      <c r="L125" s="20">
        <f t="shared" si="9"/>
        <v>1.3997991033549069</v>
      </c>
      <c r="M125" s="20">
        <f t="shared" si="12"/>
        <v>1.6702727085263089</v>
      </c>
      <c r="P125" s="18">
        <f t="shared" si="10"/>
        <v>-0.22935346913741778</v>
      </c>
    </row>
    <row r="126" spans="1:16" x14ac:dyDescent="0.15">
      <c r="A126" s="18">
        <v>62.5</v>
      </c>
      <c r="B126" s="18">
        <v>124</v>
      </c>
      <c r="D126">
        <v>1049.19580078125</v>
      </c>
      <c r="E126">
        <v>741.11920166015602</v>
      </c>
      <c r="F126">
        <v>465.268310546875</v>
      </c>
      <c r="G126">
        <v>464.50030517578102</v>
      </c>
      <c r="I126" s="19">
        <f t="shared" si="7"/>
        <v>583.927490234375</v>
      </c>
      <c r="J126" s="19">
        <f t="shared" si="7"/>
        <v>276.618896484375</v>
      </c>
      <c r="K126" s="19">
        <f t="shared" si="8"/>
        <v>390.29426269531251</v>
      </c>
      <c r="L126" s="20">
        <f t="shared" si="9"/>
        <v>1.4109457728870614</v>
      </c>
      <c r="M126" s="20">
        <f t="shared" si="12"/>
        <v>1.6836006168098456</v>
      </c>
      <c r="P126" s="18">
        <f t="shared" si="10"/>
        <v>0.56676444595785236</v>
      </c>
    </row>
    <row r="127" spans="1:16" x14ac:dyDescent="0.15">
      <c r="A127" s="18">
        <v>63</v>
      </c>
      <c r="B127" s="18">
        <v>125</v>
      </c>
      <c r="D127">
        <v>1050.02465820313</v>
      </c>
      <c r="E127">
        <v>742.058349609375</v>
      </c>
      <c r="F127">
        <v>465.56774902343801</v>
      </c>
      <c r="G127">
        <v>464.83480834960898</v>
      </c>
      <c r="I127" s="19">
        <f t="shared" si="7"/>
        <v>584.45690917969205</v>
      </c>
      <c r="J127" s="19">
        <f t="shared" si="7"/>
        <v>277.22354125976602</v>
      </c>
      <c r="K127" s="19">
        <f t="shared" si="8"/>
        <v>390.40043029785585</v>
      </c>
      <c r="L127" s="20">
        <f t="shared" si="9"/>
        <v>1.4082513646705062</v>
      </c>
      <c r="M127" s="20">
        <f t="shared" si="12"/>
        <v>1.6830874473446726</v>
      </c>
      <c r="P127" s="18">
        <f t="shared" si="10"/>
        <v>0.53611121845862586</v>
      </c>
    </row>
    <row r="128" spans="1:16" x14ac:dyDescent="0.15">
      <c r="A128" s="18">
        <v>63.5</v>
      </c>
      <c r="B128" s="18">
        <v>126</v>
      </c>
      <c r="D128">
        <v>1043.63061523438</v>
      </c>
      <c r="E128">
        <v>739.56628417968795</v>
      </c>
      <c r="F128">
        <v>465.93420410156301</v>
      </c>
      <c r="G128">
        <v>465.21963500976602</v>
      </c>
      <c r="I128" s="19">
        <f t="shared" si="7"/>
        <v>577.69641113281705</v>
      </c>
      <c r="J128" s="19">
        <f t="shared" si="7"/>
        <v>274.34664916992193</v>
      </c>
      <c r="K128" s="19">
        <f t="shared" si="8"/>
        <v>385.6537567138717</v>
      </c>
      <c r="L128" s="20">
        <f t="shared" si="9"/>
        <v>1.4057170294615464</v>
      </c>
      <c r="M128" s="20">
        <f t="shared" si="12"/>
        <v>1.6827343508870953</v>
      </c>
      <c r="P128" s="18">
        <f t="shared" si="10"/>
        <v>0.51501965557765916</v>
      </c>
    </row>
    <row r="129" spans="1:16" x14ac:dyDescent="0.15">
      <c r="A129" s="18">
        <v>64</v>
      </c>
      <c r="B129" s="18">
        <v>127</v>
      </c>
      <c r="D129">
        <v>1028.86645507813</v>
      </c>
      <c r="E129">
        <v>733.618408203125</v>
      </c>
      <c r="F129">
        <v>466.320068359375</v>
      </c>
      <c r="G129">
        <v>465.64508056640602</v>
      </c>
      <c r="I129" s="19">
        <f t="shared" si="7"/>
        <v>562.546386718755</v>
      </c>
      <c r="J129" s="19">
        <f t="shared" si="7"/>
        <v>267.97332763671898</v>
      </c>
      <c r="K129" s="19">
        <f t="shared" si="8"/>
        <v>374.96505737305176</v>
      </c>
      <c r="L129" s="20">
        <f t="shared" si="9"/>
        <v>1.3992626082599433</v>
      </c>
      <c r="M129" s="20">
        <f t="shared" si="12"/>
        <v>1.6784611684368744</v>
      </c>
      <c r="P129" s="18">
        <f t="shared" si="10"/>
        <v>0.25976901678883785</v>
      </c>
    </row>
    <row r="130" spans="1:16" x14ac:dyDescent="0.15">
      <c r="A130" s="18">
        <v>64.5</v>
      </c>
      <c r="B130" s="18">
        <v>128</v>
      </c>
      <c r="D130">
        <v>1025.00183105469</v>
      </c>
      <c r="E130">
        <v>731.76208496093795</v>
      </c>
      <c r="F130">
        <v>467.05465698242199</v>
      </c>
      <c r="G130">
        <v>466.05465698242199</v>
      </c>
      <c r="I130" s="19">
        <f t="shared" ref="I130:J152" si="13">D130-F130</f>
        <v>557.94717407226801</v>
      </c>
      <c r="J130" s="19">
        <f t="shared" si="13"/>
        <v>265.70742797851597</v>
      </c>
      <c r="K130" s="19">
        <f t="shared" ref="K130:K152" si="14">I130-0.7*J130</f>
        <v>371.95197448730687</v>
      </c>
      <c r="L130" s="20">
        <f t="shared" ref="L130:L152" si="15">K130/J130</f>
        <v>1.3998553872471393</v>
      </c>
      <c r="M130" s="20">
        <f t="shared" si="12"/>
        <v>1.6812351861754526</v>
      </c>
      <c r="P130" s="18">
        <f t="shared" si="10"/>
        <v>0.4254698283109406</v>
      </c>
    </row>
    <row r="131" spans="1:16" x14ac:dyDescent="0.15">
      <c r="A131" s="18">
        <v>65</v>
      </c>
      <c r="B131" s="18">
        <v>129</v>
      </c>
      <c r="D131">
        <v>1028.19421386719</v>
      </c>
      <c r="E131">
        <v>734.34466552734398</v>
      </c>
      <c r="F131">
        <v>466.74035644531301</v>
      </c>
      <c r="G131">
        <v>465.830078125</v>
      </c>
      <c r="I131" s="19">
        <f t="shared" si="13"/>
        <v>561.45385742187705</v>
      </c>
      <c r="J131" s="19">
        <f t="shared" si="13"/>
        <v>268.51458740234398</v>
      </c>
      <c r="K131" s="19">
        <f t="shared" si="14"/>
        <v>373.49364624023627</v>
      </c>
      <c r="L131" s="20">
        <f t="shared" si="15"/>
        <v>1.3909622186767492</v>
      </c>
      <c r="M131" s="20">
        <f t="shared" si="12"/>
        <v>1.6745232563564447</v>
      </c>
      <c r="P131" s="18">
        <f t="shared" si="10"/>
        <v>2.4545132544921053E-2</v>
      </c>
    </row>
    <row r="132" spans="1:16" x14ac:dyDescent="0.15">
      <c r="A132" s="18">
        <v>65.5</v>
      </c>
      <c r="B132" s="18">
        <v>130</v>
      </c>
      <c r="D132">
        <v>1032.27673339844</v>
      </c>
      <c r="E132">
        <v>734.82580566406295</v>
      </c>
      <c r="F132">
        <v>465.860595703125</v>
      </c>
      <c r="G132">
        <v>465.10745239257801</v>
      </c>
      <c r="I132" s="19">
        <f t="shared" si="13"/>
        <v>566.416137695315</v>
      </c>
      <c r="J132" s="19">
        <f t="shared" si="13"/>
        <v>269.71835327148494</v>
      </c>
      <c r="K132" s="19">
        <f t="shared" si="14"/>
        <v>377.61329040527556</v>
      </c>
      <c r="L132" s="20">
        <f t="shared" si="15"/>
        <v>1.4000281620627759</v>
      </c>
      <c r="M132" s="20">
        <f t="shared" si="12"/>
        <v>1.6857704384938539</v>
      </c>
      <c r="P132" s="18">
        <f t="shared" si="10"/>
        <v>0.69637472526439392</v>
      </c>
    </row>
    <row r="133" spans="1:16" x14ac:dyDescent="0.15">
      <c r="A133" s="18">
        <v>66</v>
      </c>
      <c r="B133" s="18">
        <v>131</v>
      </c>
      <c r="D133">
        <v>1033.23876953125</v>
      </c>
      <c r="E133">
        <v>737.16833496093795</v>
      </c>
      <c r="F133">
        <v>465.68508911132801</v>
      </c>
      <c r="G133">
        <v>464.92266845703102</v>
      </c>
      <c r="I133" s="19">
        <f t="shared" si="13"/>
        <v>567.55368041992199</v>
      </c>
      <c r="J133" s="19">
        <f t="shared" si="13"/>
        <v>272.24566650390693</v>
      </c>
      <c r="K133" s="19">
        <f t="shared" si="14"/>
        <v>376.98171386718718</v>
      </c>
      <c r="L133" s="20">
        <f t="shared" si="15"/>
        <v>1.3847115317142329</v>
      </c>
      <c r="M133" s="20">
        <f t="shared" si="12"/>
        <v>1.6726350468966931</v>
      </c>
      <c r="P133" s="18">
        <f t="shared" si="10"/>
        <v>-8.8243562153520777E-2</v>
      </c>
    </row>
    <row r="134" spans="1:16" x14ac:dyDescent="0.15">
      <c r="A134" s="18">
        <v>66.5</v>
      </c>
      <c r="B134" s="18">
        <v>132</v>
      </c>
      <c r="D134">
        <v>1033.01684570313</v>
      </c>
      <c r="E134">
        <v>737.74505615234398</v>
      </c>
      <c r="F134">
        <v>465.70736694335898</v>
      </c>
      <c r="G134">
        <v>464.95010375976602</v>
      </c>
      <c r="I134" s="19">
        <f t="shared" si="13"/>
        <v>567.30947875977108</v>
      </c>
      <c r="J134" s="19">
        <f t="shared" si="13"/>
        <v>272.79495239257795</v>
      </c>
      <c r="K134" s="19">
        <f t="shared" si="14"/>
        <v>376.35301208496651</v>
      </c>
      <c r="L134" s="20">
        <f t="shared" si="15"/>
        <v>1.3796186798330441</v>
      </c>
      <c r="M134" s="20">
        <f t="shared" si="12"/>
        <v>1.6697234337668865</v>
      </c>
      <c r="P134" s="18">
        <f t="shared" ref="P134:P152" si="16">(M134-$O$2)/$O$2*100</f>
        <v>-0.26216337951367857</v>
      </c>
    </row>
    <row r="135" spans="1:16" x14ac:dyDescent="0.15">
      <c r="A135" s="18">
        <v>67</v>
      </c>
      <c r="B135" s="18">
        <v>133</v>
      </c>
      <c r="D135">
        <v>1031.45788574219</v>
      </c>
      <c r="E135">
        <v>736.80804443359398</v>
      </c>
      <c r="F135">
        <v>466.20663452148398</v>
      </c>
      <c r="G135">
        <v>465.40936279296898</v>
      </c>
      <c r="I135" s="19">
        <f t="shared" si="13"/>
        <v>565.25125122070608</v>
      </c>
      <c r="J135" s="19">
        <f t="shared" si="13"/>
        <v>271.398681640625</v>
      </c>
      <c r="K135" s="19">
        <f t="shared" si="14"/>
        <v>375.27217407226863</v>
      </c>
      <c r="L135" s="20">
        <f t="shared" si="15"/>
        <v>1.382733960989496</v>
      </c>
      <c r="M135" s="20">
        <f t="shared" si="12"/>
        <v>1.6750199536747208</v>
      </c>
      <c r="P135" s="18">
        <f t="shared" si="16"/>
        <v>5.421442685930386E-2</v>
      </c>
    </row>
    <row r="136" spans="1:16" x14ac:dyDescent="0.15">
      <c r="A136" s="18">
        <v>67.5</v>
      </c>
      <c r="B136" s="18">
        <v>134</v>
      </c>
      <c r="D136">
        <v>1029.50842285156</v>
      </c>
      <c r="E136">
        <v>737.03656005859398</v>
      </c>
      <c r="F136">
        <v>466.47616577148398</v>
      </c>
      <c r="G136">
        <v>465.75726318359398</v>
      </c>
      <c r="I136" s="19">
        <f t="shared" si="13"/>
        <v>563.03225708007608</v>
      </c>
      <c r="J136" s="19">
        <f t="shared" si="13"/>
        <v>271.279296875</v>
      </c>
      <c r="K136" s="19">
        <f t="shared" si="14"/>
        <v>373.13674926757608</v>
      </c>
      <c r="L136" s="20">
        <f t="shared" si="15"/>
        <v>1.3754707917851539</v>
      </c>
      <c r="M136" s="20">
        <f t="shared" si="12"/>
        <v>1.6699380232217609</v>
      </c>
      <c r="P136" s="18">
        <f t="shared" si="16"/>
        <v>-0.24934527589369279</v>
      </c>
    </row>
    <row r="137" spans="1:16" x14ac:dyDescent="0.15">
      <c r="A137" s="18">
        <v>68</v>
      </c>
      <c r="B137" s="18">
        <v>135</v>
      </c>
      <c r="D137">
        <v>1023.82952880859</v>
      </c>
      <c r="E137">
        <v>734.665771484375</v>
      </c>
      <c r="F137">
        <v>466.89874267578102</v>
      </c>
      <c r="G137">
        <v>465.75994873046898</v>
      </c>
      <c r="I137" s="19">
        <f t="shared" si="13"/>
        <v>556.93078613280898</v>
      </c>
      <c r="J137" s="19">
        <f t="shared" si="13"/>
        <v>268.90582275390602</v>
      </c>
      <c r="K137" s="19">
        <f t="shared" si="14"/>
        <v>368.69671020507474</v>
      </c>
      <c r="L137" s="20">
        <f t="shared" si="15"/>
        <v>1.3710997643308531</v>
      </c>
      <c r="M137" s="20">
        <f t="shared" si="12"/>
        <v>1.6677482345188424</v>
      </c>
      <c r="P137" s="18">
        <f t="shared" si="16"/>
        <v>-0.38014824809152242</v>
      </c>
    </row>
    <row r="138" spans="1:16" x14ac:dyDescent="0.15">
      <c r="A138" s="18">
        <v>68.5</v>
      </c>
      <c r="B138" s="18">
        <v>136</v>
      </c>
      <c r="D138">
        <v>1019.27069091797</v>
      </c>
      <c r="E138">
        <v>732.59765625</v>
      </c>
      <c r="F138">
        <v>466.37368774414102</v>
      </c>
      <c r="G138">
        <v>465.63021850585898</v>
      </c>
      <c r="I138" s="19">
        <f t="shared" si="13"/>
        <v>552.89700317382903</v>
      </c>
      <c r="J138" s="19">
        <f t="shared" si="13"/>
        <v>266.96743774414102</v>
      </c>
      <c r="K138" s="19">
        <f t="shared" si="14"/>
        <v>366.01979675293035</v>
      </c>
      <c r="L138" s="20">
        <f t="shared" si="15"/>
        <v>1.3710278670903684</v>
      </c>
      <c r="M138" s="20">
        <f t="shared" si="12"/>
        <v>1.6698575760297398</v>
      </c>
      <c r="P138" s="18">
        <f t="shared" si="16"/>
        <v>-0.25415063990315095</v>
      </c>
    </row>
    <row r="139" spans="1:16" x14ac:dyDescent="0.15">
      <c r="A139" s="18">
        <v>69</v>
      </c>
      <c r="B139" s="18">
        <v>137</v>
      </c>
      <c r="D139">
        <v>1017.06402587891</v>
      </c>
      <c r="E139">
        <v>731.35638427734398</v>
      </c>
      <c r="F139">
        <v>467.02392578125</v>
      </c>
      <c r="G139">
        <v>466.1142578125</v>
      </c>
      <c r="I139" s="19">
        <f t="shared" si="13"/>
        <v>550.04010009766</v>
      </c>
      <c r="J139" s="19">
        <f t="shared" si="13"/>
        <v>265.24212646484398</v>
      </c>
      <c r="K139" s="19">
        <f t="shared" si="14"/>
        <v>364.37061157226924</v>
      </c>
      <c r="L139" s="20">
        <f t="shared" si="15"/>
        <v>1.3737282852788621</v>
      </c>
      <c r="M139" s="20">
        <f t="shared" si="12"/>
        <v>1.674739232969616</v>
      </c>
      <c r="P139" s="18">
        <f t="shared" si="16"/>
        <v>3.7446095496449165E-2</v>
      </c>
    </row>
    <row r="140" spans="1:16" x14ac:dyDescent="0.15">
      <c r="A140" s="18">
        <v>69.5</v>
      </c>
      <c r="B140" s="18">
        <v>138</v>
      </c>
      <c r="D140">
        <v>1009.80395507813</v>
      </c>
      <c r="E140">
        <v>727.56610107421898</v>
      </c>
      <c r="F140">
        <v>466.414306640625</v>
      </c>
      <c r="G140">
        <v>465.742431640625</v>
      </c>
      <c r="I140" s="19">
        <f t="shared" si="13"/>
        <v>543.389648437505</v>
      </c>
      <c r="J140" s="19">
        <f t="shared" si="13"/>
        <v>261.82366943359398</v>
      </c>
      <c r="K140" s="19">
        <f t="shared" si="14"/>
        <v>360.11307983398922</v>
      </c>
      <c r="L140" s="20">
        <f t="shared" si="15"/>
        <v>1.3754030741873942</v>
      </c>
      <c r="M140" s="20">
        <f t="shared" si="12"/>
        <v>1.6785952606295302</v>
      </c>
      <c r="P140" s="18">
        <f t="shared" si="16"/>
        <v>0.26777876554885627</v>
      </c>
    </row>
    <row r="141" spans="1:16" x14ac:dyDescent="0.15">
      <c r="A141" s="18">
        <v>70</v>
      </c>
      <c r="B141" s="18">
        <v>139</v>
      </c>
      <c r="D141">
        <v>1002.66595458984</v>
      </c>
      <c r="E141">
        <v>725.01452636718795</v>
      </c>
      <c r="F141">
        <v>466.19982910156301</v>
      </c>
      <c r="G141">
        <v>465.48196411132801</v>
      </c>
      <c r="I141" s="19">
        <f t="shared" si="13"/>
        <v>536.46612548827693</v>
      </c>
      <c r="J141" s="19">
        <f t="shared" si="13"/>
        <v>259.53256225585994</v>
      </c>
      <c r="K141" s="19">
        <f t="shared" si="14"/>
        <v>354.79333190917498</v>
      </c>
      <c r="L141" s="20">
        <f t="shared" si="15"/>
        <v>1.3670474672823609</v>
      </c>
      <c r="M141" s="20">
        <f t="shared" si="12"/>
        <v>1.6724208924758792</v>
      </c>
      <c r="P141" s="18">
        <f t="shared" si="16"/>
        <v>-0.10103567981967834</v>
      </c>
    </row>
    <row r="142" spans="1:16" x14ac:dyDescent="0.15">
      <c r="A142" s="18">
        <v>70.5</v>
      </c>
      <c r="B142" s="18">
        <v>140</v>
      </c>
      <c r="D142">
        <v>1001.26733398438</v>
      </c>
      <c r="E142">
        <v>724.25225830078102</v>
      </c>
      <c r="F142">
        <v>466.28894042968801</v>
      </c>
      <c r="G142">
        <v>465.6123046875</v>
      </c>
      <c r="I142" s="19">
        <f t="shared" si="13"/>
        <v>534.97839355469205</v>
      </c>
      <c r="J142" s="19">
        <f t="shared" si="13"/>
        <v>258.63995361328102</v>
      </c>
      <c r="K142" s="19">
        <f t="shared" si="14"/>
        <v>353.93042602539538</v>
      </c>
      <c r="L142" s="20">
        <f t="shared" si="15"/>
        <v>1.3684290500399365</v>
      </c>
      <c r="M142" s="20">
        <f t="shared" si="12"/>
        <v>1.675983713984837</v>
      </c>
      <c r="P142" s="18">
        <f t="shared" si="16"/>
        <v>0.11178286388772217</v>
      </c>
    </row>
    <row r="143" spans="1:16" x14ac:dyDescent="0.15">
      <c r="A143" s="18">
        <v>71</v>
      </c>
      <c r="B143" s="18">
        <v>141</v>
      </c>
      <c r="D143">
        <v>998.88806152343795</v>
      </c>
      <c r="E143">
        <v>723.92956542968795</v>
      </c>
      <c r="F143">
        <v>466.15179443359398</v>
      </c>
      <c r="G143">
        <v>465.39553833007801</v>
      </c>
      <c r="I143" s="19">
        <f t="shared" si="13"/>
        <v>532.73626708984398</v>
      </c>
      <c r="J143" s="19">
        <f t="shared" si="13"/>
        <v>258.53402709960994</v>
      </c>
      <c r="K143" s="19">
        <f t="shared" si="14"/>
        <v>351.76244812011703</v>
      </c>
      <c r="L143" s="20">
        <f t="shared" si="15"/>
        <v>1.3606040646424749</v>
      </c>
      <c r="M143" s="20">
        <f t="shared" si="12"/>
        <v>1.6703399673387578</v>
      </c>
      <c r="P143" s="18">
        <f t="shared" si="16"/>
        <v>-0.22533588855392137</v>
      </c>
    </row>
    <row r="144" spans="1:16" x14ac:dyDescent="0.15">
      <c r="A144" s="18">
        <v>71.5</v>
      </c>
      <c r="B144" s="18">
        <v>142</v>
      </c>
      <c r="D144">
        <v>988.34307861328102</v>
      </c>
      <c r="E144">
        <v>718.19085693359398</v>
      </c>
      <c r="F144">
        <v>466.30480957031301</v>
      </c>
      <c r="G144">
        <v>465.68798828125</v>
      </c>
      <c r="I144" s="19">
        <f t="shared" si="13"/>
        <v>522.03826904296807</v>
      </c>
      <c r="J144" s="19">
        <f t="shared" si="13"/>
        <v>252.50286865234398</v>
      </c>
      <c r="K144" s="19">
        <f t="shared" si="14"/>
        <v>345.28626098632731</v>
      </c>
      <c r="L144" s="20">
        <f t="shared" si="15"/>
        <v>1.3674548048867168</v>
      </c>
      <c r="M144" s="20">
        <f t="shared" si="12"/>
        <v>1.6793719463343819</v>
      </c>
      <c r="P144" s="18">
        <f t="shared" si="16"/>
        <v>0.31417264753517016</v>
      </c>
    </row>
    <row r="145" spans="1:16" x14ac:dyDescent="0.15">
      <c r="A145" s="18">
        <v>72</v>
      </c>
      <c r="B145" s="18">
        <v>143</v>
      </c>
      <c r="D145">
        <v>991.01647949218795</v>
      </c>
      <c r="E145">
        <v>720.5859375</v>
      </c>
      <c r="F145">
        <v>465.88760375976602</v>
      </c>
      <c r="G145">
        <v>465.3212890625</v>
      </c>
      <c r="I145" s="19">
        <f t="shared" si="13"/>
        <v>525.12887573242188</v>
      </c>
      <c r="J145" s="19">
        <f t="shared" si="13"/>
        <v>255.2646484375</v>
      </c>
      <c r="K145" s="19">
        <f t="shared" si="14"/>
        <v>346.44362182617192</v>
      </c>
      <c r="L145" s="20">
        <f t="shared" si="15"/>
        <v>1.357193892482909</v>
      </c>
      <c r="M145" s="20">
        <f t="shared" si="12"/>
        <v>1.6712922726819563</v>
      </c>
      <c r="P145" s="18">
        <f t="shared" si="16"/>
        <v>-0.16845169275720873</v>
      </c>
    </row>
    <row r="146" spans="1:16" x14ac:dyDescent="0.15">
      <c r="A146" s="18">
        <v>72.5</v>
      </c>
      <c r="B146" s="18">
        <v>144</v>
      </c>
      <c r="D146">
        <v>987.52136230468795</v>
      </c>
      <c r="E146">
        <v>719.40130615234398</v>
      </c>
      <c r="F146">
        <v>465.57620239257801</v>
      </c>
      <c r="G146">
        <v>464.86822509765602</v>
      </c>
      <c r="I146" s="19">
        <f t="shared" si="13"/>
        <v>521.94515991210994</v>
      </c>
      <c r="J146" s="19">
        <f t="shared" si="13"/>
        <v>254.53308105468795</v>
      </c>
      <c r="K146" s="19">
        <f t="shared" si="14"/>
        <v>343.77200317382835</v>
      </c>
      <c r="L146" s="20">
        <f t="shared" si="15"/>
        <v>1.3505985223978287</v>
      </c>
      <c r="M146" s="20">
        <f t="shared" si="12"/>
        <v>1.6668781413482585</v>
      </c>
      <c r="P146" s="18">
        <f t="shared" si="16"/>
        <v>-0.43212165203214642</v>
      </c>
    </row>
    <row r="147" spans="1:16" x14ac:dyDescent="0.15">
      <c r="A147" s="18">
        <v>73</v>
      </c>
      <c r="B147" s="18">
        <v>145</v>
      </c>
      <c r="D147">
        <v>983.828125</v>
      </c>
      <c r="E147">
        <v>718.31414794921898</v>
      </c>
      <c r="F147">
        <v>465.98947143554699</v>
      </c>
      <c r="G147">
        <v>465.30645751953102</v>
      </c>
      <c r="I147" s="19">
        <f t="shared" si="13"/>
        <v>517.83865356445301</v>
      </c>
      <c r="J147" s="19">
        <f t="shared" si="13"/>
        <v>253.00769042968795</v>
      </c>
      <c r="K147" s="19">
        <f t="shared" si="14"/>
        <v>340.73327026367144</v>
      </c>
      <c r="L147" s="20">
        <f t="shared" si="15"/>
        <v>1.3467308827055708</v>
      </c>
      <c r="M147" s="20">
        <f t="shared" si="12"/>
        <v>1.6651917404073828</v>
      </c>
      <c r="P147" s="18">
        <f t="shared" si="16"/>
        <v>-0.53285568864936028</v>
      </c>
    </row>
    <row r="148" spans="1:16" x14ac:dyDescent="0.15">
      <c r="A148" s="18">
        <v>73.5</v>
      </c>
      <c r="B148" s="18">
        <v>146</v>
      </c>
      <c r="D148">
        <v>975.85241699218795</v>
      </c>
      <c r="E148">
        <v>713.24359130859398</v>
      </c>
      <c r="F148">
        <v>466.05218505859398</v>
      </c>
      <c r="G148">
        <v>465.28378295898398</v>
      </c>
      <c r="I148" s="19">
        <f t="shared" si="13"/>
        <v>509.80023193359398</v>
      </c>
      <c r="J148" s="19">
        <f t="shared" si="13"/>
        <v>247.95980834961</v>
      </c>
      <c r="K148" s="19">
        <f t="shared" si="14"/>
        <v>336.22836608886701</v>
      </c>
      <c r="L148" s="20">
        <f t="shared" si="15"/>
        <v>1.3559792948976759</v>
      </c>
      <c r="M148" s="20">
        <f t="shared" si="12"/>
        <v>1.6766213913508701</v>
      </c>
      <c r="P148" s="18">
        <f t="shared" si="16"/>
        <v>0.1498733402287668</v>
      </c>
    </row>
    <row r="149" spans="1:16" x14ac:dyDescent="0.15">
      <c r="A149" s="18">
        <v>74</v>
      </c>
      <c r="B149" s="18">
        <v>147</v>
      </c>
      <c r="D149">
        <v>981.46282958984398</v>
      </c>
      <c r="E149">
        <v>716.83660888671898</v>
      </c>
      <c r="F149">
        <v>465.33987426757801</v>
      </c>
      <c r="G149">
        <v>464.75314331054699</v>
      </c>
      <c r="I149" s="19">
        <f t="shared" si="13"/>
        <v>516.12295532226597</v>
      </c>
      <c r="J149" s="19">
        <f t="shared" si="13"/>
        <v>252.08346557617199</v>
      </c>
      <c r="K149" s="19">
        <f t="shared" si="14"/>
        <v>339.66452941894556</v>
      </c>
      <c r="L149" s="20">
        <f t="shared" si="15"/>
        <v>1.3474288313301106</v>
      </c>
      <c r="M149" s="20">
        <f t="shared" si="12"/>
        <v>1.6702521665346872</v>
      </c>
      <c r="P149" s="18">
        <f t="shared" si="16"/>
        <v>-0.23058050695864774</v>
      </c>
    </row>
    <row r="150" spans="1:16" x14ac:dyDescent="0.15">
      <c r="A150" s="18">
        <v>74.5</v>
      </c>
      <c r="B150" s="18">
        <v>148</v>
      </c>
      <c r="D150">
        <v>973.9921875</v>
      </c>
      <c r="E150">
        <v>712.42950439453102</v>
      </c>
      <c r="F150">
        <v>465.09631347656301</v>
      </c>
      <c r="G150">
        <v>464.51330566406301</v>
      </c>
      <c r="I150" s="19">
        <f t="shared" si="13"/>
        <v>508.89587402343699</v>
      </c>
      <c r="J150" s="19">
        <f t="shared" si="13"/>
        <v>247.91619873046801</v>
      </c>
      <c r="K150" s="19">
        <f t="shared" si="14"/>
        <v>335.35453491210939</v>
      </c>
      <c r="L150" s="20">
        <f t="shared" si="15"/>
        <v>1.3526931141627556</v>
      </c>
      <c r="M150" s="20">
        <f t="shared" si="12"/>
        <v>1.6776976881187144</v>
      </c>
      <c r="P150" s="18">
        <f t="shared" si="16"/>
        <v>0.21416393411726756</v>
      </c>
    </row>
    <row r="151" spans="1:16" x14ac:dyDescent="0.15">
      <c r="A151" s="18">
        <v>75</v>
      </c>
      <c r="B151" s="18">
        <v>149</v>
      </c>
      <c r="D151">
        <v>965.894775390625</v>
      </c>
      <c r="E151">
        <v>708.42999267578102</v>
      </c>
      <c r="F151">
        <v>465.229736328125</v>
      </c>
      <c r="G151">
        <v>464.71252441406301</v>
      </c>
      <c r="I151" s="19">
        <f t="shared" si="13"/>
        <v>500.6650390625</v>
      </c>
      <c r="J151" s="19">
        <f t="shared" si="13"/>
        <v>243.71746826171801</v>
      </c>
      <c r="K151" s="19">
        <f t="shared" si="14"/>
        <v>330.06281127929742</v>
      </c>
      <c r="L151" s="20">
        <f t="shared" si="15"/>
        <v>1.3542845887634807</v>
      </c>
      <c r="M151" s="20">
        <f t="shared" si="12"/>
        <v>1.6814704014708217</v>
      </c>
      <c r="P151" s="18">
        <f t="shared" si="16"/>
        <v>0.43951997830927581</v>
      </c>
    </row>
    <row r="152" spans="1:16" x14ac:dyDescent="0.15">
      <c r="A152" s="18">
        <v>75.5</v>
      </c>
      <c r="B152" s="18">
        <v>150</v>
      </c>
      <c r="D152">
        <v>961.70623779296898</v>
      </c>
      <c r="E152">
        <v>706.92779541015602</v>
      </c>
      <c r="F152">
        <v>465.37121582031301</v>
      </c>
      <c r="G152">
        <v>464.66549682617199</v>
      </c>
      <c r="I152" s="19">
        <f t="shared" si="13"/>
        <v>496.33502197265597</v>
      </c>
      <c r="J152" s="19">
        <f t="shared" si="13"/>
        <v>242.26229858398403</v>
      </c>
      <c r="K152" s="19">
        <f t="shared" si="14"/>
        <v>326.75141296386715</v>
      </c>
      <c r="L152" s="20">
        <f t="shared" si="15"/>
        <v>1.3487505685932952</v>
      </c>
      <c r="M152" s="20">
        <f t="shared" ref="M152" si="17">L152+ABS($N$2)*A152</f>
        <v>1.6781176200520185</v>
      </c>
      <c r="P152" s="18">
        <f t="shared" si="16"/>
        <v>0.23924779034674759</v>
      </c>
    </row>
    <row r="153" spans="1:16" x14ac:dyDescent="0.15">
      <c r="D153">
        <v>955.70306396484398</v>
      </c>
      <c r="E153">
        <v>704.70318603515602</v>
      </c>
      <c r="F153">
        <v>464.81707763671898</v>
      </c>
      <c r="G153">
        <v>464.14416503906301</v>
      </c>
      <c r="I153" s="19"/>
      <c r="J153" s="19"/>
      <c r="K153" s="19"/>
      <c r="L153" s="20"/>
      <c r="M153" s="20"/>
    </row>
    <row r="154" spans="1:16" x14ac:dyDescent="0.15">
      <c r="D154">
        <v>960.03265380859398</v>
      </c>
      <c r="E154">
        <v>707.98577880859398</v>
      </c>
      <c r="F154">
        <v>465.92803955078102</v>
      </c>
      <c r="G154">
        <v>464.973388671875</v>
      </c>
      <c r="I154" s="19"/>
      <c r="J154" s="19"/>
      <c r="K154" s="19"/>
      <c r="L154" s="20"/>
      <c r="M154" s="20"/>
    </row>
    <row r="155" spans="1:16" x14ac:dyDescent="0.15">
      <c r="D155">
        <v>962.79473876953102</v>
      </c>
      <c r="E155">
        <v>710.76373291015602</v>
      </c>
      <c r="F155">
        <v>466.51681518554699</v>
      </c>
      <c r="G155">
        <v>465.58404541015602</v>
      </c>
      <c r="I155" s="19"/>
      <c r="J155" s="19"/>
      <c r="K155" s="19"/>
      <c r="L155" s="20"/>
      <c r="M155" s="20"/>
    </row>
    <row r="156" spans="1:16" x14ac:dyDescent="0.15">
      <c r="D156">
        <v>971.79986572265602</v>
      </c>
      <c r="E156">
        <v>715.16198730468795</v>
      </c>
      <c r="F156">
        <v>466.68942260742199</v>
      </c>
      <c r="G156">
        <v>465.87420654296898</v>
      </c>
      <c r="I156" s="19"/>
      <c r="J156" s="19"/>
      <c r="K156" s="19"/>
      <c r="L156" s="20"/>
      <c r="M156" s="20"/>
    </row>
    <row r="157" spans="1:16" x14ac:dyDescent="0.15">
      <c r="D157">
        <v>971.44329833984398</v>
      </c>
      <c r="E157">
        <v>715.55456542968795</v>
      </c>
      <c r="F157">
        <v>466.69024658203102</v>
      </c>
      <c r="G157">
        <v>465.85006713867199</v>
      </c>
      <c r="I157" s="19"/>
      <c r="J157" s="19"/>
      <c r="K157" s="19"/>
      <c r="L157" s="20"/>
      <c r="M157" s="20"/>
    </row>
    <row r="158" spans="1:16" x14ac:dyDescent="0.15">
      <c r="D158">
        <v>976.06402587890602</v>
      </c>
      <c r="E158">
        <v>717.635986328125</v>
      </c>
      <c r="F158">
        <v>466.17056274414102</v>
      </c>
      <c r="G158">
        <v>465.62734985351602</v>
      </c>
      <c r="I158" s="19"/>
      <c r="J158" s="19"/>
      <c r="K158" s="19"/>
      <c r="L158" s="20"/>
      <c r="M158" s="20"/>
    </row>
    <row r="159" spans="1:16" x14ac:dyDescent="0.15">
      <c r="D159">
        <v>972.41491699218795</v>
      </c>
      <c r="E159">
        <v>716.18646240234398</v>
      </c>
      <c r="F159">
        <v>465.61105346679699</v>
      </c>
      <c r="G159">
        <v>464.99813842773398</v>
      </c>
      <c r="I159" s="19"/>
      <c r="J159" s="19"/>
      <c r="K159" s="19"/>
      <c r="L159" s="20"/>
      <c r="M159" s="20"/>
    </row>
    <row r="160" spans="1:16" x14ac:dyDescent="0.15">
      <c r="D160">
        <v>988.22369384765602</v>
      </c>
      <c r="E160">
        <v>724.56341552734398</v>
      </c>
      <c r="F160">
        <v>465.41842651367199</v>
      </c>
      <c r="G160">
        <v>464.63519287109398</v>
      </c>
      <c r="I160" s="19"/>
      <c r="J160" s="19"/>
      <c r="K160" s="19"/>
      <c r="L160" s="20"/>
      <c r="M160" s="20"/>
    </row>
    <row r="161" spans="4:13" x14ac:dyDescent="0.15">
      <c r="D161">
        <v>991.45111083984398</v>
      </c>
      <c r="E161">
        <v>727.3310546875</v>
      </c>
      <c r="F161">
        <v>465.13836669921898</v>
      </c>
      <c r="G161">
        <v>464.59393310546898</v>
      </c>
      <c r="I161" s="19"/>
      <c r="J161" s="19"/>
      <c r="K161" s="19"/>
      <c r="L161" s="20"/>
      <c r="M161" s="20"/>
    </row>
    <row r="162" spans="4:13" x14ac:dyDescent="0.15">
      <c r="D162">
        <v>990.24761962890602</v>
      </c>
      <c r="E162">
        <v>727.84173583984398</v>
      </c>
      <c r="F162">
        <v>465.15487670898398</v>
      </c>
      <c r="G162">
        <v>464.47329711914102</v>
      </c>
      <c r="I162" s="19"/>
      <c r="J162" s="19"/>
      <c r="K162" s="19"/>
      <c r="L162" s="20"/>
      <c r="M162" s="20"/>
    </row>
    <row r="163" spans="4:13" x14ac:dyDescent="0.15">
      <c r="D163">
        <v>991.36437988281295</v>
      </c>
      <c r="E163">
        <v>729.16229248046898</v>
      </c>
      <c r="F163">
        <v>465.27676391601602</v>
      </c>
      <c r="G163">
        <v>464.85171508789102</v>
      </c>
      <c r="I163" s="19"/>
      <c r="J163" s="19"/>
      <c r="K163" s="19"/>
      <c r="L163" s="20"/>
      <c r="M163" s="20"/>
    </row>
    <row r="164" spans="4:13" x14ac:dyDescent="0.15">
      <c r="D164">
        <v>990.26892089843795</v>
      </c>
      <c r="E164">
        <v>728.25933837890602</v>
      </c>
      <c r="F164">
        <v>465.87338256835898</v>
      </c>
      <c r="G164">
        <v>465.06848144531301</v>
      </c>
      <c r="I164" s="19"/>
      <c r="J164" s="19"/>
      <c r="K164" s="19"/>
      <c r="L164" s="20"/>
      <c r="M164" s="20"/>
    </row>
    <row r="165" spans="4:13" x14ac:dyDescent="0.15">
      <c r="D165">
        <v>993.33245849609398</v>
      </c>
      <c r="E165">
        <v>729.99450683593795</v>
      </c>
      <c r="F165">
        <v>466.62219238281301</v>
      </c>
      <c r="G165">
        <v>465.76571655273398</v>
      </c>
      <c r="I165" s="19"/>
      <c r="J165" s="19"/>
      <c r="K165" s="19"/>
      <c r="L165" s="20"/>
      <c r="M165" s="20"/>
    </row>
    <row r="166" spans="4:13" x14ac:dyDescent="0.15">
      <c r="D166">
        <v>993.43621826171898</v>
      </c>
      <c r="E166">
        <v>730.59002685546898</v>
      </c>
      <c r="F166">
        <v>466.27429199218801</v>
      </c>
      <c r="G166">
        <v>465.73272705078102</v>
      </c>
      <c r="I166" s="19"/>
      <c r="J166" s="19"/>
      <c r="K166" s="19"/>
      <c r="L166" s="20"/>
      <c r="M166" s="20"/>
    </row>
    <row r="167" spans="4:13" x14ac:dyDescent="0.15">
      <c r="D167">
        <v>995.107666015625</v>
      </c>
      <c r="E167">
        <v>730.54656982421898</v>
      </c>
      <c r="F167">
        <v>465.67044067382801</v>
      </c>
      <c r="G167">
        <v>465.13034057617199</v>
      </c>
      <c r="I167" s="19"/>
      <c r="J167" s="19"/>
      <c r="K167" s="19"/>
      <c r="L167" s="20"/>
      <c r="M167" s="20"/>
    </row>
    <row r="168" spans="4:13" x14ac:dyDescent="0.15">
      <c r="D168">
        <v>996.57653808593795</v>
      </c>
      <c r="E168">
        <v>732.03332519531295</v>
      </c>
      <c r="F168">
        <v>465.56979370117199</v>
      </c>
      <c r="G168">
        <v>464.84140014648398</v>
      </c>
      <c r="I168" s="19"/>
      <c r="J168" s="19"/>
      <c r="K168" s="19"/>
      <c r="L168" s="20"/>
      <c r="M168" s="20"/>
    </row>
    <row r="169" spans="4:13" x14ac:dyDescent="0.15">
      <c r="D169">
        <v>990.94891357421898</v>
      </c>
      <c r="E169">
        <v>729.02374267578102</v>
      </c>
      <c r="F169">
        <v>465.91152954101602</v>
      </c>
      <c r="G169">
        <v>465.00784301757801</v>
      </c>
      <c r="I169" s="19"/>
      <c r="J169" s="19"/>
      <c r="K169" s="19"/>
      <c r="L169" s="20"/>
      <c r="M169" s="20"/>
    </row>
    <row r="170" spans="4:13" x14ac:dyDescent="0.15">
      <c r="D170">
        <v>989.38977050781295</v>
      </c>
      <c r="E170">
        <v>727.05767822265602</v>
      </c>
      <c r="F170">
        <v>466.57186889648398</v>
      </c>
      <c r="G170">
        <v>465.865966796875</v>
      </c>
      <c r="I170" s="19"/>
      <c r="J170" s="19"/>
      <c r="K170" s="19"/>
      <c r="L170" s="20"/>
      <c r="M170" s="20"/>
    </row>
    <row r="171" spans="4:13" x14ac:dyDescent="0.15">
      <c r="D171">
        <v>988.6328125</v>
      </c>
      <c r="E171">
        <v>726.61383056640602</v>
      </c>
      <c r="F171">
        <v>465.96987915039102</v>
      </c>
      <c r="G171">
        <v>465.26913452148398</v>
      </c>
      <c r="I171" s="19"/>
      <c r="J171" s="19"/>
      <c r="K171" s="19"/>
      <c r="L171" s="20"/>
      <c r="M171" s="20"/>
    </row>
    <row r="172" spans="4:13" x14ac:dyDescent="0.15">
      <c r="D172">
        <v>981.30456542968795</v>
      </c>
      <c r="E172">
        <v>723.23791503906295</v>
      </c>
      <c r="F172">
        <v>465.82492065429699</v>
      </c>
      <c r="G172">
        <v>465.19097900390602</v>
      </c>
      <c r="I172" s="19"/>
      <c r="J172" s="19"/>
      <c r="K172" s="19"/>
      <c r="L172" s="20"/>
      <c r="M172" s="20"/>
    </row>
    <row r="173" spans="4:13" x14ac:dyDescent="0.15">
      <c r="D173">
        <v>989.16229248046898</v>
      </c>
      <c r="E173">
        <v>727.197265625</v>
      </c>
      <c r="F173">
        <v>466.74304199218801</v>
      </c>
      <c r="G173">
        <v>466.07052612304699</v>
      </c>
      <c r="I173" s="19"/>
      <c r="J173" s="19"/>
      <c r="K173" s="19"/>
      <c r="L173" s="20"/>
      <c r="M173" s="20"/>
    </row>
    <row r="174" spans="4:13" x14ac:dyDescent="0.15">
      <c r="D174">
        <v>994.21112060546898</v>
      </c>
      <c r="E174">
        <v>729.389404296875</v>
      </c>
      <c r="F174">
        <v>466.04022216796898</v>
      </c>
      <c r="G174">
        <v>465.31573486328102</v>
      </c>
      <c r="I174" s="19"/>
      <c r="J174" s="19"/>
      <c r="K174" s="19"/>
      <c r="L174" s="20"/>
      <c r="M174" s="20"/>
    </row>
    <row r="175" spans="4:13" x14ac:dyDescent="0.15">
      <c r="D175">
        <v>1000.96875</v>
      </c>
      <c r="E175">
        <v>733.29431152343795</v>
      </c>
      <c r="F175">
        <v>465.70510864257801</v>
      </c>
      <c r="G175">
        <v>465.2802734375</v>
      </c>
      <c r="I175" s="19"/>
      <c r="J175" s="19"/>
      <c r="K175" s="19"/>
      <c r="L175" s="20"/>
      <c r="M175" s="20"/>
    </row>
    <row r="176" spans="4:13" x14ac:dyDescent="0.15">
      <c r="D176">
        <v>1005.59820556641</v>
      </c>
      <c r="E176">
        <v>737.43817138671898</v>
      </c>
      <c r="F176">
        <v>466.93276977539102</v>
      </c>
      <c r="G176">
        <v>466.24603271484398</v>
      </c>
      <c r="I176" s="19"/>
      <c r="J176" s="19"/>
      <c r="K176" s="19"/>
      <c r="L176" s="20"/>
      <c r="M176" s="20"/>
    </row>
    <row r="177" spans="4:13" x14ac:dyDescent="0.15">
      <c r="D177">
        <v>1008.05035400391</v>
      </c>
      <c r="E177">
        <v>738.39508056640602</v>
      </c>
      <c r="F177">
        <v>466.06536865234398</v>
      </c>
      <c r="G177">
        <v>465.56527709960898</v>
      </c>
      <c r="I177" s="19"/>
      <c r="J177" s="19"/>
      <c r="K177" s="19"/>
      <c r="L177" s="20"/>
      <c r="M177" s="20"/>
    </row>
    <row r="178" spans="4:13" x14ac:dyDescent="0.15">
      <c r="D178">
        <v>1004.92620849609</v>
      </c>
      <c r="E178">
        <v>737.0810546875</v>
      </c>
      <c r="F178">
        <v>465.82986450195301</v>
      </c>
      <c r="G178">
        <v>465.32708740234398</v>
      </c>
      <c r="I178" s="19"/>
      <c r="J178" s="19"/>
      <c r="K178" s="19"/>
      <c r="L178" s="19"/>
    </row>
    <row r="179" spans="4:13" x14ac:dyDescent="0.15">
      <c r="D179">
        <v>1011.50451660156</v>
      </c>
      <c r="E179">
        <v>740.92462158203102</v>
      </c>
      <c r="F179">
        <v>466.00576782226602</v>
      </c>
      <c r="G179">
        <v>465.18704223632801</v>
      </c>
      <c r="I179" s="19"/>
      <c r="J179" s="19"/>
      <c r="K179" s="19"/>
      <c r="L179" s="19"/>
    </row>
    <row r="180" spans="4:13" x14ac:dyDescent="0.15">
      <c r="D180">
        <v>1006.87652587891</v>
      </c>
      <c r="E180">
        <v>738.86126708984398</v>
      </c>
      <c r="F180">
        <v>467.22644042968801</v>
      </c>
      <c r="G180">
        <v>466.29635620117199</v>
      </c>
      <c r="I180" s="19"/>
      <c r="J180" s="19"/>
      <c r="K180" s="19"/>
      <c r="L180" s="19"/>
    </row>
    <row r="181" spans="4:13" x14ac:dyDescent="0.15">
      <c r="D181">
        <v>1006.80737304688</v>
      </c>
      <c r="E181">
        <v>739.25457763671898</v>
      </c>
      <c r="F181">
        <v>466.41061401367199</v>
      </c>
      <c r="G181">
        <v>465.84017944335898</v>
      </c>
      <c r="I181" s="19"/>
      <c r="J181" s="19"/>
      <c r="K181" s="19"/>
      <c r="L181" s="19"/>
    </row>
    <row r="182" spans="4:13" x14ac:dyDescent="0.15">
      <c r="D182">
        <v>1007.412109375</v>
      </c>
      <c r="E182">
        <v>738.28009033203102</v>
      </c>
      <c r="F182">
        <v>465.61312866210898</v>
      </c>
      <c r="G182">
        <v>465.27780151367199</v>
      </c>
      <c r="I182" s="19"/>
      <c r="J182" s="19"/>
      <c r="K182" s="19"/>
      <c r="L182" s="19"/>
    </row>
    <row r="183" spans="4:13" x14ac:dyDescent="0.15">
      <c r="D183">
        <v>1009.13928222656</v>
      </c>
      <c r="E183">
        <v>739.204345703125</v>
      </c>
      <c r="F183">
        <v>465.43740844726602</v>
      </c>
      <c r="G183">
        <v>464.63806152343801</v>
      </c>
      <c r="I183" s="19"/>
      <c r="J183" s="19"/>
      <c r="K183" s="19"/>
      <c r="L183" s="19"/>
    </row>
    <row r="184" spans="4:13" x14ac:dyDescent="0.15">
      <c r="D184">
        <v>1011.20434570313</v>
      </c>
      <c r="E184">
        <v>741.80718994140602</v>
      </c>
      <c r="F184">
        <v>465.65127563476602</v>
      </c>
      <c r="G184">
        <v>464.91668701171898</v>
      </c>
      <c r="I184" s="19"/>
      <c r="J184" s="19"/>
      <c r="K184" s="19"/>
      <c r="L184" s="19"/>
    </row>
    <row r="185" spans="4:13" x14ac:dyDescent="0.15">
      <c r="D185">
        <v>1009.04437255859</v>
      </c>
      <c r="E185">
        <v>742.172607421875</v>
      </c>
      <c r="F185">
        <v>466.67126464843801</v>
      </c>
      <c r="G185">
        <v>465.95111083984398</v>
      </c>
      <c r="I185" s="19"/>
      <c r="J185" s="19"/>
      <c r="K185" s="19"/>
      <c r="L185" s="19"/>
    </row>
    <row r="186" spans="4:13" x14ac:dyDescent="0.15">
      <c r="D186">
        <v>1006.84143066406</v>
      </c>
      <c r="E186">
        <v>740.77166748046898</v>
      </c>
      <c r="F186">
        <v>465.98764038085898</v>
      </c>
      <c r="G186">
        <v>465.395751953125</v>
      </c>
      <c r="I186" s="19"/>
      <c r="J186" s="19"/>
      <c r="K186" s="19"/>
      <c r="L186" s="19"/>
    </row>
    <row r="187" spans="4:13" x14ac:dyDescent="0.15">
      <c r="D187">
        <v>1002.83343505859</v>
      </c>
      <c r="E187">
        <v>738.07806396484398</v>
      </c>
      <c r="F187">
        <v>465.34686279296898</v>
      </c>
      <c r="G187">
        <v>464.51473999023398</v>
      </c>
      <c r="I187" s="19"/>
      <c r="J187" s="19"/>
      <c r="K187" s="19"/>
      <c r="L187" s="19"/>
    </row>
    <row r="188" spans="4:13" x14ac:dyDescent="0.15">
      <c r="D188">
        <v>1001.50946044922</v>
      </c>
      <c r="E188">
        <v>739.793701171875</v>
      </c>
      <c r="F188">
        <v>465.97586059570301</v>
      </c>
      <c r="G188">
        <v>465.51599121093801</v>
      </c>
      <c r="I188" s="19"/>
      <c r="J188" s="19"/>
      <c r="K188" s="19"/>
      <c r="L188" s="19"/>
    </row>
    <row r="189" spans="4:13" x14ac:dyDescent="0.15">
      <c r="D189">
        <v>1002.18695068359</v>
      </c>
      <c r="E189">
        <v>739.19372558593795</v>
      </c>
      <c r="F189">
        <v>466.31365966796898</v>
      </c>
      <c r="G189">
        <v>465.95318603515602</v>
      </c>
      <c r="I189" s="19"/>
      <c r="J189" s="19"/>
      <c r="K189" s="19"/>
      <c r="L189" s="19"/>
    </row>
    <row r="190" spans="4:13" x14ac:dyDescent="0.15">
      <c r="D190">
        <v>1001.88470458984</v>
      </c>
      <c r="E190">
        <v>739.99786376953102</v>
      </c>
      <c r="F190">
        <v>465.52154541015602</v>
      </c>
      <c r="G190">
        <v>465.02947998046898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798"/>
  <sheetViews>
    <sheetView zoomScale="75" zoomScaleNormal="75" zoomScalePageLayoutView="75" workbookViewId="0">
      <selection activeCell="G28" sqref="G28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991.02685546875</v>
      </c>
      <c r="E2">
        <v>659.98937988281295</v>
      </c>
      <c r="F2">
        <v>474.72567749023398</v>
      </c>
      <c r="G2">
        <v>471.47232055664102</v>
      </c>
      <c r="I2" s="19">
        <f t="shared" ref="I2:J65" si="0">D2-F2</f>
        <v>516.30117797851608</v>
      </c>
      <c r="J2" s="19">
        <f t="shared" si="0"/>
        <v>188.51705932617193</v>
      </c>
      <c r="K2" s="19">
        <f t="shared" ref="K2:K65" si="1">I2-0.7*J2</f>
        <v>384.3392364501957</v>
      </c>
      <c r="L2" s="20">
        <f t="shared" ref="L2:L65" si="2">K2/J2</f>
        <v>2.0387504336422548</v>
      </c>
      <c r="M2" s="20"/>
      <c r="N2" s="18">
        <f>LINEST(V64:V104,U64:U104)</f>
        <v>-5.0794983116480242E-3</v>
      </c>
      <c r="O2" s="21">
        <f>AVERAGE(M38:M45)</f>
        <v>1.991000761394657</v>
      </c>
    </row>
    <row r="3" spans="1:16" x14ac:dyDescent="0.15">
      <c r="A3" s="18">
        <v>1</v>
      </c>
      <c r="B3" s="18">
        <v>1</v>
      </c>
      <c r="C3" s="18" t="s">
        <v>7</v>
      </c>
      <c r="D3">
        <v>983.80505371093795</v>
      </c>
      <c r="E3">
        <v>657.106689453125</v>
      </c>
      <c r="F3">
        <v>475.03298950195301</v>
      </c>
      <c r="G3">
        <v>471.65765380859398</v>
      </c>
      <c r="I3" s="19">
        <f t="shared" si="0"/>
        <v>508.77206420898494</v>
      </c>
      <c r="J3" s="19">
        <f t="shared" si="0"/>
        <v>185.44903564453102</v>
      </c>
      <c r="K3" s="19">
        <f t="shared" si="1"/>
        <v>378.95773925781327</v>
      </c>
      <c r="L3" s="20">
        <f t="shared" si="2"/>
        <v>2.0434602851437846</v>
      </c>
      <c r="M3" s="20"/>
    </row>
    <row r="4" spans="1:16" ht="15" x14ac:dyDescent="0.15">
      <c r="A4" s="18">
        <v>1.5</v>
      </c>
      <c r="B4" s="18">
        <v>2</v>
      </c>
      <c r="D4">
        <v>970.68896484375</v>
      </c>
      <c r="E4">
        <v>652.74719238281295</v>
      </c>
      <c r="F4">
        <v>474.61199951171898</v>
      </c>
      <c r="G4">
        <v>470.90765380859398</v>
      </c>
      <c r="I4" s="19">
        <f t="shared" si="0"/>
        <v>496.07696533203102</v>
      </c>
      <c r="J4" s="19">
        <f t="shared" si="0"/>
        <v>181.83953857421898</v>
      </c>
      <c r="K4" s="19">
        <f t="shared" si="1"/>
        <v>368.78928833007774</v>
      </c>
      <c r="L4" s="20">
        <f t="shared" si="2"/>
        <v>2.0281028604763756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974.37322998046898</v>
      </c>
      <c r="E5">
        <v>653.25299072265602</v>
      </c>
      <c r="F5">
        <v>474.29132080078102</v>
      </c>
      <c r="G5">
        <v>470.70065307617199</v>
      </c>
      <c r="I5" s="19">
        <f t="shared" si="0"/>
        <v>500.08190917968795</v>
      </c>
      <c r="J5" s="19">
        <f t="shared" si="0"/>
        <v>182.55233764648403</v>
      </c>
      <c r="K5" s="19">
        <f t="shared" si="1"/>
        <v>372.29527282714912</v>
      </c>
      <c r="L5" s="20">
        <f t="shared" si="2"/>
        <v>2.0393892383241115</v>
      </c>
      <c r="M5" s="20"/>
      <c r="N5" s="18">
        <f>RSQ(V64:V104,U64:U104)</f>
        <v>0.98744638757078007</v>
      </c>
    </row>
    <row r="6" spans="1:16" x14ac:dyDescent="0.15">
      <c r="A6" s="18">
        <v>2.5</v>
      </c>
      <c r="B6" s="18">
        <v>4</v>
      </c>
      <c r="C6" s="18" t="s">
        <v>5</v>
      </c>
      <c r="D6">
        <v>972.64953613281295</v>
      </c>
      <c r="E6">
        <v>651.732666015625</v>
      </c>
      <c r="F6">
        <v>474.49734497070301</v>
      </c>
      <c r="G6">
        <v>470.88433837890602</v>
      </c>
      <c r="I6" s="19">
        <f t="shared" si="0"/>
        <v>498.15219116210994</v>
      </c>
      <c r="J6" s="19">
        <f t="shared" si="0"/>
        <v>180.84832763671898</v>
      </c>
      <c r="K6" s="19">
        <f t="shared" si="1"/>
        <v>371.55836181640666</v>
      </c>
      <c r="L6" s="20">
        <f t="shared" si="2"/>
        <v>2.0545302611964349</v>
      </c>
      <c r="M6" s="20">
        <f t="shared" ref="M6:M22" si="3">L6+ABS($N$2)*A6</f>
        <v>2.067229006975555</v>
      </c>
      <c r="P6" s="18">
        <f t="shared" ref="P6:P69" si="4">(M6-$O$2)/$O$2*100</f>
        <v>3.8286397001426371</v>
      </c>
    </row>
    <row r="7" spans="1:16" x14ac:dyDescent="0.15">
      <c r="A7" s="18">
        <v>3</v>
      </c>
      <c r="B7" s="18">
        <v>5</v>
      </c>
      <c r="C7" s="18" t="s">
        <v>8</v>
      </c>
      <c r="D7">
        <v>964.24890136718795</v>
      </c>
      <c r="E7">
        <v>650.54522705078102</v>
      </c>
      <c r="F7">
        <v>474.33334350585898</v>
      </c>
      <c r="G7">
        <v>470.55368041992199</v>
      </c>
      <c r="I7" s="19">
        <f t="shared" si="0"/>
        <v>489.91555786132898</v>
      </c>
      <c r="J7" s="19">
        <f t="shared" si="0"/>
        <v>179.99154663085903</v>
      </c>
      <c r="K7" s="19">
        <f t="shared" si="1"/>
        <v>363.92147521972765</v>
      </c>
      <c r="L7" s="20">
        <f t="shared" si="2"/>
        <v>2.0218809273642542</v>
      </c>
      <c r="M7" s="20">
        <f t="shared" si="3"/>
        <v>2.0371194222991984</v>
      </c>
      <c r="P7" s="18">
        <f t="shared" si="4"/>
        <v>2.3163557643361323</v>
      </c>
    </row>
    <row r="8" spans="1:16" x14ac:dyDescent="0.15">
      <c r="A8" s="18">
        <v>3.5</v>
      </c>
      <c r="B8" s="18">
        <v>6</v>
      </c>
      <c r="D8">
        <v>965.53619384765602</v>
      </c>
      <c r="E8">
        <v>649.97271728515602</v>
      </c>
      <c r="F8">
        <v>474.36300659179699</v>
      </c>
      <c r="G8">
        <v>470.82131958007801</v>
      </c>
      <c r="I8" s="19">
        <f t="shared" si="0"/>
        <v>491.17318725585903</v>
      </c>
      <c r="J8" s="19">
        <f t="shared" si="0"/>
        <v>179.15139770507801</v>
      </c>
      <c r="K8" s="19">
        <f t="shared" si="1"/>
        <v>365.76720886230441</v>
      </c>
      <c r="L8" s="20">
        <f t="shared" si="2"/>
        <v>2.0416653933364026</v>
      </c>
      <c r="M8" s="20">
        <f t="shared" si="3"/>
        <v>2.0594436374271705</v>
      </c>
      <c r="P8" s="18">
        <f t="shared" si="4"/>
        <v>3.4376117457921329</v>
      </c>
    </row>
    <row r="9" spans="1:16" x14ac:dyDescent="0.15">
      <c r="A9" s="18">
        <v>4</v>
      </c>
      <c r="B9" s="18">
        <v>7</v>
      </c>
      <c r="D9">
        <v>972.52380371093795</v>
      </c>
      <c r="E9">
        <v>650.95587158203102</v>
      </c>
      <c r="F9">
        <v>473.40567016601602</v>
      </c>
      <c r="G9">
        <v>470.01132202148398</v>
      </c>
      <c r="I9" s="19">
        <f t="shared" si="0"/>
        <v>499.11813354492193</v>
      </c>
      <c r="J9" s="19">
        <f t="shared" si="0"/>
        <v>180.94454956054705</v>
      </c>
      <c r="K9" s="19">
        <f t="shared" si="1"/>
        <v>372.45694885253903</v>
      </c>
      <c r="L9" s="20">
        <f t="shared" si="2"/>
        <v>2.0584038024749054</v>
      </c>
      <c r="M9" s="20">
        <f t="shared" si="3"/>
        <v>2.0787217957214974</v>
      </c>
      <c r="P9" s="18">
        <f t="shared" si="4"/>
        <v>4.4058764832110642</v>
      </c>
    </row>
    <row r="10" spans="1:16" x14ac:dyDescent="0.15">
      <c r="A10" s="18">
        <v>4.5</v>
      </c>
      <c r="B10" s="18">
        <v>8</v>
      </c>
      <c r="D10">
        <v>973.83013916015602</v>
      </c>
      <c r="E10">
        <v>653.90447998046898</v>
      </c>
      <c r="F10">
        <v>473.62200927734398</v>
      </c>
      <c r="G10">
        <v>470.12966918945301</v>
      </c>
      <c r="I10" s="19">
        <f t="shared" si="0"/>
        <v>500.20812988281205</v>
      </c>
      <c r="J10" s="19">
        <f t="shared" si="0"/>
        <v>183.77481079101597</v>
      </c>
      <c r="K10" s="19">
        <f t="shared" si="1"/>
        <v>371.56576232910083</v>
      </c>
      <c r="L10" s="20">
        <f t="shared" si="2"/>
        <v>2.0218535975076364</v>
      </c>
      <c r="M10" s="20">
        <f t="shared" si="3"/>
        <v>2.0447113399100525</v>
      </c>
      <c r="P10" s="18">
        <f t="shared" si="4"/>
        <v>2.6976674020843823</v>
      </c>
    </row>
    <row r="11" spans="1:16" x14ac:dyDescent="0.15">
      <c r="A11" s="18">
        <v>5</v>
      </c>
      <c r="B11" s="18">
        <v>9</v>
      </c>
      <c r="D11">
        <v>980.304931640625</v>
      </c>
      <c r="E11">
        <v>656.15533447265602</v>
      </c>
      <c r="F11">
        <v>473.96566772460898</v>
      </c>
      <c r="G11">
        <v>470.60067749023398</v>
      </c>
      <c r="I11" s="19">
        <f t="shared" si="0"/>
        <v>506.33926391601602</v>
      </c>
      <c r="J11" s="19">
        <f t="shared" si="0"/>
        <v>185.55465698242205</v>
      </c>
      <c r="K11" s="19">
        <f t="shared" si="1"/>
        <v>376.4510040283206</v>
      </c>
      <c r="L11" s="20">
        <f t="shared" si="2"/>
        <v>2.0287876906478424</v>
      </c>
      <c r="M11" s="20">
        <f t="shared" si="3"/>
        <v>2.0541851822060826</v>
      </c>
      <c r="P11" s="18">
        <f t="shared" si="4"/>
        <v>3.17350058506086</v>
      </c>
    </row>
    <row r="12" spans="1:16" x14ac:dyDescent="0.15">
      <c r="A12" s="18">
        <v>5.5</v>
      </c>
      <c r="B12" s="18">
        <v>10</v>
      </c>
      <c r="D12">
        <v>972.017822265625</v>
      </c>
      <c r="E12">
        <v>655.232421875</v>
      </c>
      <c r="F12">
        <v>474.45498657226602</v>
      </c>
      <c r="G12">
        <v>471.07901000976602</v>
      </c>
      <c r="I12" s="19">
        <f t="shared" si="0"/>
        <v>497.56283569335898</v>
      </c>
      <c r="J12" s="19">
        <f t="shared" si="0"/>
        <v>184.15341186523398</v>
      </c>
      <c r="K12" s="19">
        <f t="shared" si="1"/>
        <v>368.65544738769518</v>
      </c>
      <c r="L12" s="20">
        <f t="shared" si="2"/>
        <v>2.0018931153851351</v>
      </c>
      <c r="M12" s="20">
        <f t="shared" si="3"/>
        <v>2.0298303560991995</v>
      </c>
      <c r="P12" s="18">
        <f t="shared" si="4"/>
        <v>1.9502551409042723</v>
      </c>
    </row>
    <row r="13" spans="1:16" x14ac:dyDescent="0.15">
      <c r="A13" s="18">
        <v>6</v>
      </c>
      <c r="B13" s="18">
        <v>11</v>
      </c>
      <c r="D13">
        <v>977.07098388671898</v>
      </c>
      <c r="E13">
        <v>657.77581787109398</v>
      </c>
      <c r="F13">
        <v>473.92266845703102</v>
      </c>
      <c r="G13">
        <v>470.82968139648398</v>
      </c>
      <c r="I13" s="19">
        <f t="shared" si="0"/>
        <v>503.14831542968795</v>
      </c>
      <c r="J13" s="19">
        <f t="shared" si="0"/>
        <v>186.94613647461</v>
      </c>
      <c r="K13" s="19">
        <f t="shared" si="1"/>
        <v>372.28601989746096</v>
      </c>
      <c r="L13" s="20">
        <f t="shared" si="2"/>
        <v>1.9914079366279003</v>
      </c>
      <c r="M13" s="20">
        <f t="shared" si="3"/>
        <v>2.0218849264977883</v>
      </c>
      <c r="P13" s="18">
        <f t="shared" si="4"/>
        <v>1.5511880106714548</v>
      </c>
    </row>
    <row r="14" spans="1:16" x14ac:dyDescent="0.15">
      <c r="A14" s="18">
        <v>6.5</v>
      </c>
      <c r="B14" s="18">
        <v>12</v>
      </c>
      <c r="D14">
        <v>997.58990478515602</v>
      </c>
      <c r="E14">
        <v>666.65679931640602</v>
      </c>
      <c r="F14">
        <v>473.74166870117199</v>
      </c>
      <c r="G14">
        <v>470.29000854492199</v>
      </c>
      <c r="I14" s="19">
        <f t="shared" si="0"/>
        <v>523.84823608398403</v>
      </c>
      <c r="J14" s="19">
        <f t="shared" si="0"/>
        <v>196.36679077148403</v>
      </c>
      <c r="K14" s="19">
        <f t="shared" si="1"/>
        <v>386.39148254394524</v>
      </c>
      <c r="L14" s="20">
        <f t="shared" si="2"/>
        <v>1.9677027924421129</v>
      </c>
      <c r="M14" s="20">
        <f t="shared" si="3"/>
        <v>2.000719531467825</v>
      </c>
      <c r="P14" s="18">
        <f t="shared" si="4"/>
        <v>0.48813492498919026</v>
      </c>
    </row>
    <row r="15" spans="1:16" x14ac:dyDescent="0.15">
      <c r="A15" s="18">
        <v>7</v>
      </c>
      <c r="B15" s="18">
        <v>13</v>
      </c>
      <c r="D15">
        <v>977.08099365234398</v>
      </c>
      <c r="E15">
        <v>658.45910644531295</v>
      </c>
      <c r="F15">
        <v>473.63165283203102</v>
      </c>
      <c r="G15">
        <v>470.12667846679699</v>
      </c>
      <c r="I15" s="19">
        <f t="shared" si="0"/>
        <v>503.44934082031295</v>
      </c>
      <c r="J15" s="19">
        <f t="shared" si="0"/>
        <v>188.33242797851597</v>
      </c>
      <c r="K15" s="19">
        <f t="shared" si="1"/>
        <v>371.61664123535178</v>
      </c>
      <c r="L15" s="20">
        <f t="shared" si="2"/>
        <v>1.9731951912059669</v>
      </c>
      <c r="M15" s="20">
        <f t="shared" si="3"/>
        <v>2.0087516793875029</v>
      </c>
      <c r="P15" s="18">
        <f t="shared" si="4"/>
        <v>0.89155756929051733</v>
      </c>
    </row>
    <row r="16" spans="1:16" x14ac:dyDescent="0.15">
      <c r="A16" s="18">
        <v>7.5</v>
      </c>
      <c r="B16" s="18">
        <v>14</v>
      </c>
      <c r="D16">
        <v>973.97784423828102</v>
      </c>
      <c r="E16">
        <v>656.57067871093795</v>
      </c>
      <c r="F16">
        <v>473.21432495117199</v>
      </c>
      <c r="G16">
        <v>470.1806640625</v>
      </c>
      <c r="I16" s="19">
        <f t="shared" si="0"/>
        <v>500.76351928710903</v>
      </c>
      <c r="J16" s="19">
        <f t="shared" si="0"/>
        <v>186.39001464843795</v>
      </c>
      <c r="K16" s="19">
        <f t="shared" si="1"/>
        <v>370.29050903320251</v>
      </c>
      <c r="L16" s="20">
        <f t="shared" si="2"/>
        <v>1.9866434890926479</v>
      </c>
      <c r="M16" s="20">
        <f t="shared" si="3"/>
        <v>2.024739726430008</v>
      </c>
      <c r="P16" s="18">
        <f t="shared" si="4"/>
        <v>1.6945731859849982</v>
      </c>
    </row>
    <row r="17" spans="1:16" x14ac:dyDescent="0.15">
      <c r="A17" s="18">
        <v>8</v>
      </c>
      <c r="B17" s="18">
        <v>15</v>
      </c>
      <c r="D17">
        <v>969.63757324218795</v>
      </c>
      <c r="E17">
        <v>653.92254638671898</v>
      </c>
      <c r="F17">
        <v>473.64700317382801</v>
      </c>
      <c r="G17">
        <v>469.86834716796898</v>
      </c>
      <c r="I17" s="19">
        <f t="shared" si="0"/>
        <v>495.99057006835994</v>
      </c>
      <c r="J17" s="19">
        <f t="shared" si="0"/>
        <v>184.05419921875</v>
      </c>
      <c r="K17" s="19">
        <f t="shared" si="1"/>
        <v>367.15263061523495</v>
      </c>
      <c r="L17" s="20">
        <f t="shared" si="2"/>
        <v>1.9948071392757027</v>
      </c>
      <c r="M17" s="20">
        <f t="shared" si="3"/>
        <v>2.0354431257688868</v>
      </c>
      <c r="P17" s="18">
        <f t="shared" si="4"/>
        <v>2.2321620983760329</v>
      </c>
    </row>
    <row r="18" spans="1:16" x14ac:dyDescent="0.15">
      <c r="A18" s="18">
        <v>8.5</v>
      </c>
      <c r="B18" s="18">
        <v>16</v>
      </c>
      <c r="D18">
        <v>968.54168701171898</v>
      </c>
      <c r="E18">
        <v>653.99353027343795</v>
      </c>
      <c r="F18">
        <v>472.29800415039102</v>
      </c>
      <c r="G18">
        <v>469.26901245117199</v>
      </c>
      <c r="I18" s="19">
        <f t="shared" si="0"/>
        <v>496.24368286132795</v>
      </c>
      <c r="J18" s="19">
        <f t="shared" si="0"/>
        <v>184.72451782226597</v>
      </c>
      <c r="K18" s="19">
        <f t="shared" si="1"/>
        <v>366.9365203857418</v>
      </c>
      <c r="L18" s="20">
        <f t="shared" si="2"/>
        <v>1.9863985826656343</v>
      </c>
      <c r="M18" s="20">
        <f t="shared" si="3"/>
        <v>2.0295743183146424</v>
      </c>
      <c r="P18" s="18">
        <f t="shared" si="4"/>
        <v>1.9373953876825949</v>
      </c>
    </row>
    <row r="19" spans="1:16" x14ac:dyDescent="0.15">
      <c r="A19" s="18">
        <v>9</v>
      </c>
      <c r="B19" s="18">
        <v>17</v>
      </c>
      <c r="D19">
        <v>969.24493408203102</v>
      </c>
      <c r="E19">
        <v>654.74664306640602</v>
      </c>
      <c r="F19">
        <v>473.57534790039102</v>
      </c>
      <c r="G19">
        <v>470.10598754882801</v>
      </c>
      <c r="I19" s="19">
        <f t="shared" si="0"/>
        <v>495.66958618164</v>
      </c>
      <c r="J19" s="19">
        <f t="shared" si="0"/>
        <v>184.64065551757801</v>
      </c>
      <c r="K19" s="19">
        <f t="shared" si="1"/>
        <v>366.42112731933537</v>
      </c>
      <c r="L19" s="20">
        <f t="shared" si="2"/>
        <v>1.9845094586140679</v>
      </c>
      <c r="M19" s="20">
        <f t="shared" si="3"/>
        <v>2.0302249434188999</v>
      </c>
      <c r="P19" s="18">
        <f t="shared" si="4"/>
        <v>1.970073682782882</v>
      </c>
    </row>
    <row r="20" spans="1:16" x14ac:dyDescent="0.15">
      <c r="A20" s="18">
        <v>9.5</v>
      </c>
      <c r="B20" s="18">
        <v>18</v>
      </c>
      <c r="D20">
        <v>974.60736083984398</v>
      </c>
      <c r="E20">
        <v>657.32733154296898</v>
      </c>
      <c r="F20">
        <v>473.37268066406301</v>
      </c>
      <c r="G20">
        <v>469.99499511718801</v>
      </c>
      <c r="I20" s="19">
        <f t="shared" si="0"/>
        <v>501.23468017578097</v>
      </c>
      <c r="J20" s="19">
        <f t="shared" si="0"/>
        <v>187.33233642578097</v>
      </c>
      <c r="K20" s="19">
        <f t="shared" si="1"/>
        <v>370.10204467773428</v>
      </c>
      <c r="L20" s="20">
        <f t="shared" si="2"/>
        <v>1.9756442039805802</v>
      </c>
      <c r="M20" s="20">
        <f t="shared" si="3"/>
        <v>2.0238994379412363</v>
      </c>
      <c r="P20" s="18">
        <f t="shared" si="4"/>
        <v>1.6523688581381768</v>
      </c>
    </row>
    <row r="21" spans="1:16" x14ac:dyDescent="0.15">
      <c r="A21" s="18">
        <v>10</v>
      </c>
      <c r="B21" s="18">
        <v>19</v>
      </c>
      <c r="D21">
        <v>972.84094238281295</v>
      </c>
      <c r="E21">
        <v>658.47930908203102</v>
      </c>
      <c r="F21">
        <v>473.95901489257801</v>
      </c>
      <c r="G21">
        <v>470.74768066406301</v>
      </c>
      <c r="I21" s="19">
        <f t="shared" si="0"/>
        <v>498.88192749023494</v>
      </c>
      <c r="J21" s="19">
        <f t="shared" si="0"/>
        <v>187.73162841796801</v>
      </c>
      <c r="K21" s="19">
        <f t="shared" si="1"/>
        <v>367.46978759765733</v>
      </c>
      <c r="L21" s="20">
        <f t="shared" si="2"/>
        <v>1.957420764387757</v>
      </c>
      <c r="M21" s="20">
        <f t="shared" si="3"/>
        <v>2.0082157475042375</v>
      </c>
      <c r="P21" s="18">
        <f t="shared" si="4"/>
        <v>0.86463985566342727</v>
      </c>
    </row>
    <row r="22" spans="1:16" x14ac:dyDescent="0.15">
      <c r="A22" s="18">
        <v>10.5</v>
      </c>
      <c r="B22" s="18">
        <v>20</v>
      </c>
      <c r="D22">
        <v>977.54498291015602</v>
      </c>
      <c r="E22">
        <v>660.49066162109398</v>
      </c>
      <c r="F22">
        <v>473.83532714843801</v>
      </c>
      <c r="G22">
        <v>470.54501342773398</v>
      </c>
      <c r="I22" s="19">
        <f t="shared" si="0"/>
        <v>503.70965576171801</v>
      </c>
      <c r="J22" s="19">
        <f t="shared" si="0"/>
        <v>189.94564819336</v>
      </c>
      <c r="K22" s="19">
        <f t="shared" si="1"/>
        <v>370.74770202636603</v>
      </c>
      <c r="L22" s="20">
        <f t="shared" si="2"/>
        <v>1.9518620487106606</v>
      </c>
      <c r="M22" s="20">
        <f t="shared" si="3"/>
        <v>2.0051967809829647</v>
      </c>
      <c r="P22" s="18">
        <f t="shared" si="4"/>
        <v>0.71300924959786083</v>
      </c>
    </row>
    <row r="23" spans="1:16" x14ac:dyDescent="0.15">
      <c r="A23" s="18">
        <v>11</v>
      </c>
      <c r="B23" s="18">
        <v>21</v>
      </c>
      <c r="D23">
        <v>980.1943359375</v>
      </c>
      <c r="E23">
        <v>661.81365966796898</v>
      </c>
      <c r="F23">
        <v>474.07534790039102</v>
      </c>
      <c r="G23">
        <v>470.53601074218801</v>
      </c>
      <c r="I23" s="19">
        <f t="shared" si="0"/>
        <v>506.11898803710898</v>
      </c>
      <c r="J23" s="19">
        <f t="shared" si="0"/>
        <v>191.27764892578097</v>
      </c>
      <c r="K23" s="19">
        <f t="shared" si="1"/>
        <v>372.2246337890623</v>
      </c>
      <c r="L23" s="20">
        <f t="shared" si="2"/>
        <v>1.9459912639008434</v>
      </c>
      <c r="M23" s="20">
        <f>L23+ABS($N$2)*A23</f>
        <v>2.0018657453289719</v>
      </c>
      <c r="P23" s="18">
        <f t="shared" si="4"/>
        <v>0.545704659937156</v>
      </c>
    </row>
    <row r="24" spans="1:16" x14ac:dyDescent="0.15">
      <c r="A24" s="18">
        <v>11.5</v>
      </c>
      <c r="B24" s="18">
        <v>22</v>
      </c>
      <c r="D24">
        <v>970.435546875</v>
      </c>
      <c r="E24">
        <v>656.958984375</v>
      </c>
      <c r="F24">
        <v>473.99932861328102</v>
      </c>
      <c r="G24">
        <v>470.48931884765602</v>
      </c>
      <c r="I24" s="19">
        <f t="shared" si="0"/>
        <v>496.43621826171898</v>
      </c>
      <c r="J24" s="19">
        <f t="shared" si="0"/>
        <v>186.46966552734398</v>
      </c>
      <c r="K24" s="19">
        <f t="shared" si="1"/>
        <v>365.90745239257819</v>
      </c>
      <c r="L24" s="20">
        <f t="shared" si="2"/>
        <v>1.9622894230961196</v>
      </c>
      <c r="M24" s="20">
        <f t="shared" ref="M24:M87" si="5">L24+ABS($N$2)*A24</f>
        <v>2.020703653680072</v>
      </c>
      <c r="P24" s="18">
        <f t="shared" si="4"/>
        <v>1.4918574046455266</v>
      </c>
    </row>
    <row r="25" spans="1:16" x14ac:dyDescent="0.15">
      <c r="A25" s="18">
        <v>12</v>
      </c>
      <c r="B25" s="18">
        <v>23</v>
      </c>
      <c r="D25">
        <v>967.25183105468795</v>
      </c>
      <c r="E25">
        <v>656.772705078125</v>
      </c>
      <c r="F25">
        <v>473.05334472656301</v>
      </c>
      <c r="G25">
        <v>469.75601196289102</v>
      </c>
      <c r="I25" s="19">
        <f t="shared" si="0"/>
        <v>494.19848632812494</v>
      </c>
      <c r="J25" s="19">
        <f t="shared" si="0"/>
        <v>187.01669311523398</v>
      </c>
      <c r="K25" s="19">
        <f t="shared" si="1"/>
        <v>363.28680114746118</v>
      </c>
      <c r="L25" s="20">
        <f t="shared" si="2"/>
        <v>1.9425367602004113</v>
      </c>
      <c r="M25" s="20">
        <f t="shared" si="5"/>
        <v>2.0034907399401876</v>
      </c>
      <c r="P25" s="18">
        <f t="shared" si="4"/>
        <v>0.62732163581803924</v>
      </c>
    </row>
    <row r="26" spans="1:16" x14ac:dyDescent="0.15">
      <c r="A26" s="18">
        <v>12.5</v>
      </c>
      <c r="B26" s="18">
        <v>24</v>
      </c>
      <c r="D26">
        <v>969.672119140625</v>
      </c>
      <c r="E26">
        <v>657.57952880859398</v>
      </c>
      <c r="F26">
        <v>473.35101318359398</v>
      </c>
      <c r="G26">
        <v>469.55465698242199</v>
      </c>
      <c r="I26" s="19">
        <f t="shared" si="0"/>
        <v>496.32110595703102</v>
      </c>
      <c r="J26" s="19">
        <f t="shared" si="0"/>
        <v>188.02487182617199</v>
      </c>
      <c r="K26" s="19">
        <f t="shared" si="1"/>
        <v>364.70369567871063</v>
      </c>
      <c r="L26" s="20">
        <f t="shared" si="2"/>
        <v>1.9396566642304498</v>
      </c>
      <c r="M26" s="20">
        <f t="shared" si="5"/>
        <v>2.0031503931260501</v>
      </c>
      <c r="P26" s="18">
        <f t="shared" si="4"/>
        <v>0.61022737745627897</v>
      </c>
    </row>
    <row r="27" spans="1:16" x14ac:dyDescent="0.15">
      <c r="A27" s="18">
        <v>13</v>
      </c>
      <c r="B27" s="18">
        <v>25</v>
      </c>
      <c r="D27">
        <v>965.58599853515602</v>
      </c>
      <c r="E27">
        <v>656.24810791015602</v>
      </c>
      <c r="F27">
        <v>473.91665649414102</v>
      </c>
      <c r="G27">
        <v>470.50067138671898</v>
      </c>
      <c r="I27" s="19">
        <f t="shared" si="0"/>
        <v>491.669342041015</v>
      </c>
      <c r="J27" s="19">
        <f t="shared" si="0"/>
        <v>185.74743652343705</v>
      </c>
      <c r="K27" s="19">
        <f t="shared" si="1"/>
        <v>361.64613647460908</v>
      </c>
      <c r="L27" s="20">
        <f t="shared" si="2"/>
        <v>1.9469778062265621</v>
      </c>
      <c r="M27" s="20">
        <f t="shared" si="5"/>
        <v>2.0130112842779866</v>
      </c>
      <c r="P27" s="18">
        <f t="shared" si="4"/>
        <v>1.1055004754449049</v>
      </c>
    </row>
    <row r="28" spans="1:16" x14ac:dyDescent="0.15">
      <c r="A28" s="18">
        <v>13.5</v>
      </c>
      <c r="B28" s="18">
        <v>26</v>
      </c>
      <c r="D28">
        <v>974.47265625</v>
      </c>
      <c r="E28">
        <v>660.22985839843795</v>
      </c>
      <c r="F28">
        <v>473.93267822265602</v>
      </c>
      <c r="G28">
        <v>470.74667358398398</v>
      </c>
      <c r="I28" s="19">
        <f t="shared" si="0"/>
        <v>500.53997802734398</v>
      </c>
      <c r="J28" s="19">
        <f t="shared" si="0"/>
        <v>189.48318481445398</v>
      </c>
      <c r="K28" s="19">
        <f t="shared" si="1"/>
        <v>367.90174865722622</v>
      </c>
      <c r="L28" s="20">
        <f t="shared" si="2"/>
        <v>1.9416063172966169</v>
      </c>
      <c r="M28" s="20">
        <f t="shared" si="5"/>
        <v>2.010179544503865</v>
      </c>
      <c r="P28" s="18">
        <f t="shared" si="4"/>
        <v>0.96327351958287055</v>
      </c>
    </row>
    <row r="29" spans="1:16" x14ac:dyDescent="0.15">
      <c r="A29" s="18">
        <v>14</v>
      </c>
      <c r="B29" s="18">
        <v>27</v>
      </c>
      <c r="D29">
        <v>977.72271728515602</v>
      </c>
      <c r="E29">
        <v>662.10906982421898</v>
      </c>
      <c r="F29">
        <v>474.22866821289102</v>
      </c>
      <c r="G29">
        <v>470.89465332031301</v>
      </c>
      <c r="I29" s="19">
        <f t="shared" si="0"/>
        <v>503.494049072265</v>
      </c>
      <c r="J29" s="19">
        <f t="shared" si="0"/>
        <v>191.21441650390597</v>
      </c>
      <c r="K29" s="19">
        <f t="shared" si="1"/>
        <v>369.64395751953083</v>
      </c>
      <c r="L29" s="20">
        <f t="shared" si="2"/>
        <v>1.9331385377628159</v>
      </c>
      <c r="M29" s="20">
        <f t="shared" si="5"/>
        <v>2.0042515141258881</v>
      </c>
      <c r="P29" s="18">
        <f t="shared" si="4"/>
        <v>0.66553227844821194</v>
      </c>
    </row>
    <row r="30" spans="1:16" x14ac:dyDescent="0.15">
      <c r="A30" s="18">
        <v>14.5</v>
      </c>
      <c r="B30" s="18">
        <v>28</v>
      </c>
      <c r="D30">
        <v>980.56341552734398</v>
      </c>
      <c r="E30">
        <v>662.73486328125</v>
      </c>
      <c r="F30">
        <v>474.05667114257801</v>
      </c>
      <c r="G30">
        <v>470.95498657226602</v>
      </c>
      <c r="I30" s="19">
        <f t="shared" si="0"/>
        <v>506.50674438476597</v>
      </c>
      <c r="J30" s="19">
        <f t="shared" si="0"/>
        <v>191.77987670898398</v>
      </c>
      <c r="K30" s="19">
        <f t="shared" si="1"/>
        <v>372.2608306884772</v>
      </c>
      <c r="L30" s="20">
        <f t="shared" si="2"/>
        <v>1.9410838982515548</v>
      </c>
      <c r="M30" s="20">
        <f t="shared" si="5"/>
        <v>2.0147366237704514</v>
      </c>
      <c r="P30" s="18">
        <f t="shared" si="4"/>
        <v>1.1921573731176218</v>
      </c>
    </row>
    <row r="31" spans="1:16" x14ac:dyDescent="0.15">
      <c r="A31" s="18">
        <v>15</v>
      </c>
      <c r="B31" s="18">
        <v>29</v>
      </c>
      <c r="D31">
        <v>978.10906982421898</v>
      </c>
      <c r="E31">
        <v>662.58068847656295</v>
      </c>
      <c r="F31">
        <v>473.43133544921898</v>
      </c>
      <c r="G31">
        <v>469.84466552734398</v>
      </c>
      <c r="I31" s="19">
        <f t="shared" si="0"/>
        <v>504.677734375</v>
      </c>
      <c r="J31" s="19">
        <f t="shared" si="0"/>
        <v>192.73602294921898</v>
      </c>
      <c r="K31" s="19">
        <f t="shared" si="1"/>
        <v>369.76251831054674</v>
      </c>
      <c r="L31" s="20">
        <f t="shared" si="2"/>
        <v>1.9184920008854272</v>
      </c>
      <c r="M31" s="20">
        <f t="shared" si="5"/>
        <v>1.9946844755601476</v>
      </c>
      <c r="P31" s="18">
        <f t="shared" si="4"/>
        <v>0.18501821982781444</v>
      </c>
    </row>
    <row r="32" spans="1:16" x14ac:dyDescent="0.15">
      <c r="A32" s="18">
        <v>15.5</v>
      </c>
      <c r="B32" s="18">
        <v>30</v>
      </c>
      <c r="D32">
        <v>981.31494140625</v>
      </c>
      <c r="E32">
        <v>664.05902099609398</v>
      </c>
      <c r="F32">
        <v>473.45700073242199</v>
      </c>
      <c r="G32">
        <v>470.17834472656301</v>
      </c>
      <c r="I32" s="19">
        <f t="shared" si="0"/>
        <v>507.85794067382801</v>
      </c>
      <c r="J32" s="19">
        <f t="shared" si="0"/>
        <v>193.88067626953097</v>
      </c>
      <c r="K32" s="19">
        <f t="shared" si="1"/>
        <v>372.14146728515635</v>
      </c>
      <c r="L32" s="20">
        <f t="shared" si="2"/>
        <v>1.9194355747336522</v>
      </c>
      <c r="M32" s="20">
        <f t="shared" si="5"/>
        <v>1.9981677985641966</v>
      </c>
      <c r="P32" s="18">
        <f t="shared" si="4"/>
        <v>0.35997159360799152</v>
      </c>
    </row>
    <row r="33" spans="1:16" x14ac:dyDescent="0.15">
      <c r="A33" s="18">
        <v>16</v>
      </c>
      <c r="B33" s="18">
        <v>31</v>
      </c>
      <c r="D33">
        <v>969.60894775390602</v>
      </c>
      <c r="E33">
        <v>659.98095703125</v>
      </c>
      <c r="F33">
        <v>472.90133666992199</v>
      </c>
      <c r="G33">
        <v>469.61065673828102</v>
      </c>
      <c r="I33" s="19">
        <f t="shared" si="0"/>
        <v>496.70761108398403</v>
      </c>
      <c r="J33" s="19">
        <f t="shared" si="0"/>
        <v>190.37030029296898</v>
      </c>
      <c r="K33" s="19">
        <f t="shared" si="1"/>
        <v>363.44840087890577</v>
      </c>
      <c r="L33" s="20">
        <f t="shared" si="2"/>
        <v>1.9091654544830761</v>
      </c>
      <c r="M33" s="20">
        <f t="shared" si="5"/>
        <v>1.9904374274694445</v>
      </c>
      <c r="P33" s="18">
        <f t="shared" si="4"/>
        <v>-2.8294008527543556E-2</v>
      </c>
    </row>
    <row r="34" spans="1:16" x14ac:dyDescent="0.15">
      <c r="A34" s="18">
        <v>16.5</v>
      </c>
      <c r="B34" s="18">
        <v>32</v>
      </c>
      <c r="D34">
        <v>969.77252197265602</v>
      </c>
      <c r="E34">
        <v>660.4755859375</v>
      </c>
      <c r="F34">
        <v>473.17999267578102</v>
      </c>
      <c r="G34">
        <v>469.78067016601602</v>
      </c>
      <c r="I34" s="19">
        <f t="shared" si="0"/>
        <v>496.592529296875</v>
      </c>
      <c r="J34" s="19">
        <f t="shared" si="0"/>
        <v>190.69491577148398</v>
      </c>
      <c r="K34" s="19">
        <f t="shared" si="1"/>
        <v>363.10608825683619</v>
      </c>
      <c r="L34" s="20">
        <f t="shared" si="2"/>
        <v>1.9041204469864221</v>
      </c>
      <c r="M34" s="20">
        <f t="shared" si="5"/>
        <v>1.9879321691286145</v>
      </c>
      <c r="P34" s="18">
        <f t="shared" si="4"/>
        <v>-0.15412310861664433</v>
      </c>
    </row>
    <row r="35" spans="1:16" x14ac:dyDescent="0.15">
      <c r="A35" s="18">
        <v>17</v>
      </c>
      <c r="B35" s="18">
        <v>33</v>
      </c>
      <c r="D35">
        <v>972.03845214843795</v>
      </c>
      <c r="E35">
        <v>661.80877685546898</v>
      </c>
      <c r="F35">
        <v>473.11431884765602</v>
      </c>
      <c r="G35">
        <v>469.96466064453102</v>
      </c>
      <c r="I35" s="19">
        <f t="shared" si="0"/>
        <v>498.92413330078193</v>
      </c>
      <c r="J35" s="19">
        <f t="shared" si="0"/>
        <v>191.84411621093795</v>
      </c>
      <c r="K35" s="19">
        <f t="shared" si="1"/>
        <v>364.63325195312541</v>
      </c>
      <c r="L35" s="20">
        <f t="shared" si="2"/>
        <v>1.9006746683447981</v>
      </c>
      <c r="M35" s="20">
        <f t="shared" si="5"/>
        <v>1.9870261396428146</v>
      </c>
      <c r="P35" s="18">
        <f t="shared" si="4"/>
        <v>-0.19962934364014173</v>
      </c>
    </row>
    <row r="36" spans="1:16" x14ac:dyDescent="0.15">
      <c r="A36" s="18">
        <v>17.5</v>
      </c>
      <c r="B36" s="18">
        <v>34</v>
      </c>
      <c r="D36">
        <v>972.9560546875</v>
      </c>
      <c r="E36">
        <v>661.924072265625</v>
      </c>
      <c r="F36">
        <v>472.54266357421898</v>
      </c>
      <c r="G36">
        <v>469.06832885742199</v>
      </c>
      <c r="I36" s="19">
        <f t="shared" si="0"/>
        <v>500.41339111328102</v>
      </c>
      <c r="J36" s="19">
        <f t="shared" si="0"/>
        <v>192.85574340820301</v>
      </c>
      <c r="K36" s="19">
        <f t="shared" si="1"/>
        <v>365.41437072753894</v>
      </c>
      <c r="L36" s="20">
        <f t="shared" si="2"/>
        <v>1.8947549306535003</v>
      </c>
      <c r="M36" s="20">
        <f t="shared" si="5"/>
        <v>1.9836461511073407</v>
      </c>
      <c r="P36" s="18">
        <f t="shared" si="4"/>
        <v>-0.36939264062182281</v>
      </c>
    </row>
    <row r="37" spans="1:16" x14ac:dyDescent="0.15">
      <c r="A37" s="18">
        <v>18</v>
      </c>
      <c r="B37" s="18">
        <v>35</v>
      </c>
      <c r="D37">
        <v>967.19415283203102</v>
      </c>
      <c r="E37">
        <v>660.72991943359398</v>
      </c>
      <c r="F37">
        <v>472.45166015625</v>
      </c>
      <c r="G37">
        <v>469.45367431640602</v>
      </c>
      <c r="I37" s="19">
        <f t="shared" si="0"/>
        <v>494.74249267578102</v>
      </c>
      <c r="J37" s="19">
        <f t="shared" si="0"/>
        <v>191.27624511718795</v>
      </c>
      <c r="K37" s="19">
        <f t="shared" si="1"/>
        <v>360.84912109374943</v>
      </c>
      <c r="L37" s="20">
        <f t="shared" si="2"/>
        <v>1.8865339021720673</v>
      </c>
      <c r="M37" s="20">
        <f t="shared" si="5"/>
        <v>1.9779648717817317</v>
      </c>
      <c r="P37" s="18">
        <f t="shared" si="4"/>
        <v>-0.65474056392594482</v>
      </c>
    </row>
    <row r="38" spans="1:16" x14ac:dyDescent="0.15">
      <c r="A38" s="18">
        <v>18.5</v>
      </c>
      <c r="B38" s="18">
        <v>36</v>
      </c>
      <c r="D38">
        <v>959.76153564453102</v>
      </c>
      <c r="E38">
        <v>658.26611328125</v>
      </c>
      <c r="F38">
        <v>472.63000488281301</v>
      </c>
      <c r="G38">
        <v>469.53399658203102</v>
      </c>
      <c r="I38" s="19">
        <f t="shared" si="0"/>
        <v>487.13153076171801</v>
      </c>
      <c r="J38" s="19">
        <f t="shared" si="0"/>
        <v>188.73211669921898</v>
      </c>
      <c r="K38" s="19">
        <f t="shared" si="1"/>
        <v>355.01904907226469</v>
      </c>
      <c r="L38" s="20">
        <f t="shared" si="2"/>
        <v>1.8810738483797964</v>
      </c>
      <c r="M38" s="20">
        <f t="shared" si="5"/>
        <v>1.9750445671452848</v>
      </c>
      <c r="P38" s="18">
        <f t="shared" si="4"/>
        <v>-0.80141577837445044</v>
      </c>
    </row>
    <row r="39" spans="1:16" x14ac:dyDescent="0.15">
      <c r="A39" s="18">
        <v>19</v>
      </c>
      <c r="B39" s="18">
        <v>37</v>
      </c>
      <c r="D39">
        <v>964.08435058593795</v>
      </c>
      <c r="E39">
        <v>658.74914550781295</v>
      </c>
      <c r="F39">
        <v>473.00167846679699</v>
      </c>
      <c r="G39">
        <v>469.49032592773398</v>
      </c>
      <c r="I39" s="19">
        <f t="shared" si="0"/>
        <v>491.08267211914097</v>
      </c>
      <c r="J39" s="19">
        <f t="shared" si="0"/>
        <v>189.25881958007898</v>
      </c>
      <c r="K39" s="19">
        <f t="shared" si="1"/>
        <v>358.60149841308566</v>
      </c>
      <c r="L39" s="20">
        <f t="shared" si="2"/>
        <v>1.8947677007007571</v>
      </c>
      <c r="M39" s="20">
        <f t="shared" si="5"/>
        <v>1.9912781686220695</v>
      </c>
      <c r="P39" s="18">
        <f t="shared" si="4"/>
        <v>1.393305481300882E-2</v>
      </c>
    </row>
    <row r="40" spans="1:16" x14ac:dyDescent="0.15">
      <c r="A40" s="18">
        <v>19.5</v>
      </c>
      <c r="B40" s="18">
        <v>38</v>
      </c>
      <c r="D40">
        <v>960.97039794921898</v>
      </c>
      <c r="E40">
        <v>658.291015625</v>
      </c>
      <c r="F40">
        <v>472.83532714843801</v>
      </c>
      <c r="G40">
        <v>469.57534790039102</v>
      </c>
      <c r="I40" s="19">
        <f t="shared" si="0"/>
        <v>488.13507080078097</v>
      </c>
      <c r="J40" s="19">
        <f t="shared" si="0"/>
        <v>188.71566772460898</v>
      </c>
      <c r="K40" s="19">
        <f t="shared" si="1"/>
        <v>356.03410339355469</v>
      </c>
      <c r="L40" s="20">
        <f t="shared" si="2"/>
        <v>1.8866165575245821</v>
      </c>
      <c r="M40" s="20">
        <f t="shared" si="5"/>
        <v>1.9856667746017187</v>
      </c>
      <c r="P40" s="18">
        <f t="shared" si="4"/>
        <v>-0.2679048092981105</v>
      </c>
    </row>
    <row r="41" spans="1:16" x14ac:dyDescent="0.15">
      <c r="A41" s="18">
        <v>20</v>
      </c>
      <c r="B41" s="18">
        <v>39</v>
      </c>
      <c r="D41">
        <v>962.97198486328102</v>
      </c>
      <c r="E41">
        <v>658.92077636718795</v>
      </c>
      <c r="F41">
        <v>472.92300415039102</v>
      </c>
      <c r="G41">
        <v>469.57501220703102</v>
      </c>
      <c r="I41" s="19">
        <f t="shared" si="0"/>
        <v>490.04898071289</v>
      </c>
      <c r="J41" s="19">
        <f t="shared" si="0"/>
        <v>189.34576416015693</v>
      </c>
      <c r="K41" s="19">
        <f t="shared" si="1"/>
        <v>357.50694580078016</v>
      </c>
      <c r="L41" s="20">
        <f t="shared" si="2"/>
        <v>1.8881169451373898</v>
      </c>
      <c r="M41" s="20">
        <f t="shared" si="5"/>
        <v>1.9897069113703503</v>
      </c>
      <c r="P41" s="18">
        <f t="shared" si="4"/>
        <v>-6.4984908564293675E-2</v>
      </c>
    </row>
    <row r="42" spans="1:16" x14ac:dyDescent="0.15">
      <c r="A42" s="18">
        <v>20.5</v>
      </c>
      <c r="B42" s="18">
        <v>40</v>
      </c>
      <c r="D42">
        <v>971.62481689453102</v>
      </c>
      <c r="E42">
        <v>661.97766113281295</v>
      </c>
      <c r="F42">
        <v>472.82400512695301</v>
      </c>
      <c r="G42">
        <v>469.80599975585898</v>
      </c>
      <c r="I42" s="19">
        <f t="shared" si="0"/>
        <v>498.80081176757801</v>
      </c>
      <c r="J42" s="19">
        <f t="shared" si="0"/>
        <v>192.17166137695398</v>
      </c>
      <c r="K42" s="19">
        <f t="shared" si="1"/>
        <v>364.28064880371028</v>
      </c>
      <c r="L42" s="20">
        <f t="shared" si="2"/>
        <v>1.8956002471621256</v>
      </c>
      <c r="M42" s="20">
        <f t="shared" si="5"/>
        <v>1.9997299625509102</v>
      </c>
      <c r="P42" s="18">
        <f t="shared" si="4"/>
        <v>0.43843283867649369</v>
      </c>
    </row>
    <row r="43" spans="1:16" x14ac:dyDescent="0.15">
      <c r="A43" s="18">
        <v>21</v>
      </c>
      <c r="B43" s="18">
        <v>41</v>
      </c>
      <c r="D43">
        <v>972.02880859375</v>
      </c>
      <c r="E43">
        <v>662.64093017578102</v>
      </c>
      <c r="F43">
        <v>473.09533691406301</v>
      </c>
      <c r="G43">
        <v>469.61633300781301</v>
      </c>
      <c r="I43" s="19">
        <f t="shared" si="0"/>
        <v>498.93347167968699</v>
      </c>
      <c r="J43" s="19">
        <f t="shared" si="0"/>
        <v>193.02459716796801</v>
      </c>
      <c r="K43" s="19">
        <f t="shared" si="1"/>
        <v>363.81625366210938</v>
      </c>
      <c r="L43" s="20">
        <f t="shared" si="2"/>
        <v>1.8848180957244545</v>
      </c>
      <c r="M43" s="20">
        <f t="shared" si="5"/>
        <v>1.9914875602690629</v>
      </c>
      <c r="P43" s="18">
        <f t="shared" si="4"/>
        <v>2.4449959228792759E-2</v>
      </c>
    </row>
    <row r="44" spans="1:16" x14ac:dyDescent="0.15">
      <c r="A44" s="18">
        <v>21.5</v>
      </c>
      <c r="B44" s="18">
        <v>42</v>
      </c>
      <c r="D44">
        <v>970.0439453125</v>
      </c>
      <c r="E44">
        <v>661.84332275390602</v>
      </c>
      <c r="F44">
        <v>472.60534667968801</v>
      </c>
      <c r="G44">
        <v>469.35165405273398</v>
      </c>
      <c r="I44" s="19">
        <f t="shared" si="0"/>
        <v>497.43859863281199</v>
      </c>
      <c r="J44" s="19">
        <f t="shared" si="0"/>
        <v>192.49166870117205</v>
      </c>
      <c r="K44" s="19">
        <f t="shared" si="1"/>
        <v>362.69443054199155</v>
      </c>
      <c r="L44" s="20">
        <f t="shared" si="2"/>
        <v>1.8842084594582933</v>
      </c>
      <c r="M44" s="20">
        <f t="shared" si="5"/>
        <v>1.9934176731587259</v>
      </c>
      <c r="P44" s="18">
        <f t="shared" si="4"/>
        <v>0.12139180511291647</v>
      </c>
    </row>
    <row r="45" spans="1:16" x14ac:dyDescent="0.15">
      <c r="A45" s="18">
        <v>22</v>
      </c>
      <c r="B45" s="18">
        <v>43</v>
      </c>
      <c r="D45">
        <v>969.12548828125</v>
      </c>
      <c r="E45">
        <v>661.32635498046898</v>
      </c>
      <c r="F45">
        <v>472.83267211914102</v>
      </c>
      <c r="G45">
        <v>469.70199584960898</v>
      </c>
      <c r="I45" s="19">
        <f t="shared" si="0"/>
        <v>496.29281616210898</v>
      </c>
      <c r="J45" s="19">
        <f t="shared" si="0"/>
        <v>191.62435913086</v>
      </c>
      <c r="K45" s="19">
        <f t="shared" si="1"/>
        <v>362.15576477050695</v>
      </c>
      <c r="L45" s="20">
        <f t="shared" si="2"/>
        <v>1.8899255105828758</v>
      </c>
      <c r="M45" s="20">
        <f t="shared" si="5"/>
        <v>2.0016744734391323</v>
      </c>
      <c r="P45" s="18">
        <f t="shared" si="4"/>
        <v>0.5360978384055759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962.59088134765602</v>
      </c>
      <c r="E46">
        <v>660.48913574218795</v>
      </c>
      <c r="F46">
        <v>473.46432495117199</v>
      </c>
      <c r="G46">
        <v>469.93133544921898</v>
      </c>
      <c r="I46" s="19">
        <f t="shared" si="0"/>
        <v>489.12655639648403</v>
      </c>
      <c r="J46" s="19">
        <f t="shared" si="0"/>
        <v>190.55780029296898</v>
      </c>
      <c r="K46" s="19">
        <f t="shared" si="1"/>
        <v>355.73609619140575</v>
      </c>
      <c r="L46" s="20">
        <f t="shared" si="2"/>
        <v>1.86681466539017</v>
      </c>
      <c r="M46" s="20">
        <f t="shared" si="5"/>
        <v>1.9811033774022506</v>
      </c>
      <c r="P46" s="18">
        <f t="shared" si="4"/>
        <v>-0.49710598731632016</v>
      </c>
    </row>
    <row r="47" spans="1:16" x14ac:dyDescent="0.15">
      <c r="A47" s="18">
        <v>23</v>
      </c>
      <c r="B47" s="18">
        <v>45</v>
      </c>
      <c r="D47">
        <v>964.84783935546898</v>
      </c>
      <c r="E47">
        <v>660.561279296875</v>
      </c>
      <c r="F47">
        <v>472.96701049804699</v>
      </c>
      <c r="G47">
        <v>469.65066528320301</v>
      </c>
      <c r="I47" s="19">
        <f t="shared" si="0"/>
        <v>491.88082885742199</v>
      </c>
      <c r="J47" s="19">
        <f t="shared" si="0"/>
        <v>190.91061401367199</v>
      </c>
      <c r="K47" s="19">
        <f t="shared" si="1"/>
        <v>358.2433990478516</v>
      </c>
      <c r="L47" s="20">
        <f t="shared" si="2"/>
        <v>1.8764980716168884</v>
      </c>
      <c r="M47" s="20">
        <f t="shared" si="5"/>
        <v>1.9933265327847929</v>
      </c>
      <c r="P47" s="18">
        <f t="shared" si="4"/>
        <v>0.11681418888593205</v>
      </c>
    </row>
    <row r="48" spans="1:16" x14ac:dyDescent="0.15">
      <c r="A48" s="18">
        <v>23.5</v>
      </c>
      <c r="B48" s="18">
        <v>46</v>
      </c>
      <c r="D48">
        <v>962.39398193359398</v>
      </c>
      <c r="E48">
        <v>659.14276123046898</v>
      </c>
      <c r="F48">
        <v>473.57101440429699</v>
      </c>
      <c r="G48">
        <v>469.94833374023398</v>
      </c>
      <c r="I48" s="19">
        <f t="shared" si="0"/>
        <v>488.82296752929699</v>
      </c>
      <c r="J48" s="19">
        <f t="shared" si="0"/>
        <v>189.194427490235</v>
      </c>
      <c r="K48" s="19">
        <f t="shared" si="1"/>
        <v>356.38686828613248</v>
      </c>
      <c r="L48" s="20">
        <f t="shared" si="2"/>
        <v>1.8837070045550199</v>
      </c>
      <c r="M48" s="20">
        <f t="shared" si="5"/>
        <v>2.0030752148787485</v>
      </c>
      <c r="P48" s="18">
        <f t="shared" si="4"/>
        <v>0.60645147496747376</v>
      </c>
    </row>
    <row r="49" spans="1:22" x14ac:dyDescent="0.15">
      <c r="A49" s="18">
        <v>24</v>
      </c>
      <c r="B49" s="18">
        <v>47</v>
      </c>
      <c r="D49">
        <v>947.62347412109398</v>
      </c>
      <c r="E49">
        <v>653.83465576171898</v>
      </c>
      <c r="F49">
        <v>472.91433715820301</v>
      </c>
      <c r="G49">
        <v>470.00567626953102</v>
      </c>
      <c r="I49" s="19">
        <f t="shared" si="0"/>
        <v>474.70913696289097</v>
      </c>
      <c r="J49" s="19">
        <f t="shared" si="0"/>
        <v>183.82897949218795</v>
      </c>
      <c r="K49" s="19">
        <f t="shared" si="1"/>
        <v>346.02885131835944</v>
      </c>
      <c r="L49" s="20">
        <f t="shared" si="2"/>
        <v>1.8823411426981478</v>
      </c>
      <c r="M49" s="20">
        <f t="shared" si="5"/>
        <v>2.0042491021777002</v>
      </c>
      <c r="P49" s="18">
        <f t="shared" si="4"/>
        <v>0.66541113594366796</v>
      </c>
    </row>
    <row r="50" spans="1:22" x14ac:dyDescent="0.15">
      <c r="A50" s="18">
        <v>24.5</v>
      </c>
      <c r="B50" s="18">
        <v>48</v>
      </c>
      <c r="D50">
        <v>950.55010986328102</v>
      </c>
      <c r="E50">
        <v>655.33752441406295</v>
      </c>
      <c r="F50">
        <v>473.25332641601602</v>
      </c>
      <c r="G50">
        <v>469.59500122070301</v>
      </c>
      <c r="I50" s="19">
        <f t="shared" si="0"/>
        <v>477.296783447265</v>
      </c>
      <c r="J50" s="19">
        <f t="shared" si="0"/>
        <v>185.74252319335994</v>
      </c>
      <c r="K50" s="19">
        <f t="shared" si="1"/>
        <v>347.27701721191306</v>
      </c>
      <c r="L50" s="20">
        <f t="shared" si="2"/>
        <v>1.8696688902540319</v>
      </c>
      <c r="M50" s="20">
        <f t="shared" si="5"/>
        <v>1.9941165988894085</v>
      </c>
      <c r="P50" s="18">
        <f t="shared" si="4"/>
        <v>0.15649604737312831</v>
      </c>
    </row>
    <row r="51" spans="1:22" x14ac:dyDescent="0.15">
      <c r="A51" s="18">
        <v>25</v>
      </c>
      <c r="B51" s="18">
        <v>49</v>
      </c>
      <c r="D51">
        <v>949.15081787109398</v>
      </c>
      <c r="E51">
        <v>654.87664794921898</v>
      </c>
      <c r="F51">
        <v>472.73733520507801</v>
      </c>
      <c r="G51">
        <v>469.37432861328102</v>
      </c>
      <c r="I51" s="19">
        <f t="shared" si="0"/>
        <v>476.41348266601597</v>
      </c>
      <c r="J51" s="19">
        <f t="shared" si="0"/>
        <v>185.50231933593795</v>
      </c>
      <c r="K51" s="19">
        <f t="shared" si="1"/>
        <v>346.56185913085938</v>
      </c>
      <c r="L51" s="20">
        <f t="shared" si="2"/>
        <v>1.8682346418712343</v>
      </c>
      <c r="M51" s="20">
        <f t="shared" si="5"/>
        <v>1.995222099662435</v>
      </c>
      <c r="P51" s="18">
        <f t="shared" si="4"/>
        <v>0.21202092684389917</v>
      </c>
    </row>
    <row r="52" spans="1:22" x14ac:dyDescent="0.15">
      <c r="A52" s="18">
        <v>25.5</v>
      </c>
      <c r="B52" s="18">
        <v>50</v>
      </c>
      <c r="D52">
        <v>943.69622802734398</v>
      </c>
      <c r="E52">
        <v>654.2412109375</v>
      </c>
      <c r="F52">
        <v>473.552001953125</v>
      </c>
      <c r="G52">
        <v>469.93765258789102</v>
      </c>
      <c r="I52" s="19">
        <f t="shared" si="0"/>
        <v>470.14422607421898</v>
      </c>
      <c r="J52" s="19">
        <f t="shared" si="0"/>
        <v>184.30355834960898</v>
      </c>
      <c r="K52" s="19">
        <f t="shared" si="1"/>
        <v>341.13173522949273</v>
      </c>
      <c r="L52" s="20">
        <f t="shared" si="2"/>
        <v>1.8509232175669303</v>
      </c>
      <c r="M52" s="20">
        <f t="shared" si="5"/>
        <v>1.9804504245139549</v>
      </c>
      <c r="P52" s="18">
        <f t="shared" si="4"/>
        <v>-0.52990119769275013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941.16003417968795</v>
      </c>
      <c r="E53">
        <v>653.41223144531295</v>
      </c>
      <c r="F53">
        <v>474.28967285156301</v>
      </c>
      <c r="G53">
        <v>470.67965698242199</v>
      </c>
      <c r="I53" s="19">
        <f t="shared" si="0"/>
        <v>466.87036132812494</v>
      </c>
      <c r="J53" s="19">
        <f t="shared" si="0"/>
        <v>182.73257446289097</v>
      </c>
      <c r="K53" s="19">
        <f t="shared" si="1"/>
        <v>338.95755920410124</v>
      </c>
      <c r="L53" s="20">
        <f t="shared" si="2"/>
        <v>1.8549377974912524</v>
      </c>
      <c r="M53" s="20">
        <f t="shared" si="5"/>
        <v>1.9870047535941011</v>
      </c>
      <c r="P53" s="18">
        <f t="shared" si="4"/>
        <v>-0.20070347927726268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943.06195068359398</v>
      </c>
      <c r="E54">
        <v>654.43933105468795</v>
      </c>
      <c r="F54">
        <v>473.85501098632801</v>
      </c>
      <c r="G54">
        <v>470.67965698242199</v>
      </c>
      <c r="I54" s="19">
        <f t="shared" si="0"/>
        <v>469.20693969726597</v>
      </c>
      <c r="J54" s="19">
        <f t="shared" si="0"/>
        <v>183.75967407226597</v>
      </c>
      <c r="K54" s="19">
        <f t="shared" si="1"/>
        <v>340.57516784667979</v>
      </c>
      <c r="L54" s="20">
        <f t="shared" si="2"/>
        <v>1.8533727248163492</v>
      </c>
      <c r="M54" s="20">
        <f t="shared" si="5"/>
        <v>1.9879794300750218</v>
      </c>
      <c r="P54" s="18">
        <f t="shared" si="4"/>
        <v>-0.15174938042308131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941.14337158203102</v>
      </c>
      <c r="E55">
        <v>654.98565673828102</v>
      </c>
      <c r="F55">
        <v>473.614013671875</v>
      </c>
      <c r="G55">
        <v>470.59033203125</v>
      </c>
      <c r="I55" s="19">
        <f t="shared" si="0"/>
        <v>467.52935791015602</v>
      </c>
      <c r="J55" s="19">
        <f t="shared" si="0"/>
        <v>184.39532470703102</v>
      </c>
      <c r="K55" s="19">
        <f t="shared" si="1"/>
        <v>338.45263061523428</v>
      </c>
      <c r="L55" s="20">
        <f t="shared" si="2"/>
        <v>1.8354729500488742</v>
      </c>
      <c r="M55" s="20">
        <f t="shared" si="5"/>
        <v>1.9726194044633709</v>
      </c>
      <c r="P55" s="18">
        <f t="shared" si="4"/>
        <v>-0.92322199406946903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940.90704345703102</v>
      </c>
      <c r="E56">
        <v>655.08410644531295</v>
      </c>
      <c r="F56">
        <v>473.01132202148398</v>
      </c>
      <c r="G56">
        <v>469.8056640625</v>
      </c>
      <c r="I56" s="19">
        <f t="shared" si="0"/>
        <v>467.89572143554705</v>
      </c>
      <c r="J56" s="19">
        <f t="shared" si="0"/>
        <v>185.27844238281295</v>
      </c>
      <c r="K56" s="19">
        <f t="shared" si="1"/>
        <v>338.20081176757799</v>
      </c>
      <c r="L56" s="20">
        <f t="shared" si="2"/>
        <v>1.8253651499768362</v>
      </c>
      <c r="M56" s="20">
        <f t="shared" si="5"/>
        <v>1.9650513535471568</v>
      </c>
      <c r="P56" s="18">
        <f t="shared" si="4"/>
        <v>-1.3033349032635813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944.64935302734398</v>
      </c>
      <c r="E57">
        <v>657.16906738281295</v>
      </c>
      <c r="F57">
        <v>473.288330078125</v>
      </c>
      <c r="G57">
        <v>470.03533935546898</v>
      </c>
      <c r="I57" s="19">
        <f t="shared" si="0"/>
        <v>471.36102294921898</v>
      </c>
      <c r="J57" s="19">
        <f t="shared" si="0"/>
        <v>187.13372802734398</v>
      </c>
      <c r="K57" s="19">
        <f t="shared" si="1"/>
        <v>340.36741333007819</v>
      </c>
      <c r="L57" s="20">
        <f t="shared" si="2"/>
        <v>1.8188458965576944</v>
      </c>
      <c r="M57" s="20">
        <f t="shared" si="5"/>
        <v>1.961071849283839</v>
      </c>
      <c r="P57" s="18">
        <f t="shared" si="4"/>
        <v>-1.5032094759146815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929.04626464843795</v>
      </c>
      <c r="E58">
        <v>649.248291015625</v>
      </c>
      <c r="F58">
        <v>472.59066772460898</v>
      </c>
      <c r="G58">
        <v>469.53332519531301</v>
      </c>
      <c r="I58" s="19">
        <f t="shared" si="0"/>
        <v>456.45559692382898</v>
      </c>
      <c r="J58" s="19">
        <f t="shared" si="0"/>
        <v>179.71496582031199</v>
      </c>
      <c r="K58" s="19">
        <f t="shared" si="1"/>
        <v>330.65512084961063</v>
      </c>
      <c r="L58" s="20">
        <f t="shared" si="2"/>
        <v>1.8398863964407737</v>
      </c>
      <c r="M58" s="20">
        <f t="shared" si="5"/>
        <v>1.9846520983227425</v>
      </c>
      <c r="P58" s="18">
        <f t="shared" si="4"/>
        <v>-0.3188679379242122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930.50482177734398</v>
      </c>
      <c r="E59">
        <v>648.47869873046898</v>
      </c>
      <c r="F59">
        <v>473.32067871093801</v>
      </c>
      <c r="G59">
        <v>469.83401489257801</v>
      </c>
      <c r="I59" s="19">
        <f t="shared" si="0"/>
        <v>457.18414306640597</v>
      </c>
      <c r="J59" s="19">
        <f t="shared" si="0"/>
        <v>178.64468383789097</v>
      </c>
      <c r="K59" s="19">
        <f t="shared" si="1"/>
        <v>332.13286437988228</v>
      </c>
      <c r="L59" s="20">
        <f t="shared" si="2"/>
        <v>1.8591813495064446</v>
      </c>
      <c r="M59" s="20">
        <f t="shared" si="5"/>
        <v>2.0064868005442373</v>
      </c>
      <c r="P59" s="18">
        <f t="shared" si="4"/>
        <v>0.77780176933396494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943.98254394531295</v>
      </c>
      <c r="E60">
        <v>654.71545410156295</v>
      </c>
      <c r="F60">
        <v>472.84832763671898</v>
      </c>
      <c r="G60">
        <v>469.27166748046898</v>
      </c>
      <c r="I60" s="19">
        <f t="shared" si="0"/>
        <v>471.13421630859398</v>
      </c>
      <c r="J60" s="19">
        <f t="shared" si="0"/>
        <v>185.44378662109398</v>
      </c>
      <c r="K60" s="19">
        <f t="shared" si="1"/>
        <v>341.32356567382817</v>
      </c>
      <c r="L60" s="20">
        <f t="shared" si="2"/>
        <v>1.8405769850420164</v>
      </c>
      <c r="M60" s="20">
        <f t="shared" si="5"/>
        <v>1.9904221852356332</v>
      </c>
      <c r="P60" s="18">
        <f t="shared" si="4"/>
        <v>-2.9059564930477986E-2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944.81915283203102</v>
      </c>
      <c r="E61">
        <v>655.36047363281295</v>
      </c>
      <c r="F61">
        <v>472.59634399414102</v>
      </c>
      <c r="G61">
        <v>469.30233764648398</v>
      </c>
      <c r="I61" s="19">
        <f t="shared" si="0"/>
        <v>472.22280883789</v>
      </c>
      <c r="J61" s="19">
        <f t="shared" si="0"/>
        <v>186.05813598632898</v>
      </c>
      <c r="K61" s="19">
        <f t="shared" si="1"/>
        <v>341.98211364745976</v>
      </c>
      <c r="L61" s="20">
        <f t="shared" si="2"/>
        <v>1.8380390184742452</v>
      </c>
      <c r="M61" s="20">
        <f t="shared" si="5"/>
        <v>1.9904239678236859</v>
      </c>
      <c r="P61" s="18">
        <f t="shared" si="4"/>
        <v>-2.8970032666739691E-2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948.40594482421898</v>
      </c>
      <c r="E62">
        <v>656.1435546875</v>
      </c>
      <c r="F62">
        <v>472.93234252929699</v>
      </c>
      <c r="G62">
        <v>469.58532714843801</v>
      </c>
      <c r="I62" s="19">
        <f t="shared" si="0"/>
        <v>475.47360229492199</v>
      </c>
      <c r="J62" s="19">
        <f t="shared" si="0"/>
        <v>186.55822753906199</v>
      </c>
      <c r="K62" s="19">
        <f t="shared" si="1"/>
        <v>344.88284301757858</v>
      </c>
      <c r="L62" s="20">
        <f t="shared" si="2"/>
        <v>1.848660590138627</v>
      </c>
      <c r="M62" s="20">
        <f t="shared" si="5"/>
        <v>2.0035852886438916</v>
      </c>
      <c r="P62" s="18">
        <f t="shared" si="4"/>
        <v>0.63207043880884461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954.85272216796898</v>
      </c>
      <c r="E63">
        <v>659.370849609375</v>
      </c>
      <c r="F63">
        <v>472.190673828125</v>
      </c>
      <c r="G63">
        <v>468.78698730468801</v>
      </c>
      <c r="I63" s="19">
        <f t="shared" si="0"/>
        <v>482.66204833984398</v>
      </c>
      <c r="J63" s="19">
        <f t="shared" si="0"/>
        <v>190.58386230468699</v>
      </c>
      <c r="K63" s="19">
        <f t="shared" si="1"/>
        <v>349.25334472656311</v>
      </c>
      <c r="L63" s="20">
        <f t="shared" si="2"/>
        <v>1.8325441645642104</v>
      </c>
      <c r="M63" s="20">
        <f t="shared" si="5"/>
        <v>1.9900086122252991</v>
      </c>
      <c r="P63" s="18">
        <f t="shared" si="4"/>
        <v>-4.9831682066403517E-2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950.21966552734398</v>
      </c>
      <c r="E64">
        <v>657.730712890625</v>
      </c>
      <c r="F64">
        <v>472.24334716796898</v>
      </c>
      <c r="G64">
        <v>469.14498901367199</v>
      </c>
      <c r="I64" s="19">
        <f t="shared" si="0"/>
        <v>477.976318359375</v>
      </c>
      <c r="J64" s="19">
        <f t="shared" si="0"/>
        <v>188.58572387695301</v>
      </c>
      <c r="K64" s="19">
        <f t="shared" si="1"/>
        <v>345.96631164550786</v>
      </c>
      <c r="L64" s="20">
        <f t="shared" si="2"/>
        <v>1.8345307615715458</v>
      </c>
      <c r="M64" s="20">
        <f t="shared" si="5"/>
        <v>1.9945349583884586</v>
      </c>
      <c r="P64" s="18">
        <f t="shared" si="4"/>
        <v>0.17750857068110842</v>
      </c>
      <c r="R64" s="29"/>
      <c r="S64" s="29"/>
      <c r="T64" s="29"/>
      <c r="U64" s="18">
        <v>12.5</v>
      </c>
      <c r="V64" s="20">
        <f t="shared" ref="V64:V83" si="6">L26</f>
        <v>1.9396566642304498</v>
      </c>
    </row>
    <row r="65" spans="1:22" x14ac:dyDescent="0.15">
      <c r="A65" s="18">
        <v>32</v>
      </c>
      <c r="B65" s="18">
        <v>63</v>
      </c>
      <c r="D65">
        <v>944.09765625</v>
      </c>
      <c r="E65">
        <v>654.67248535156295</v>
      </c>
      <c r="F65">
        <v>472.25067138671898</v>
      </c>
      <c r="G65">
        <v>468.94699096679699</v>
      </c>
      <c r="I65" s="19">
        <f t="shared" si="0"/>
        <v>471.84698486328102</v>
      </c>
      <c r="J65" s="19">
        <f t="shared" si="0"/>
        <v>185.72549438476597</v>
      </c>
      <c r="K65" s="19">
        <f t="shared" si="1"/>
        <v>341.83913879394481</v>
      </c>
      <c r="L65" s="20">
        <f t="shared" si="2"/>
        <v>1.8405611998843816</v>
      </c>
      <c r="M65" s="20">
        <f t="shared" si="5"/>
        <v>2.0031051458571185</v>
      </c>
      <c r="P65" s="18">
        <f t="shared" si="4"/>
        <v>0.60795478822331805</v>
      </c>
      <c r="R65" s="29"/>
      <c r="S65" s="29"/>
      <c r="T65" s="29"/>
      <c r="U65" s="18">
        <v>13</v>
      </c>
      <c r="V65" s="20">
        <f t="shared" si="6"/>
        <v>1.9469778062265621</v>
      </c>
    </row>
    <row r="66" spans="1:22" x14ac:dyDescent="0.15">
      <c r="A66" s="18">
        <v>32.5</v>
      </c>
      <c r="B66" s="18">
        <v>64</v>
      </c>
      <c r="D66">
        <v>916.603271484375</v>
      </c>
      <c r="E66">
        <v>642.84509277343795</v>
      </c>
      <c r="F66">
        <v>472.58834838867199</v>
      </c>
      <c r="G66">
        <v>469.454345703125</v>
      </c>
      <c r="I66" s="19">
        <f t="shared" ref="I66:J129" si="7">D66-F66</f>
        <v>444.01492309570301</v>
      </c>
      <c r="J66" s="19">
        <f t="shared" si="7"/>
        <v>173.39074707031295</v>
      </c>
      <c r="K66" s="19">
        <f t="shared" ref="K66:K129" si="8">I66-0.7*J66</f>
        <v>322.64140014648393</v>
      </c>
      <c r="L66" s="20">
        <f t="shared" ref="L66:L129" si="9">K66/J66</f>
        <v>1.8607763424402759</v>
      </c>
      <c r="M66" s="20">
        <f t="shared" si="5"/>
        <v>2.0258600375688367</v>
      </c>
      <c r="P66" s="18">
        <f t="shared" si="4"/>
        <v>1.7508419308569969</v>
      </c>
      <c r="R66" s="29"/>
      <c r="S66" s="29"/>
      <c r="T66" s="29"/>
      <c r="U66" s="18">
        <v>13.5</v>
      </c>
      <c r="V66" s="20">
        <f t="shared" si="6"/>
        <v>1.9416063172966169</v>
      </c>
    </row>
    <row r="67" spans="1:22" x14ac:dyDescent="0.15">
      <c r="A67" s="18">
        <v>33</v>
      </c>
      <c r="B67" s="18">
        <v>65</v>
      </c>
      <c r="D67">
        <v>913.56207275390602</v>
      </c>
      <c r="E67">
        <v>642.5224609375</v>
      </c>
      <c r="F67">
        <v>472.861328125</v>
      </c>
      <c r="G67">
        <v>469.68267822265602</v>
      </c>
      <c r="I67" s="19">
        <f t="shared" si="7"/>
        <v>440.70074462890602</v>
      </c>
      <c r="J67" s="19">
        <f t="shared" si="7"/>
        <v>172.83978271484398</v>
      </c>
      <c r="K67" s="19">
        <f t="shared" si="8"/>
        <v>319.71289672851526</v>
      </c>
      <c r="L67" s="20">
        <f t="shared" si="9"/>
        <v>1.8497645143189445</v>
      </c>
      <c r="M67" s="20">
        <f t="shared" si="5"/>
        <v>2.0173879586033294</v>
      </c>
      <c r="P67" s="18">
        <f t="shared" si="4"/>
        <v>1.3253233107851112</v>
      </c>
      <c r="R67" s="29"/>
      <c r="S67" s="29"/>
      <c r="T67" s="29"/>
      <c r="U67" s="18">
        <v>14</v>
      </c>
      <c r="V67" s="20">
        <f t="shared" si="6"/>
        <v>1.9331385377628159</v>
      </c>
    </row>
    <row r="68" spans="1:22" x14ac:dyDescent="0.15">
      <c r="A68" s="18">
        <v>33.5</v>
      </c>
      <c r="B68" s="18">
        <v>66</v>
      </c>
      <c r="D68">
        <v>906.138671875</v>
      </c>
      <c r="E68">
        <v>639.56268310546898</v>
      </c>
      <c r="F68">
        <v>472.18566894531301</v>
      </c>
      <c r="G68">
        <v>469.34732055664102</v>
      </c>
      <c r="I68" s="19">
        <f t="shared" si="7"/>
        <v>433.95300292968699</v>
      </c>
      <c r="J68" s="19">
        <f t="shared" si="7"/>
        <v>170.21536254882795</v>
      </c>
      <c r="K68" s="19">
        <f t="shared" si="8"/>
        <v>314.8022491455074</v>
      </c>
      <c r="L68" s="20">
        <f t="shared" si="9"/>
        <v>1.8494350006463329</v>
      </c>
      <c r="M68" s="20">
        <f t="shared" si="5"/>
        <v>2.0195981940865417</v>
      </c>
      <c r="P68" s="18">
        <f t="shared" si="4"/>
        <v>1.4363345934560472</v>
      </c>
      <c r="R68" s="29"/>
      <c r="S68" s="29"/>
      <c r="T68" s="29"/>
      <c r="U68" s="18">
        <v>14.5</v>
      </c>
      <c r="V68" s="20">
        <f t="shared" si="6"/>
        <v>1.9410838982515548</v>
      </c>
    </row>
    <row r="69" spans="1:22" x14ac:dyDescent="0.15">
      <c r="A69" s="18">
        <v>34</v>
      </c>
      <c r="B69" s="18">
        <v>67</v>
      </c>
      <c r="D69">
        <v>908.62365722656295</v>
      </c>
      <c r="E69">
        <v>640.148681640625</v>
      </c>
      <c r="F69">
        <v>473.09634399414102</v>
      </c>
      <c r="G69">
        <v>469.69033813476602</v>
      </c>
      <c r="I69" s="19">
        <f t="shared" si="7"/>
        <v>435.52731323242193</v>
      </c>
      <c r="J69" s="19">
        <f t="shared" si="7"/>
        <v>170.45834350585898</v>
      </c>
      <c r="K69" s="19">
        <f t="shared" si="8"/>
        <v>316.20647277832063</v>
      </c>
      <c r="L69" s="20">
        <f t="shared" si="9"/>
        <v>1.85503663988998</v>
      </c>
      <c r="M69" s="20">
        <f t="shared" si="5"/>
        <v>2.0277395824860127</v>
      </c>
      <c r="P69" s="18">
        <f t="shared" si="4"/>
        <v>1.8452439498627269</v>
      </c>
      <c r="U69" s="18">
        <v>15</v>
      </c>
      <c r="V69" s="20">
        <f t="shared" si="6"/>
        <v>1.9184920008854272</v>
      </c>
    </row>
    <row r="70" spans="1:22" x14ac:dyDescent="0.15">
      <c r="A70" s="18">
        <v>34.5</v>
      </c>
      <c r="B70" s="18">
        <v>68</v>
      </c>
      <c r="D70">
        <v>921.53479003906295</v>
      </c>
      <c r="E70">
        <v>645.01983642578102</v>
      </c>
      <c r="F70">
        <v>473.12298583984398</v>
      </c>
      <c r="G70">
        <v>469.62268066406301</v>
      </c>
      <c r="I70" s="19">
        <f t="shared" si="7"/>
        <v>448.41180419921898</v>
      </c>
      <c r="J70" s="19">
        <f t="shared" si="7"/>
        <v>175.39715576171801</v>
      </c>
      <c r="K70" s="19">
        <f t="shared" si="8"/>
        <v>325.6337951660164</v>
      </c>
      <c r="L70" s="20">
        <f t="shared" si="9"/>
        <v>1.8565511724055497</v>
      </c>
      <c r="M70" s="20">
        <f t="shared" si="5"/>
        <v>2.0317938641574065</v>
      </c>
      <c r="P70" s="18">
        <f t="shared" ref="P70:P133" si="10">(M70-$O$2)/$O$2*100</f>
        <v>2.0488742924525418</v>
      </c>
      <c r="U70" s="18">
        <v>15.5</v>
      </c>
      <c r="V70" s="20">
        <f t="shared" si="6"/>
        <v>1.9194355747336522</v>
      </c>
    </row>
    <row r="71" spans="1:22" x14ac:dyDescent="0.15">
      <c r="A71" s="18">
        <v>35</v>
      </c>
      <c r="B71" s="18">
        <v>69</v>
      </c>
      <c r="D71">
        <v>928.60852050781295</v>
      </c>
      <c r="E71">
        <v>648.27752685546898</v>
      </c>
      <c r="F71">
        <v>472.75732421875</v>
      </c>
      <c r="G71">
        <v>469.413330078125</v>
      </c>
      <c r="I71" s="19">
        <f t="shared" si="7"/>
        <v>455.85119628906295</v>
      </c>
      <c r="J71" s="19">
        <f t="shared" si="7"/>
        <v>178.86419677734398</v>
      </c>
      <c r="K71" s="19">
        <f t="shared" si="8"/>
        <v>330.64625854492215</v>
      </c>
      <c r="L71" s="20">
        <f t="shared" si="9"/>
        <v>1.8485882837498298</v>
      </c>
      <c r="M71" s="20">
        <f t="shared" si="5"/>
        <v>2.0263707246575104</v>
      </c>
      <c r="P71" s="18">
        <f t="shared" si="10"/>
        <v>1.7764916994847102</v>
      </c>
      <c r="U71" s="18">
        <v>16</v>
      </c>
      <c r="V71" s="20">
        <f t="shared" si="6"/>
        <v>1.9091654544830761</v>
      </c>
    </row>
    <row r="72" spans="1:22" x14ac:dyDescent="0.15">
      <c r="A72" s="18">
        <v>35.5</v>
      </c>
      <c r="B72" s="18">
        <v>70</v>
      </c>
      <c r="D72">
        <v>924.54168701171898</v>
      </c>
      <c r="E72">
        <v>645.9931640625</v>
      </c>
      <c r="F72">
        <v>471.97299194335898</v>
      </c>
      <c r="G72">
        <v>468.85400390625</v>
      </c>
      <c r="I72" s="19">
        <f t="shared" si="7"/>
        <v>452.56869506836</v>
      </c>
      <c r="J72" s="19">
        <f t="shared" si="7"/>
        <v>177.13916015625</v>
      </c>
      <c r="K72" s="19">
        <f t="shared" si="8"/>
        <v>328.57128295898502</v>
      </c>
      <c r="L72" s="20">
        <f t="shared" si="9"/>
        <v>1.8548765991052489</v>
      </c>
      <c r="M72" s="20">
        <f t="shared" si="5"/>
        <v>2.0351987891687537</v>
      </c>
      <c r="P72" s="18">
        <f t="shared" si="10"/>
        <v>2.2198900488183093</v>
      </c>
      <c r="U72" s="18">
        <v>16.5</v>
      </c>
      <c r="V72" s="20">
        <f t="shared" si="6"/>
        <v>1.9041204469864221</v>
      </c>
    </row>
    <row r="73" spans="1:22" x14ac:dyDescent="0.15">
      <c r="A73" s="18">
        <v>36</v>
      </c>
      <c r="B73" s="18">
        <v>71</v>
      </c>
      <c r="D73">
        <v>925.059814453125</v>
      </c>
      <c r="E73">
        <v>647.21026611328102</v>
      </c>
      <c r="F73">
        <v>472.36801147460898</v>
      </c>
      <c r="G73">
        <v>468.773681640625</v>
      </c>
      <c r="I73" s="19">
        <f t="shared" si="7"/>
        <v>452.69180297851602</v>
      </c>
      <c r="J73" s="19">
        <f t="shared" si="7"/>
        <v>178.43658447265602</v>
      </c>
      <c r="K73" s="19">
        <f t="shared" si="8"/>
        <v>327.78619384765682</v>
      </c>
      <c r="L73" s="20">
        <f t="shared" si="9"/>
        <v>1.8369898460922818</v>
      </c>
      <c r="M73" s="20">
        <f t="shared" si="5"/>
        <v>2.0198517853116105</v>
      </c>
      <c r="P73" s="18">
        <f t="shared" si="10"/>
        <v>1.4490714657860759</v>
      </c>
      <c r="U73" s="18">
        <v>17</v>
      </c>
      <c r="V73" s="20">
        <f t="shared" si="6"/>
        <v>1.9006746683447981</v>
      </c>
    </row>
    <row r="74" spans="1:22" x14ac:dyDescent="0.15">
      <c r="A74" s="18">
        <v>36.5</v>
      </c>
      <c r="B74" s="18">
        <v>72</v>
      </c>
      <c r="D74">
        <v>922.96722412109398</v>
      </c>
      <c r="E74">
        <v>647.85723876953102</v>
      </c>
      <c r="F74">
        <v>472.44866943359398</v>
      </c>
      <c r="G74">
        <v>469.23699951171898</v>
      </c>
      <c r="I74" s="19">
        <f t="shared" si="7"/>
        <v>450.5185546875</v>
      </c>
      <c r="J74" s="19">
        <f t="shared" si="7"/>
        <v>178.62023925781205</v>
      </c>
      <c r="K74" s="19">
        <f t="shared" si="8"/>
        <v>325.48438720703155</v>
      </c>
      <c r="L74" s="20">
        <f t="shared" si="9"/>
        <v>1.822214484536899</v>
      </c>
      <c r="M74" s="20">
        <f t="shared" si="5"/>
        <v>2.0076161729120519</v>
      </c>
      <c r="P74" s="18">
        <f t="shared" si="10"/>
        <v>0.83452562347369996</v>
      </c>
      <c r="U74" s="18">
        <v>17.5</v>
      </c>
      <c r="V74" s="20">
        <f t="shared" si="6"/>
        <v>1.8947549306535003</v>
      </c>
    </row>
    <row r="75" spans="1:22" x14ac:dyDescent="0.15">
      <c r="A75" s="18">
        <v>37</v>
      </c>
      <c r="B75" s="18">
        <v>73</v>
      </c>
      <c r="D75">
        <v>923.00469970703102</v>
      </c>
      <c r="E75">
        <v>648.15765380859398</v>
      </c>
      <c r="F75">
        <v>472.48034667968801</v>
      </c>
      <c r="G75">
        <v>469.08065795898398</v>
      </c>
      <c r="I75" s="19">
        <f t="shared" si="7"/>
        <v>450.52435302734301</v>
      </c>
      <c r="J75" s="19">
        <f t="shared" si="7"/>
        <v>179.07699584961</v>
      </c>
      <c r="K75" s="19">
        <f t="shared" si="8"/>
        <v>325.17045593261605</v>
      </c>
      <c r="L75" s="20">
        <f t="shared" si="9"/>
        <v>1.8158136637812277</v>
      </c>
      <c r="M75" s="20">
        <f t="shared" si="5"/>
        <v>2.0037551013122044</v>
      </c>
      <c r="P75" s="18">
        <f t="shared" si="10"/>
        <v>0.64059944952573555</v>
      </c>
      <c r="U75" s="18">
        <v>18</v>
      </c>
      <c r="V75" s="20">
        <f t="shared" si="6"/>
        <v>1.8865339021720673</v>
      </c>
    </row>
    <row r="76" spans="1:22" x14ac:dyDescent="0.15">
      <c r="A76" s="18">
        <v>37.5</v>
      </c>
      <c r="B76" s="18">
        <v>74</v>
      </c>
      <c r="D76">
        <v>909.54400634765602</v>
      </c>
      <c r="E76">
        <v>642.78430175781295</v>
      </c>
      <c r="F76">
        <v>472.61666870117199</v>
      </c>
      <c r="G76">
        <v>469.65066528320301</v>
      </c>
      <c r="I76" s="19">
        <f t="shared" si="7"/>
        <v>436.92733764648403</v>
      </c>
      <c r="J76" s="19">
        <f t="shared" si="7"/>
        <v>173.13363647460994</v>
      </c>
      <c r="K76" s="19">
        <f t="shared" si="8"/>
        <v>315.73379211425708</v>
      </c>
      <c r="L76" s="20">
        <f t="shared" si="9"/>
        <v>1.8236421214462244</v>
      </c>
      <c r="M76" s="20">
        <f t="shared" si="5"/>
        <v>2.0141233081330254</v>
      </c>
      <c r="P76" s="18">
        <f t="shared" si="10"/>
        <v>1.1613529832189293</v>
      </c>
      <c r="U76" s="18">
        <v>18.5</v>
      </c>
      <c r="V76" s="20">
        <f t="shared" si="6"/>
        <v>1.8810738483797964</v>
      </c>
    </row>
    <row r="77" spans="1:22" x14ac:dyDescent="0.15">
      <c r="A77" s="18">
        <v>38</v>
      </c>
      <c r="B77" s="18">
        <v>75</v>
      </c>
      <c r="D77">
        <v>910.556396484375</v>
      </c>
      <c r="E77">
        <v>643.78448486328102</v>
      </c>
      <c r="F77">
        <v>472.99865722656301</v>
      </c>
      <c r="G77">
        <v>469.77899169921898</v>
      </c>
      <c r="I77" s="19">
        <f t="shared" si="7"/>
        <v>437.55773925781199</v>
      </c>
      <c r="J77" s="19">
        <f t="shared" si="7"/>
        <v>174.00549316406205</v>
      </c>
      <c r="K77" s="19">
        <f t="shared" si="8"/>
        <v>315.75389404296857</v>
      </c>
      <c r="L77" s="20">
        <f t="shared" si="9"/>
        <v>1.8146202645755456</v>
      </c>
      <c r="M77" s="20">
        <f t="shared" si="5"/>
        <v>2.0076412004181705</v>
      </c>
      <c r="P77" s="18">
        <f t="shared" si="10"/>
        <v>0.83578265494269477</v>
      </c>
      <c r="U77" s="18">
        <v>19</v>
      </c>
      <c r="V77" s="20">
        <f t="shared" si="6"/>
        <v>1.8947677007007571</v>
      </c>
    </row>
    <row r="78" spans="1:22" x14ac:dyDescent="0.15">
      <c r="A78" s="18">
        <v>38.5</v>
      </c>
      <c r="B78" s="18">
        <v>76</v>
      </c>
      <c r="D78">
        <v>908.912109375</v>
      </c>
      <c r="E78">
        <v>644.77252197265602</v>
      </c>
      <c r="F78">
        <v>473.34298706054699</v>
      </c>
      <c r="G78">
        <v>469.85000610351602</v>
      </c>
      <c r="I78" s="19">
        <f t="shared" si="7"/>
        <v>435.56912231445301</v>
      </c>
      <c r="J78" s="19">
        <f t="shared" si="7"/>
        <v>174.92251586914</v>
      </c>
      <c r="K78" s="19">
        <f t="shared" si="8"/>
        <v>313.12336120605505</v>
      </c>
      <c r="L78" s="20">
        <f t="shared" si="9"/>
        <v>1.7900689322368508</v>
      </c>
      <c r="M78" s="20">
        <f t="shared" si="5"/>
        <v>1.9856296172352996</v>
      </c>
      <c r="P78" s="18">
        <f t="shared" si="10"/>
        <v>-0.26977107510471138</v>
      </c>
      <c r="U78" s="18">
        <v>19.5</v>
      </c>
      <c r="V78" s="20">
        <f t="shared" si="6"/>
        <v>1.8866165575245821</v>
      </c>
    </row>
    <row r="79" spans="1:22" x14ac:dyDescent="0.15">
      <c r="A79" s="18">
        <v>39</v>
      </c>
      <c r="B79" s="18">
        <v>77</v>
      </c>
      <c r="D79">
        <v>905.37066650390602</v>
      </c>
      <c r="E79">
        <v>643.96038818359398</v>
      </c>
      <c r="F79">
        <v>473.15899658203102</v>
      </c>
      <c r="G79">
        <v>469.42465209960898</v>
      </c>
      <c r="I79" s="19">
        <f t="shared" si="7"/>
        <v>432.211669921875</v>
      </c>
      <c r="J79" s="19">
        <f t="shared" si="7"/>
        <v>174.535736083985</v>
      </c>
      <c r="K79" s="19">
        <f t="shared" si="8"/>
        <v>310.03665466308553</v>
      </c>
      <c r="L79" s="20">
        <f t="shared" si="9"/>
        <v>1.7763505722054465</v>
      </c>
      <c r="M79" s="20">
        <f t="shared" si="5"/>
        <v>1.9744510063597194</v>
      </c>
      <c r="P79" s="18">
        <f t="shared" si="10"/>
        <v>-0.83122796112568187</v>
      </c>
      <c r="U79" s="18">
        <v>20</v>
      </c>
      <c r="V79" s="20">
        <f t="shared" si="6"/>
        <v>1.8881169451373898</v>
      </c>
    </row>
    <row r="80" spans="1:22" x14ac:dyDescent="0.15">
      <c r="A80" s="18">
        <v>39.5</v>
      </c>
      <c r="B80" s="18">
        <v>78</v>
      </c>
      <c r="D80">
        <v>902.09552001953102</v>
      </c>
      <c r="E80">
        <v>642.51165771484398</v>
      </c>
      <c r="F80">
        <v>473.29699707031301</v>
      </c>
      <c r="G80">
        <v>469.85467529296898</v>
      </c>
      <c r="I80" s="19">
        <f t="shared" si="7"/>
        <v>428.79852294921801</v>
      </c>
      <c r="J80" s="19">
        <f t="shared" si="7"/>
        <v>172.656982421875</v>
      </c>
      <c r="K80" s="19">
        <f t="shared" si="8"/>
        <v>307.93863525390555</v>
      </c>
      <c r="L80" s="20">
        <f t="shared" si="9"/>
        <v>1.783528421118119</v>
      </c>
      <c r="M80" s="20">
        <f t="shared" si="5"/>
        <v>1.9841686044282161</v>
      </c>
      <c r="P80" s="18">
        <f t="shared" si="10"/>
        <v>-0.34315190124061601</v>
      </c>
      <c r="U80" s="18">
        <v>20.5</v>
      </c>
      <c r="V80" s="20">
        <f t="shared" si="6"/>
        <v>1.8956002471621256</v>
      </c>
    </row>
    <row r="81" spans="1:22" x14ac:dyDescent="0.15">
      <c r="A81" s="18">
        <v>40</v>
      </c>
      <c r="B81" s="18">
        <v>79</v>
      </c>
      <c r="D81">
        <v>903.31085205078102</v>
      </c>
      <c r="E81">
        <v>642.88427734375</v>
      </c>
      <c r="F81">
        <v>472.69631958007801</v>
      </c>
      <c r="G81">
        <v>469.62667846679699</v>
      </c>
      <c r="I81" s="19">
        <f t="shared" si="7"/>
        <v>430.61453247070301</v>
      </c>
      <c r="J81" s="19">
        <f t="shared" si="7"/>
        <v>173.25759887695301</v>
      </c>
      <c r="K81" s="19">
        <f t="shared" si="8"/>
        <v>309.33421325683594</v>
      </c>
      <c r="L81" s="20">
        <f t="shared" si="9"/>
        <v>1.7854005553691419</v>
      </c>
      <c r="M81" s="20">
        <f t="shared" si="5"/>
        <v>1.9885804878350628</v>
      </c>
      <c r="P81" s="18">
        <f t="shared" si="10"/>
        <v>-0.12156065464780752</v>
      </c>
      <c r="U81" s="18">
        <v>21</v>
      </c>
      <c r="V81" s="20">
        <f t="shared" si="6"/>
        <v>1.8848180957244545</v>
      </c>
    </row>
    <row r="82" spans="1:22" x14ac:dyDescent="0.15">
      <c r="A82" s="18">
        <v>40.5</v>
      </c>
      <c r="B82" s="18">
        <v>80</v>
      </c>
      <c r="D82">
        <v>905.68835449218795</v>
      </c>
      <c r="E82">
        <v>644.155517578125</v>
      </c>
      <c r="F82">
        <v>472.66366577148398</v>
      </c>
      <c r="G82">
        <v>469.42031860351602</v>
      </c>
      <c r="I82" s="19">
        <f t="shared" si="7"/>
        <v>433.02468872070398</v>
      </c>
      <c r="J82" s="19">
        <f t="shared" si="7"/>
        <v>174.73519897460898</v>
      </c>
      <c r="K82" s="19">
        <f t="shared" si="8"/>
        <v>310.71004943847771</v>
      </c>
      <c r="L82" s="20">
        <f t="shared" si="9"/>
        <v>1.7781766424956396</v>
      </c>
      <c r="M82" s="20">
        <f t="shared" si="5"/>
        <v>1.9838963241173846</v>
      </c>
      <c r="P82" s="18">
        <f t="shared" si="10"/>
        <v>-0.35682745155234757</v>
      </c>
      <c r="U82" s="18">
        <v>21.5</v>
      </c>
      <c r="V82" s="20">
        <f t="shared" si="6"/>
        <v>1.8842084594582933</v>
      </c>
    </row>
    <row r="83" spans="1:22" x14ac:dyDescent="0.15">
      <c r="A83" s="18">
        <v>41</v>
      </c>
      <c r="B83" s="18">
        <v>81</v>
      </c>
      <c r="D83">
        <v>900.22985839843795</v>
      </c>
      <c r="E83">
        <v>642.18572998046898</v>
      </c>
      <c r="F83">
        <v>472.20901489257801</v>
      </c>
      <c r="G83">
        <v>468.888671875</v>
      </c>
      <c r="I83" s="19">
        <f t="shared" si="7"/>
        <v>428.02084350585994</v>
      </c>
      <c r="J83" s="19">
        <f t="shared" si="7"/>
        <v>173.29705810546898</v>
      </c>
      <c r="K83" s="19">
        <f t="shared" si="8"/>
        <v>306.71290283203166</v>
      </c>
      <c r="L83" s="20">
        <f t="shared" si="9"/>
        <v>1.7698679145803242</v>
      </c>
      <c r="M83" s="20">
        <f t="shared" si="5"/>
        <v>1.9781273453578931</v>
      </c>
      <c r="P83" s="18">
        <f t="shared" si="10"/>
        <v>-0.64658016643581118</v>
      </c>
      <c r="U83" s="18">
        <v>22</v>
      </c>
      <c r="V83" s="20">
        <f t="shared" si="6"/>
        <v>1.8899255105828758</v>
      </c>
    </row>
    <row r="84" spans="1:22" x14ac:dyDescent="0.15">
      <c r="A84" s="18">
        <v>41.5</v>
      </c>
      <c r="B84" s="18">
        <v>82</v>
      </c>
      <c r="D84">
        <v>902.32067871093795</v>
      </c>
      <c r="E84">
        <v>643.29260253906295</v>
      </c>
      <c r="F84">
        <v>471.82565307617199</v>
      </c>
      <c r="G84">
        <v>468.94732666015602</v>
      </c>
      <c r="I84" s="19">
        <f t="shared" si="7"/>
        <v>430.49502563476597</v>
      </c>
      <c r="J84" s="19">
        <f t="shared" si="7"/>
        <v>174.34527587890693</v>
      </c>
      <c r="K84" s="19">
        <f t="shared" si="8"/>
        <v>308.4533325195311</v>
      </c>
      <c r="L84" s="20">
        <f t="shared" si="9"/>
        <v>1.7692095811863013</v>
      </c>
      <c r="M84" s="20">
        <f t="shared" si="5"/>
        <v>1.9800087611196944</v>
      </c>
      <c r="P84" s="18">
        <f t="shared" si="10"/>
        <v>-0.55208418239192081</v>
      </c>
      <c r="U84" s="18">
        <v>65</v>
      </c>
      <c r="V84" s="20">
        <f t="shared" ref="V84:V104" si="11">L131</f>
        <v>1.6310744265686576</v>
      </c>
    </row>
    <row r="85" spans="1:22" x14ac:dyDescent="0.15">
      <c r="A85" s="18">
        <v>42</v>
      </c>
      <c r="B85" s="18">
        <v>83</v>
      </c>
      <c r="D85">
        <v>896.44537353515602</v>
      </c>
      <c r="E85">
        <v>642.94903564453102</v>
      </c>
      <c r="F85">
        <v>472.38632202148398</v>
      </c>
      <c r="G85">
        <v>468.89001464843801</v>
      </c>
      <c r="I85" s="19">
        <f t="shared" si="7"/>
        <v>424.05905151367205</v>
      </c>
      <c r="J85" s="19">
        <f t="shared" si="7"/>
        <v>174.05902099609301</v>
      </c>
      <c r="K85" s="19">
        <f t="shared" si="8"/>
        <v>302.21773681640695</v>
      </c>
      <c r="L85" s="20">
        <f t="shared" si="9"/>
        <v>1.7362945918395729</v>
      </c>
      <c r="M85" s="20">
        <f t="shared" si="5"/>
        <v>1.9496335209287898</v>
      </c>
      <c r="P85" s="18">
        <f t="shared" si="10"/>
        <v>-2.0777109315061342</v>
      </c>
      <c r="U85" s="18">
        <v>65.5</v>
      </c>
      <c r="V85" s="20">
        <f t="shared" si="11"/>
        <v>1.6311215074891607</v>
      </c>
    </row>
    <row r="86" spans="1:22" x14ac:dyDescent="0.15">
      <c r="A86" s="18">
        <v>42.5</v>
      </c>
      <c r="B86" s="18">
        <v>84</v>
      </c>
      <c r="D86">
        <v>893.61700439453102</v>
      </c>
      <c r="E86">
        <v>641.54833984375</v>
      </c>
      <c r="F86">
        <v>471.93032836914102</v>
      </c>
      <c r="G86">
        <v>468.54598999023398</v>
      </c>
      <c r="I86" s="19">
        <f t="shared" si="7"/>
        <v>421.68667602539</v>
      </c>
      <c r="J86" s="19">
        <f t="shared" si="7"/>
        <v>173.00234985351602</v>
      </c>
      <c r="K86" s="19">
        <f t="shared" si="8"/>
        <v>300.5850311279288</v>
      </c>
      <c r="L86" s="20">
        <f t="shared" si="9"/>
        <v>1.737462129170148</v>
      </c>
      <c r="M86" s="20">
        <f t="shared" si="5"/>
        <v>1.953340807415189</v>
      </c>
      <c r="P86" s="18">
        <f t="shared" si="10"/>
        <v>-1.8915087683385876</v>
      </c>
      <c r="U86" s="18">
        <v>66</v>
      </c>
      <c r="V86" s="20">
        <f t="shared" si="11"/>
        <v>1.6231402912634567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895.92980957031295</v>
      </c>
      <c r="E87">
        <v>643.83917236328102</v>
      </c>
      <c r="F87">
        <v>472.26266479492199</v>
      </c>
      <c r="G87">
        <v>468.84832763671898</v>
      </c>
      <c r="I87" s="19">
        <f t="shared" si="7"/>
        <v>423.66714477539097</v>
      </c>
      <c r="J87" s="19">
        <f t="shared" si="7"/>
        <v>174.99084472656205</v>
      </c>
      <c r="K87" s="19">
        <f t="shared" si="8"/>
        <v>301.17355346679756</v>
      </c>
      <c r="L87" s="20">
        <f t="shared" si="9"/>
        <v>1.7210817739488409</v>
      </c>
      <c r="M87" s="20">
        <f t="shared" si="5"/>
        <v>1.939500201349706</v>
      </c>
      <c r="P87" s="18">
        <f t="shared" si="10"/>
        <v>-2.5866670190962573</v>
      </c>
      <c r="U87" s="18">
        <v>66.5</v>
      </c>
      <c r="V87" s="20">
        <f t="shared" si="11"/>
        <v>1.6314671637425009</v>
      </c>
    </row>
    <row r="88" spans="1:22" x14ac:dyDescent="0.15">
      <c r="A88" s="18">
        <v>43.5</v>
      </c>
      <c r="B88" s="18">
        <v>86</v>
      </c>
      <c r="D88">
        <v>896.84802246093795</v>
      </c>
      <c r="E88">
        <v>644.623046875</v>
      </c>
      <c r="F88">
        <v>472.68365478515602</v>
      </c>
      <c r="G88">
        <v>469.43600463867199</v>
      </c>
      <c r="I88" s="19">
        <f t="shared" si="7"/>
        <v>424.16436767578193</v>
      </c>
      <c r="J88" s="19">
        <f t="shared" si="7"/>
        <v>175.18704223632801</v>
      </c>
      <c r="K88" s="19">
        <f t="shared" si="8"/>
        <v>301.53343811035234</v>
      </c>
      <c r="L88" s="20">
        <f t="shared" si="9"/>
        <v>1.7212085680605449</v>
      </c>
      <c r="M88" s="20">
        <f t="shared" ref="M88:M151" si="12">L88+ABS($N$2)*A88</f>
        <v>1.9421667446172339</v>
      </c>
      <c r="P88" s="18">
        <f t="shared" si="10"/>
        <v>-2.4527372226224453</v>
      </c>
      <c r="U88" s="18">
        <v>67</v>
      </c>
      <c r="V88" s="20">
        <f t="shared" si="11"/>
        <v>1.644650071982537</v>
      </c>
    </row>
    <row r="89" spans="1:22" x14ac:dyDescent="0.15">
      <c r="A89" s="18">
        <v>44</v>
      </c>
      <c r="B89" s="18">
        <v>87</v>
      </c>
      <c r="D89">
        <v>892.64935302734398</v>
      </c>
      <c r="E89">
        <v>644.09356689453102</v>
      </c>
      <c r="F89">
        <v>472.23565673828102</v>
      </c>
      <c r="G89">
        <v>469.01333618164102</v>
      </c>
      <c r="I89" s="19">
        <f t="shared" si="7"/>
        <v>420.41369628906295</v>
      </c>
      <c r="J89" s="19">
        <f t="shared" si="7"/>
        <v>175.08023071289</v>
      </c>
      <c r="K89" s="19">
        <f t="shared" si="8"/>
        <v>297.85753479003995</v>
      </c>
      <c r="L89" s="20">
        <f t="shared" si="9"/>
        <v>1.7012630927959513</v>
      </c>
      <c r="M89" s="20">
        <f t="shared" si="12"/>
        <v>1.9247610185084645</v>
      </c>
      <c r="P89" s="18">
        <f t="shared" si="10"/>
        <v>-3.3269571850787667</v>
      </c>
      <c r="U89" s="18">
        <v>67.5</v>
      </c>
      <c r="V89" s="20">
        <f t="shared" si="11"/>
        <v>1.6383816916327221</v>
      </c>
    </row>
    <row r="90" spans="1:22" x14ac:dyDescent="0.15">
      <c r="A90" s="18">
        <v>44.5</v>
      </c>
      <c r="B90" s="18">
        <v>88</v>
      </c>
      <c r="D90">
        <v>894.98919677734398</v>
      </c>
      <c r="E90">
        <v>644.60406494140602</v>
      </c>
      <c r="F90">
        <v>472.13165283203102</v>
      </c>
      <c r="G90">
        <v>469.23867797851602</v>
      </c>
      <c r="I90" s="19">
        <f t="shared" si="7"/>
        <v>422.85754394531295</v>
      </c>
      <c r="J90" s="19">
        <f t="shared" si="7"/>
        <v>175.36538696289</v>
      </c>
      <c r="K90" s="19">
        <f t="shared" si="8"/>
        <v>300.10177307128998</v>
      </c>
      <c r="L90" s="20">
        <f t="shared" si="9"/>
        <v>1.7112942198496452</v>
      </c>
      <c r="M90" s="20">
        <f t="shared" si="12"/>
        <v>1.9373318947179823</v>
      </c>
      <c r="P90" s="18">
        <f t="shared" si="10"/>
        <v>-2.6955723833616574</v>
      </c>
      <c r="U90" s="18">
        <v>68</v>
      </c>
      <c r="V90" s="20">
        <f t="shared" si="11"/>
        <v>1.637127022063575</v>
      </c>
    </row>
    <row r="91" spans="1:22" x14ac:dyDescent="0.15">
      <c r="A91" s="18">
        <v>45</v>
      </c>
      <c r="B91" s="18">
        <v>89</v>
      </c>
      <c r="D91">
        <v>898.90588378906295</v>
      </c>
      <c r="E91">
        <v>646.97174072265602</v>
      </c>
      <c r="F91">
        <v>472.56967163085898</v>
      </c>
      <c r="G91">
        <v>469.31167602539102</v>
      </c>
      <c r="I91" s="19">
        <f t="shared" si="7"/>
        <v>426.33621215820398</v>
      </c>
      <c r="J91" s="19">
        <f t="shared" si="7"/>
        <v>177.660064697265</v>
      </c>
      <c r="K91" s="19">
        <f t="shared" si="8"/>
        <v>301.97416687011849</v>
      </c>
      <c r="L91" s="20">
        <f t="shared" si="9"/>
        <v>1.6997301412936345</v>
      </c>
      <c r="M91" s="20">
        <f t="shared" si="12"/>
        <v>1.9283075653177957</v>
      </c>
      <c r="P91" s="18">
        <f t="shared" si="10"/>
        <v>-3.1488283325891828</v>
      </c>
      <c r="U91" s="18">
        <v>68.5</v>
      </c>
      <c r="V91" s="20">
        <f t="shared" si="11"/>
        <v>1.6403883730946489</v>
      </c>
    </row>
    <row r="92" spans="1:22" x14ac:dyDescent="0.15">
      <c r="A92" s="18">
        <v>45.5</v>
      </c>
      <c r="B92" s="18">
        <v>90</v>
      </c>
      <c r="D92">
        <v>902.300048828125</v>
      </c>
      <c r="E92">
        <v>647.33221435546898</v>
      </c>
      <c r="F92">
        <v>471.961669921875</v>
      </c>
      <c r="G92">
        <v>468.73666381835898</v>
      </c>
      <c r="I92" s="19">
        <f t="shared" si="7"/>
        <v>430.33837890625</v>
      </c>
      <c r="J92" s="19">
        <f t="shared" si="7"/>
        <v>178.59555053711</v>
      </c>
      <c r="K92" s="19">
        <f t="shared" si="8"/>
        <v>305.32149353027302</v>
      </c>
      <c r="L92" s="20">
        <f t="shared" si="9"/>
        <v>1.7095694299888557</v>
      </c>
      <c r="M92" s="20">
        <f t="shared" si="12"/>
        <v>1.9406866031688408</v>
      </c>
      <c r="P92" s="18">
        <f t="shared" si="10"/>
        <v>-2.5270788038560124</v>
      </c>
      <c r="U92" s="18">
        <v>69</v>
      </c>
      <c r="V92" s="20">
        <f t="shared" si="11"/>
        <v>1.6401350535370682</v>
      </c>
    </row>
    <row r="93" spans="1:22" x14ac:dyDescent="0.15">
      <c r="A93" s="18">
        <v>46</v>
      </c>
      <c r="B93" s="18">
        <v>91</v>
      </c>
      <c r="D93">
        <v>898.62384033203102</v>
      </c>
      <c r="E93">
        <v>645.83978271484398</v>
      </c>
      <c r="F93">
        <v>472.64001464843801</v>
      </c>
      <c r="G93">
        <v>469.34567260742199</v>
      </c>
      <c r="I93" s="19">
        <f t="shared" si="7"/>
        <v>425.98382568359301</v>
      </c>
      <c r="J93" s="19">
        <f t="shared" si="7"/>
        <v>176.49411010742199</v>
      </c>
      <c r="K93" s="19">
        <f t="shared" si="8"/>
        <v>302.43794860839762</v>
      </c>
      <c r="L93" s="20">
        <f t="shared" si="9"/>
        <v>1.7135866371082906</v>
      </c>
      <c r="M93" s="20">
        <f t="shared" si="12"/>
        <v>1.9472435594440998</v>
      </c>
      <c r="P93" s="18">
        <f t="shared" si="10"/>
        <v>-2.1977491319443874</v>
      </c>
      <c r="U93" s="18">
        <v>69.5</v>
      </c>
      <c r="V93" s="20">
        <f t="shared" si="11"/>
        <v>1.6402385140916564</v>
      </c>
    </row>
    <row r="94" spans="1:22" x14ac:dyDescent="0.15">
      <c r="A94" s="18">
        <v>46.5</v>
      </c>
      <c r="B94" s="18">
        <v>92</v>
      </c>
      <c r="D94">
        <v>896.70599365234398</v>
      </c>
      <c r="E94">
        <v>647.03430175781295</v>
      </c>
      <c r="F94">
        <v>473.24600219726602</v>
      </c>
      <c r="G94">
        <v>469.830322265625</v>
      </c>
      <c r="I94" s="19">
        <f t="shared" si="7"/>
        <v>423.45999145507795</v>
      </c>
      <c r="J94" s="19">
        <f t="shared" si="7"/>
        <v>177.20397949218795</v>
      </c>
      <c r="K94" s="19">
        <f t="shared" si="8"/>
        <v>299.41720581054642</v>
      </c>
      <c r="L94" s="20">
        <f t="shared" si="9"/>
        <v>1.6896754049688045</v>
      </c>
      <c r="M94" s="20">
        <f t="shared" si="12"/>
        <v>1.9258720764604376</v>
      </c>
      <c r="P94" s="18">
        <f t="shared" si="10"/>
        <v>-3.2711531907500655</v>
      </c>
      <c r="U94" s="18">
        <v>70</v>
      </c>
      <c r="V94" s="20">
        <f t="shared" si="11"/>
        <v>1.6361491470992378</v>
      </c>
    </row>
    <row r="95" spans="1:22" x14ac:dyDescent="0.15">
      <c r="A95" s="18">
        <v>47</v>
      </c>
      <c r="B95" s="18">
        <v>93</v>
      </c>
      <c r="D95">
        <v>898.15765380859398</v>
      </c>
      <c r="E95">
        <v>647.48541259765602</v>
      </c>
      <c r="F95">
        <v>473.10867309570301</v>
      </c>
      <c r="G95">
        <v>469.78866577148398</v>
      </c>
      <c r="I95" s="19">
        <f t="shared" si="7"/>
        <v>425.04898071289097</v>
      </c>
      <c r="J95" s="19">
        <f t="shared" si="7"/>
        <v>177.69674682617205</v>
      </c>
      <c r="K95" s="19">
        <f t="shared" si="8"/>
        <v>300.66125793457053</v>
      </c>
      <c r="L95" s="20">
        <f t="shared" si="9"/>
        <v>1.6919907837631143</v>
      </c>
      <c r="M95" s="20">
        <f t="shared" si="12"/>
        <v>1.9307272044105714</v>
      </c>
      <c r="P95" s="18">
        <f t="shared" si="10"/>
        <v>-3.0272995446704449</v>
      </c>
      <c r="U95" s="18">
        <v>70.5</v>
      </c>
      <c r="V95" s="20">
        <f t="shared" si="11"/>
        <v>1.634876535567944</v>
      </c>
    </row>
    <row r="96" spans="1:22" x14ac:dyDescent="0.15">
      <c r="A96" s="18">
        <v>47.5</v>
      </c>
      <c r="B96" s="18">
        <v>94</v>
      </c>
      <c r="D96">
        <v>899.07214355468795</v>
      </c>
      <c r="E96">
        <v>648.82427978515602</v>
      </c>
      <c r="F96">
        <v>472.75299072265602</v>
      </c>
      <c r="G96">
        <v>469.42666625976602</v>
      </c>
      <c r="I96" s="19">
        <f t="shared" si="7"/>
        <v>426.31915283203193</v>
      </c>
      <c r="J96" s="19">
        <f t="shared" si="7"/>
        <v>179.39761352539</v>
      </c>
      <c r="K96" s="19">
        <f t="shared" si="8"/>
        <v>300.74082336425897</v>
      </c>
      <c r="L96" s="20">
        <f t="shared" si="9"/>
        <v>1.6763925531355821</v>
      </c>
      <c r="M96" s="20">
        <f t="shared" si="12"/>
        <v>1.9176687229388634</v>
      </c>
      <c r="P96" s="18">
        <f t="shared" si="10"/>
        <v>-3.683174807247485</v>
      </c>
      <c r="U96" s="18">
        <v>71</v>
      </c>
      <c r="V96" s="20">
        <f t="shared" si="11"/>
        <v>1.6497077665555389</v>
      </c>
    </row>
    <row r="97" spans="1:22" x14ac:dyDescent="0.15">
      <c r="A97" s="18">
        <v>48</v>
      </c>
      <c r="B97" s="18">
        <v>95</v>
      </c>
      <c r="D97">
        <v>901.222412109375</v>
      </c>
      <c r="E97">
        <v>650.518310546875</v>
      </c>
      <c r="F97">
        <v>472.55334472656301</v>
      </c>
      <c r="G97">
        <v>469.35598754882801</v>
      </c>
      <c r="I97" s="19">
        <f t="shared" si="7"/>
        <v>428.66906738281199</v>
      </c>
      <c r="J97" s="19">
        <f t="shared" si="7"/>
        <v>181.16232299804699</v>
      </c>
      <c r="K97" s="19">
        <f t="shared" si="8"/>
        <v>301.85544128417911</v>
      </c>
      <c r="L97" s="20">
        <f t="shared" si="9"/>
        <v>1.6662153382049161</v>
      </c>
      <c r="M97" s="20">
        <f t="shared" si="12"/>
        <v>1.9100312571640212</v>
      </c>
      <c r="P97" s="18">
        <f t="shared" si="10"/>
        <v>-4.0667741469831586</v>
      </c>
      <c r="U97" s="18">
        <v>71.5</v>
      </c>
      <c r="V97" s="20">
        <f t="shared" si="11"/>
        <v>1.6490282185522858</v>
      </c>
    </row>
    <row r="98" spans="1:22" x14ac:dyDescent="0.15">
      <c r="A98" s="18">
        <v>48.5</v>
      </c>
      <c r="B98" s="18">
        <v>96</v>
      </c>
      <c r="D98">
        <v>902.93682861328102</v>
      </c>
      <c r="E98">
        <v>651.27789306640602</v>
      </c>
      <c r="F98">
        <v>472.44732666015602</v>
      </c>
      <c r="G98">
        <v>469.32000732421898</v>
      </c>
      <c r="I98" s="19">
        <f t="shared" si="7"/>
        <v>430.489501953125</v>
      </c>
      <c r="J98" s="19">
        <f t="shared" si="7"/>
        <v>181.95788574218705</v>
      </c>
      <c r="K98" s="19">
        <f t="shared" si="8"/>
        <v>303.11898193359406</v>
      </c>
      <c r="L98" s="20">
        <f t="shared" si="9"/>
        <v>1.6658743900941895</v>
      </c>
      <c r="M98" s="20">
        <f t="shared" si="12"/>
        <v>1.9122300582091187</v>
      </c>
      <c r="P98" s="18">
        <f t="shared" si="10"/>
        <v>-3.9563371703766155</v>
      </c>
      <c r="U98" s="18">
        <v>72</v>
      </c>
      <c r="V98" s="20">
        <f t="shared" si="11"/>
        <v>1.6338144346819101</v>
      </c>
    </row>
    <row r="99" spans="1:22" x14ac:dyDescent="0.15">
      <c r="A99" s="18">
        <v>49</v>
      </c>
      <c r="B99" s="18">
        <v>97</v>
      </c>
      <c r="D99">
        <v>906.02038574218795</v>
      </c>
      <c r="E99">
        <v>652.26904296875</v>
      </c>
      <c r="F99">
        <v>472.11965942382801</v>
      </c>
      <c r="G99">
        <v>468.51068115234398</v>
      </c>
      <c r="I99" s="19">
        <f t="shared" si="7"/>
        <v>433.90072631835994</v>
      </c>
      <c r="J99" s="19">
        <f t="shared" si="7"/>
        <v>183.75836181640602</v>
      </c>
      <c r="K99" s="19">
        <f t="shared" si="8"/>
        <v>305.26987304687577</v>
      </c>
      <c r="L99" s="20">
        <f t="shared" si="9"/>
        <v>1.6612570444651251</v>
      </c>
      <c r="M99" s="20">
        <f t="shared" si="12"/>
        <v>1.9101524617358783</v>
      </c>
      <c r="P99" s="18">
        <f t="shared" si="10"/>
        <v>-4.0606865264152923</v>
      </c>
      <c r="U99" s="18">
        <v>72.5</v>
      </c>
      <c r="V99" s="20">
        <f t="shared" si="11"/>
        <v>1.6478428191131573</v>
      </c>
    </row>
    <row r="100" spans="1:22" x14ac:dyDescent="0.15">
      <c r="A100" s="18">
        <v>49.5</v>
      </c>
      <c r="B100" s="18">
        <v>98</v>
      </c>
      <c r="D100">
        <v>906.74761962890602</v>
      </c>
      <c r="E100">
        <v>652.58758544921898</v>
      </c>
      <c r="F100">
        <v>471.85232543945301</v>
      </c>
      <c r="G100">
        <v>468.82968139648398</v>
      </c>
      <c r="I100" s="19">
        <f t="shared" si="7"/>
        <v>434.89529418945301</v>
      </c>
      <c r="J100" s="19">
        <f t="shared" si="7"/>
        <v>183.757904052735</v>
      </c>
      <c r="K100" s="19">
        <f t="shared" si="8"/>
        <v>306.26476135253853</v>
      </c>
      <c r="L100" s="20">
        <f t="shared" si="9"/>
        <v>1.6666753080980201</v>
      </c>
      <c r="M100" s="20">
        <f t="shared" si="12"/>
        <v>1.9181104745245974</v>
      </c>
      <c r="P100" s="18">
        <f t="shared" si="10"/>
        <v>-3.6609873930435564</v>
      </c>
      <c r="U100" s="18">
        <v>73</v>
      </c>
      <c r="V100" s="20">
        <f t="shared" si="11"/>
        <v>1.6300643314032601</v>
      </c>
    </row>
    <row r="101" spans="1:22" x14ac:dyDescent="0.15">
      <c r="A101" s="18">
        <v>50</v>
      </c>
      <c r="B101" s="18">
        <v>99</v>
      </c>
      <c r="D101">
        <v>906.11962890625</v>
      </c>
      <c r="E101">
        <v>652.446533203125</v>
      </c>
      <c r="F101">
        <v>471.91567993164102</v>
      </c>
      <c r="G101">
        <v>468.93734741210898</v>
      </c>
      <c r="I101" s="19">
        <f t="shared" si="7"/>
        <v>434.20394897460898</v>
      </c>
      <c r="J101" s="19">
        <f t="shared" si="7"/>
        <v>183.50918579101602</v>
      </c>
      <c r="K101" s="19">
        <f t="shared" si="8"/>
        <v>305.74751892089773</v>
      </c>
      <c r="L101" s="20">
        <f t="shared" si="9"/>
        <v>1.6661156094337926</v>
      </c>
      <c r="M101" s="20">
        <f t="shared" si="12"/>
        <v>1.9200905250161937</v>
      </c>
      <c r="P101" s="18">
        <f t="shared" si="10"/>
        <v>-3.5615373812711173</v>
      </c>
      <c r="U101" s="18">
        <v>73.5</v>
      </c>
      <c r="V101" s="20">
        <f t="shared" si="11"/>
        <v>1.643058264750437</v>
      </c>
    </row>
    <row r="102" spans="1:22" x14ac:dyDescent="0.15">
      <c r="A102" s="18">
        <v>50.5</v>
      </c>
      <c r="B102" s="18">
        <v>100</v>
      </c>
      <c r="D102">
        <v>905.46124267578102</v>
      </c>
      <c r="E102">
        <v>653.04608154296898</v>
      </c>
      <c r="F102">
        <v>472.18933105468801</v>
      </c>
      <c r="G102">
        <v>468.91000366210898</v>
      </c>
      <c r="I102" s="19">
        <f t="shared" si="7"/>
        <v>433.27191162109301</v>
      </c>
      <c r="J102" s="19">
        <f t="shared" si="7"/>
        <v>184.13607788086</v>
      </c>
      <c r="K102" s="19">
        <f t="shared" si="8"/>
        <v>304.37665710449102</v>
      </c>
      <c r="L102" s="20">
        <f t="shared" si="9"/>
        <v>1.6529984813808691</v>
      </c>
      <c r="M102" s="20">
        <f t="shared" si="12"/>
        <v>1.9095131461190944</v>
      </c>
      <c r="P102" s="18">
        <f t="shared" si="10"/>
        <v>-4.092796791221823</v>
      </c>
      <c r="U102" s="18">
        <v>74</v>
      </c>
      <c r="V102" s="20">
        <f t="shared" si="11"/>
        <v>1.638819842272853</v>
      </c>
    </row>
    <row r="103" spans="1:22" x14ac:dyDescent="0.15">
      <c r="A103" s="18">
        <v>51</v>
      </c>
      <c r="B103" s="18">
        <v>101</v>
      </c>
      <c r="D103">
        <v>911.290283203125</v>
      </c>
      <c r="E103">
        <v>656.62561035156295</v>
      </c>
      <c r="F103">
        <v>472.11965942382801</v>
      </c>
      <c r="G103">
        <v>469.16934204101602</v>
      </c>
      <c r="I103" s="19">
        <f t="shared" si="7"/>
        <v>439.17062377929699</v>
      </c>
      <c r="J103" s="19">
        <f t="shared" si="7"/>
        <v>187.45626831054693</v>
      </c>
      <c r="K103" s="19">
        <f t="shared" si="8"/>
        <v>307.95123596191411</v>
      </c>
      <c r="L103" s="20">
        <f t="shared" si="9"/>
        <v>1.6427897489762828</v>
      </c>
      <c r="M103" s="20">
        <f t="shared" si="12"/>
        <v>1.901844162870332</v>
      </c>
      <c r="P103" s="18">
        <f t="shared" si="10"/>
        <v>-4.4779791275354688</v>
      </c>
      <c r="U103" s="18">
        <v>74.5</v>
      </c>
      <c r="V103" s="20">
        <f t="shared" si="11"/>
        <v>1.6358824015704976</v>
      </c>
    </row>
    <row r="104" spans="1:22" x14ac:dyDescent="0.15">
      <c r="A104" s="18">
        <v>51.5</v>
      </c>
      <c r="B104" s="18">
        <v>102</v>
      </c>
      <c r="D104">
        <v>913.44616699218795</v>
      </c>
      <c r="E104">
        <v>657.81091308593795</v>
      </c>
      <c r="F104">
        <v>471.93267822265602</v>
      </c>
      <c r="G104">
        <v>468.94299316406301</v>
      </c>
      <c r="I104" s="19">
        <f t="shared" si="7"/>
        <v>441.51348876953193</v>
      </c>
      <c r="J104" s="19">
        <f t="shared" si="7"/>
        <v>188.86791992187494</v>
      </c>
      <c r="K104" s="19">
        <f t="shared" si="8"/>
        <v>309.30594482421947</v>
      </c>
      <c r="L104" s="20">
        <f t="shared" si="9"/>
        <v>1.6376838636871927</v>
      </c>
      <c r="M104" s="20">
        <f t="shared" si="12"/>
        <v>1.8992780267370659</v>
      </c>
      <c r="P104" s="18">
        <f t="shared" si="10"/>
        <v>-4.6068658754977614</v>
      </c>
      <c r="U104" s="18">
        <v>75</v>
      </c>
      <c r="V104" s="20">
        <f t="shared" si="11"/>
        <v>1.6328973301166922</v>
      </c>
    </row>
    <row r="105" spans="1:22" x14ac:dyDescent="0.15">
      <c r="A105" s="18">
        <v>52</v>
      </c>
      <c r="B105" s="18">
        <v>103</v>
      </c>
      <c r="D105">
        <v>918.25982666015602</v>
      </c>
      <c r="E105">
        <v>661.39556884765602</v>
      </c>
      <c r="F105">
        <v>471.98733520507801</v>
      </c>
      <c r="G105">
        <v>469.09432983398398</v>
      </c>
      <c r="I105" s="19">
        <f t="shared" si="7"/>
        <v>446.27249145507801</v>
      </c>
      <c r="J105" s="19">
        <f t="shared" si="7"/>
        <v>192.30123901367205</v>
      </c>
      <c r="K105" s="19">
        <f t="shared" si="8"/>
        <v>311.66162414550763</v>
      </c>
      <c r="L105" s="20">
        <f t="shared" si="9"/>
        <v>1.620694831422014</v>
      </c>
      <c r="M105" s="20">
        <f t="shared" si="12"/>
        <v>1.8848287436277111</v>
      </c>
      <c r="P105" s="18">
        <f t="shared" si="10"/>
        <v>-5.3325955381641563</v>
      </c>
      <c r="V105" s="20"/>
    </row>
    <row r="106" spans="1:22" x14ac:dyDescent="0.15">
      <c r="A106" s="18">
        <v>52.5</v>
      </c>
      <c r="B106" s="18">
        <v>104</v>
      </c>
      <c r="D106">
        <v>921.56872558593795</v>
      </c>
      <c r="E106">
        <v>661.90997314453102</v>
      </c>
      <c r="F106">
        <v>472.20166015625</v>
      </c>
      <c r="G106">
        <v>469.27566528320301</v>
      </c>
      <c r="I106" s="19">
        <f t="shared" si="7"/>
        <v>449.36706542968795</v>
      </c>
      <c r="J106" s="19">
        <f t="shared" si="7"/>
        <v>192.63430786132801</v>
      </c>
      <c r="K106" s="19">
        <f t="shared" si="8"/>
        <v>314.52304992675835</v>
      </c>
      <c r="L106" s="20">
        <f t="shared" si="9"/>
        <v>1.6327468010172652</v>
      </c>
      <c r="M106" s="20">
        <f t="shared" si="12"/>
        <v>1.8994204623787865</v>
      </c>
      <c r="P106" s="18">
        <f t="shared" si="10"/>
        <v>-4.5997119032601628</v>
      </c>
    </row>
    <row r="107" spans="1:22" x14ac:dyDescent="0.15">
      <c r="A107" s="18">
        <v>53</v>
      </c>
      <c r="B107" s="18">
        <v>105</v>
      </c>
      <c r="D107">
        <v>923.81195068359398</v>
      </c>
      <c r="E107">
        <v>661.75701904296898</v>
      </c>
      <c r="F107">
        <v>472.50698852539102</v>
      </c>
      <c r="G107">
        <v>469.42367553710898</v>
      </c>
      <c r="I107" s="19">
        <f t="shared" si="7"/>
        <v>451.30496215820295</v>
      </c>
      <c r="J107" s="19">
        <f t="shared" si="7"/>
        <v>192.33334350586</v>
      </c>
      <c r="K107" s="19">
        <f t="shared" si="8"/>
        <v>316.67162170410097</v>
      </c>
      <c r="L107" s="20">
        <f t="shared" si="9"/>
        <v>1.6464728160588162</v>
      </c>
      <c r="M107" s="20">
        <f t="shared" si="12"/>
        <v>1.9156862265761614</v>
      </c>
      <c r="P107" s="18">
        <f t="shared" si="10"/>
        <v>-3.7827476653368648</v>
      </c>
    </row>
    <row r="108" spans="1:22" x14ac:dyDescent="0.15">
      <c r="A108" s="18">
        <v>53.5</v>
      </c>
      <c r="B108" s="18">
        <v>106</v>
      </c>
      <c r="D108">
        <v>928.24749755859398</v>
      </c>
      <c r="E108">
        <v>662.8115234375</v>
      </c>
      <c r="F108">
        <v>471.55999755859398</v>
      </c>
      <c r="G108">
        <v>468.32232666015602</v>
      </c>
      <c r="I108" s="19">
        <f t="shared" si="7"/>
        <v>456.6875</v>
      </c>
      <c r="J108" s="19">
        <f t="shared" si="7"/>
        <v>194.48919677734398</v>
      </c>
      <c r="K108" s="19">
        <f t="shared" si="8"/>
        <v>320.54506225585919</v>
      </c>
      <c r="L108" s="20">
        <f t="shared" si="9"/>
        <v>1.6481381360365588</v>
      </c>
      <c r="M108" s="20">
        <f t="shared" si="12"/>
        <v>1.9198912957097281</v>
      </c>
      <c r="P108" s="18">
        <f t="shared" si="10"/>
        <v>-3.5715438719932053</v>
      </c>
    </row>
    <row r="109" spans="1:22" x14ac:dyDescent="0.15">
      <c r="A109" s="18">
        <v>54</v>
      </c>
      <c r="B109" s="18">
        <v>107</v>
      </c>
      <c r="D109">
        <v>933.482421875</v>
      </c>
      <c r="E109">
        <v>664.37145996093795</v>
      </c>
      <c r="F109">
        <v>471.88134765625</v>
      </c>
      <c r="G109">
        <v>468.68099975585898</v>
      </c>
      <c r="I109" s="19">
        <f t="shared" si="7"/>
        <v>461.60107421875</v>
      </c>
      <c r="J109" s="19">
        <f t="shared" si="7"/>
        <v>195.69046020507898</v>
      </c>
      <c r="K109" s="19">
        <f t="shared" si="8"/>
        <v>324.61775207519474</v>
      </c>
      <c r="L109" s="20">
        <f t="shared" si="9"/>
        <v>1.6588327899837478</v>
      </c>
      <c r="M109" s="20">
        <f t="shared" si="12"/>
        <v>1.9331256988127412</v>
      </c>
      <c r="P109" s="18">
        <f t="shared" si="10"/>
        <v>-2.9068327699370351</v>
      </c>
    </row>
    <row r="110" spans="1:22" x14ac:dyDescent="0.15">
      <c r="A110" s="18">
        <v>54.5</v>
      </c>
      <c r="B110" s="18">
        <v>108</v>
      </c>
      <c r="D110">
        <v>927.74462890625</v>
      </c>
      <c r="E110">
        <v>661.55523681640602</v>
      </c>
      <c r="F110">
        <v>472.61267089843801</v>
      </c>
      <c r="G110">
        <v>469.49200439453102</v>
      </c>
      <c r="I110" s="19">
        <f t="shared" si="7"/>
        <v>455.13195800781199</v>
      </c>
      <c r="J110" s="19">
        <f t="shared" si="7"/>
        <v>192.063232421875</v>
      </c>
      <c r="K110" s="19">
        <f t="shared" si="8"/>
        <v>320.6876953124995</v>
      </c>
      <c r="L110" s="20">
        <f t="shared" si="9"/>
        <v>1.6696985220372396</v>
      </c>
      <c r="M110" s="20">
        <f t="shared" si="12"/>
        <v>1.9465311800220568</v>
      </c>
      <c r="P110" s="18">
        <f t="shared" si="10"/>
        <v>-2.2335290992781984</v>
      </c>
    </row>
    <row r="111" spans="1:22" x14ac:dyDescent="0.15">
      <c r="A111" s="18">
        <v>55</v>
      </c>
      <c r="B111" s="18">
        <v>109</v>
      </c>
      <c r="D111">
        <v>924.609130859375</v>
      </c>
      <c r="E111">
        <v>660.86859130859398</v>
      </c>
      <c r="F111">
        <v>472.81066894531301</v>
      </c>
      <c r="G111">
        <v>469.52865600585898</v>
      </c>
      <c r="I111" s="19">
        <f t="shared" si="7"/>
        <v>451.79846191406199</v>
      </c>
      <c r="J111" s="19">
        <f t="shared" si="7"/>
        <v>191.339935302735</v>
      </c>
      <c r="K111" s="19">
        <f t="shared" si="8"/>
        <v>317.86050720214746</v>
      </c>
      <c r="L111" s="20">
        <f t="shared" si="9"/>
        <v>1.6612345284805998</v>
      </c>
      <c r="M111" s="20">
        <f t="shared" si="12"/>
        <v>1.9406069356212412</v>
      </c>
      <c r="P111" s="18">
        <f t="shared" si="10"/>
        <v>-2.531080185932018</v>
      </c>
    </row>
    <row r="112" spans="1:22" x14ac:dyDescent="0.15">
      <c r="A112" s="18">
        <v>55.5</v>
      </c>
      <c r="B112" s="18">
        <v>110</v>
      </c>
      <c r="D112">
        <v>925.16845703125</v>
      </c>
      <c r="E112">
        <v>660.93664550781295</v>
      </c>
      <c r="F112">
        <v>472.419677734375</v>
      </c>
      <c r="G112">
        <v>469.51266479492199</v>
      </c>
      <c r="I112" s="19">
        <f t="shared" si="7"/>
        <v>452.748779296875</v>
      </c>
      <c r="J112" s="19">
        <f t="shared" si="7"/>
        <v>191.42398071289097</v>
      </c>
      <c r="K112" s="19">
        <f t="shared" si="8"/>
        <v>318.75199279785136</v>
      </c>
      <c r="L112" s="20">
        <f t="shared" si="9"/>
        <v>1.6651622832770074</v>
      </c>
      <c r="M112" s="20">
        <f t="shared" si="12"/>
        <v>1.9470744395734727</v>
      </c>
      <c r="P112" s="18">
        <f t="shared" si="10"/>
        <v>-2.2062433462061941</v>
      </c>
    </row>
    <row r="113" spans="1:16" x14ac:dyDescent="0.15">
      <c r="A113" s="18">
        <v>56</v>
      </c>
      <c r="B113" s="18">
        <v>111</v>
      </c>
      <c r="D113">
        <v>917.78430175781295</v>
      </c>
      <c r="E113">
        <v>657.71051025390602</v>
      </c>
      <c r="F113">
        <v>472.72100830078102</v>
      </c>
      <c r="G113">
        <v>469.34100341796898</v>
      </c>
      <c r="I113" s="19">
        <f t="shared" si="7"/>
        <v>445.06329345703193</v>
      </c>
      <c r="J113" s="19">
        <f t="shared" si="7"/>
        <v>188.36950683593705</v>
      </c>
      <c r="K113" s="19">
        <f t="shared" si="8"/>
        <v>313.20463867187601</v>
      </c>
      <c r="L113" s="20">
        <f t="shared" si="9"/>
        <v>1.6627141193540727</v>
      </c>
      <c r="M113" s="20">
        <f t="shared" si="12"/>
        <v>1.947166024806362</v>
      </c>
      <c r="P113" s="18">
        <f t="shared" si="10"/>
        <v>-2.201643386494216</v>
      </c>
    </row>
    <row r="114" spans="1:16" x14ac:dyDescent="0.15">
      <c r="A114" s="18">
        <v>56.5</v>
      </c>
      <c r="B114" s="18">
        <v>112</v>
      </c>
      <c r="D114">
        <v>916.84234619140602</v>
      </c>
      <c r="E114">
        <v>658.32849121093795</v>
      </c>
      <c r="F114">
        <v>472.64334106445301</v>
      </c>
      <c r="G114">
        <v>469.15832519531301</v>
      </c>
      <c r="I114" s="19">
        <f t="shared" si="7"/>
        <v>444.19900512695301</v>
      </c>
      <c r="J114" s="19">
        <f t="shared" si="7"/>
        <v>189.17016601562494</v>
      </c>
      <c r="K114" s="19">
        <f t="shared" si="8"/>
        <v>311.77988891601558</v>
      </c>
      <c r="L114" s="20">
        <f t="shared" si="9"/>
        <v>1.6481451355826553</v>
      </c>
      <c r="M114" s="20">
        <f t="shared" si="12"/>
        <v>1.9351367901907688</v>
      </c>
      <c r="P114" s="18">
        <f t="shared" si="10"/>
        <v>-2.8058236986688332</v>
      </c>
    </row>
    <row r="115" spans="1:16" x14ac:dyDescent="0.15">
      <c r="A115" s="18">
        <v>57</v>
      </c>
      <c r="B115" s="18">
        <v>113</v>
      </c>
      <c r="D115">
        <v>914.3359375</v>
      </c>
      <c r="E115">
        <v>657.67071533203102</v>
      </c>
      <c r="F115">
        <v>472.274658203125</v>
      </c>
      <c r="G115">
        <v>469.03298950195301</v>
      </c>
      <c r="I115" s="19">
        <f t="shared" si="7"/>
        <v>442.061279296875</v>
      </c>
      <c r="J115" s="19">
        <f t="shared" si="7"/>
        <v>188.63772583007801</v>
      </c>
      <c r="K115" s="19">
        <f t="shared" si="8"/>
        <v>310.01487121582039</v>
      </c>
      <c r="L115" s="20">
        <f t="shared" si="9"/>
        <v>1.6434404616130553</v>
      </c>
      <c r="M115" s="20">
        <f t="shared" si="12"/>
        <v>1.9329718653769927</v>
      </c>
      <c r="P115" s="18">
        <f t="shared" si="10"/>
        <v>-2.9145592077531979</v>
      </c>
    </row>
    <row r="116" spans="1:16" x14ac:dyDescent="0.15">
      <c r="A116" s="18">
        <v>57.5</v>
      </c>
      <c r="B116" s="18">
        <v>114</v>
      </c>
      <c r="D116">
        <v>914.149658203125</v>
      </c>
      <c r="E116">
        <v>656.43243408203102</v>
      </c>
      <c r="F116">
        <v>471.91134643554699</v>
      </c>
      <c r="G116">
        <v>468.69232177734398</v>
      </c>
      <c r="I116" s="19">
        <f t="shared" si="7"/>
        <v>442.23831176757801</v>
      </c>
      <c r="J116" s="19">
        <f t="shared" si="7"/>
        <v>187.74011230468705</v>
      </c>
      <c r="K116" s="19">
        <f t="shared" si="8"/>
        <v>310.82023315429706</v>
      </c>
      <c r="L116" s="20">
        <f t="shared" si="9"/>
        <v>1.6555877661874459</v>
      </c>
      <c r="M116" s="20">
        <f t="shared" si="12"/>
        <v>1.9476589191072073</v>
      </c>
      <c r="P116" s="18">
        <f t="shared" si="10"/>
        <v>-2.1768872783900659</v>
      </c>
    </row>
    <row r="117" spans="1:16" x14ac:dyDescent="0.15">
      <c r="A117" s="18">
        <v>58</v>
      </c>
      <c r="B117" s="18">
        <v>115</v>
      </c>
      <c r="D117">
        <v>909.10650634765602</v>
      </c>
      <c r="E117">
        <v>654.96588134765602</v>
      </c>
      <c r="F117">
        <v>471.83367919921898</v>
      </c>
      <c r="G117">
        <v>468.30300903320301</v>
      </c>
      <c r="I117" s="19">
        <f t="shared" si="7"/>
        <v>437.27282714843705</v>
      </c>
      <c r="J117" s="19">
        <f t="shared" si="7"/>
        <v>186.66287231445301</v>
      </c>
      <c r="K117" s="19">
        <f t="shared" si="8"/>
        <v>306.60881652831995</v>
      </c>
      <c r="L117" s="20">
        <f t="shared" si="9"/>
        <v>1.6425806199521324</v>
      </c>
      <c r="M117" s="20">
        <f t="shared" si="12"/>
        <v>1.9371915220277178</v>
      </c>
      <c r="P117" s="18">
        <f t="shared" si="10"/>
        <v>-2.7026227418038173</v>
      </c>
    </row>
    <row r="118" spans="1:16" x14ac:dyDescent="0.15">
      <c r="A118" s="18">
        <v>58.5</v>
      </c>
      <c r="B118" s="18">
        <v>116</v>
      </c>
      <c r="D118">
        <v>913.81134033203102</v>
      </c>
      <c r="E118">
        <v>657.806640625</v>
      </c>
      <c r="F118">
        <v>471.50634765625</v>
      </c>
      <c r="G118">
        <v>468.25265502929699</v>
      </c>
      <c r="I118" s="19">
        <f t="shared" si="7"/>
        <v>442.30499267578102</v>
      </c>
      <c r="J118" s="19">
        <f t="shared" si="7"/>
        <v>189.55398559570301</v>
      </c>
      <c r="K118" s="19">
        <f t="shared" si="8"/>
        <v>309.61720275878895</v>
      </c>
      <c r="L118" s="20">
        <f t="shared" si="9"/>
        <v>1.6333985370224136</v>
      </c>
      <c r="M118" s="20">
        <f t="shared" si="12"/>
        <v>1.930549188253823</v>
      </c>
      <c r="P118" s="18">
        <f t="shared" si="10"/>
        <v>-3.0362405837800277</v>
      </c>
    </row>
    <row r="119" spans="1:16" x14ac:dyDescent="0.15">
      <c r="A119" s="18">
        <v>59</v>
      </c>
      <c r="B119" s="18">
        <v>117</v>
      </c>
      <c r="D119">
        <v>909.28240966796898</v>
      </c>
      <c r="E119">
        <v>655.98669433593795</v>
      </c>
      <c r="F119">
        <v>471.86367797851602</v>
      </c>
      <c r="G119">
        <v>468.83233642578102</v>
      </c>
      <c r="I119" s="19">
        <f t="shared" si="7"/>
        <v>437.41873168945295</v>
      </c>
      <c r="J119" s="19">
        <f t="shared" si="7"/>
        <v>187.15435791015693</v>
      </c>
      <c r="K119" s="19">
        <f t="shared" si="8"/>
        <v>306.4106811523431</v>
      </c>
      <c r="L119" s="20">
        <f t="shared" si="9"/>
        <v>1.6372083694649255</v>
      </c>
      <c r="M119" s="20">
        <f t="shared" si="12"/>
        <v>1.9368987698521589</v>
      </c>
      <c r="P119" s="18">
        <f t="shared" si="10"/>
        <v>-2.7173265119497332</v>
      </c>
    </row>
    <row r="120" spans="1:16" x14ac:dyDescent="0.15">
      <c r="A120" s="18">
        <v>59.5</v>
      </c>
      <c r="B120" s="18">
        <v>118</v>
      </c>
      <c r="D120">
        <v>912.16534423828102</v>
      </c>
      <c r="E120">
        <v>656.40496826171898</v>
      </c>
      <c r="F120">
        <v>472.760986328125</v>
      </c>
      <c r="G120">
        <v>469.70098876953102</v>
      </c>
      <c r="I120" s="19">
        <f t="shared" si="7"/>
        <v>439.40435791015602</v>
      </c>
      <c r="J120" s="19">
        <f t="shared" si="7"/>
        <v>186.70397949218795</v>
      </c>
      <c r="K120" s="19">
        <f t="shared" si="8"/>
        <v>308.71157226562445</v>
      </c>
      <c r="L120" s="20">
        <f t="shared" si="9"/>
        <v>1.6534814796410997</v>
      </c>
      <c r="M120" s="20">
        <f t="shared" si="12"/>
        <v>1.9557116291841572</v>
      </c>
      <c r="P120" s="18">
        <f t="shared" si="10"/>
        <v>-1.7724318792214044</v>
      </c>
    </row>
    <row r="121" spans="1:16" x14ac:dyDescent="0.15">
      <c r="A121" s="18">
        <v>60</v>
      </c>
      <c r="B121" s="18">
        <v>119</v>
      </c>
      <c r="D121">
        <v>914.29675292968795</v>
      </c>
      <c r="E121">
        <v>656.60247802734398</v>
      </c>
      <c r="F121">
        <v>472.322998046875</v>
      </c>
      <c r="G121">
        <v>468.94665527343801</v>
      </c>
      <c r="I121" s="19">
        <f t="shared" si="7"/>
        <v>441.97375488281295</v>
      </c>
      <c r="J121" s="19">
        <f t="shared" si="7"/>
        <v>187.65582275390597</v>
      </c>
      <c r="K121" s="19">
        <f t="shared" si="8"/>
        <v>310.61467895507877</v>
      </c>
      <c r="L121" s="20">
        <f t="shared" si="9"/>
        <v>1.6552360294325772</v>
      </c>
      <c r="M121" s="20">
        <f t="shared" si="12"/>
        <v>1.9600059281314586</v>
      </c>
      <c r="P121" s="18">
        <f t="shared" si="10"/>
        <v>-1.5567464294432078</v>
      </c>
    </row>
    <row r="122" spans="1:16" x14ac:dyDescent="0.15">
      <c r="A122" s="18">
        <v>60.5</v>
      </c>
      <c r="B122" s="18">
        <v>120</v>
      </c>
      <c r="D122">
        <v>910.13415527343795</v>
      </c>
      <c r="E122">
        <v>655.5166015625</v>
      </c>
      <c r="F122">
        <v>471.61965942382801</v>
      </c>
      <c r="G122">
        <v>468.41632080078102</v>
      </c>
      <c r="I122" s="19">
        <f t="shared" si="7"/>
        <v>438.51449584960994</v>
      </c>
      <c r="J122" s="19">
        <f t="shared" si="7"/>
        <v>187.10028076171898</v>
      </c>
      <c r="K122" s="19">
        <f t="shared" si="8"/>
        <v>307.54429931640664</v>
      </c>
      <c r="L122" s="20">
        <f t="shared" si="9"/>
        <v>1.643740447979759</v>
      </c>
      <c r="M122" s="20">
        <f t="shared" si="12"/>
        <v>1.9510500958344645</v>
      </c>
      <c r="P122" s="18">
        <f t="shared" si="10"/>
        <v>-2.0065620433117157</v>
      </c>
    </row>
    <row r="123" spans="1:16" x14ac:dyDescent="0.15">
      <c r="A123" s="18">
        <v>61</v>
      </c>
      <c r="B123" s="18">
        <v>121</v>
      </c>
      <c r="D123">
        <v>912.9482421875</v>
      </c>
      <c r="E123">
        <v>656.35321044921898</v>
      </c>
      <c r="F123">
        <v>472.46701049804699</v>
      </c>
      <c r="G123">
        <v>469.18832397460898</v>
      </c>
      <c r="I123" s="19">
        <f t="shared" si="7"/>
        <v>440.48123168945301</v>
      </c>
      <c r="J123" s="19">
        <f t="shared" si="7"/>
        <v>187.16488647461</v>
      </c>
      <c r="K123" s="19">
        <f t="shared" si="8"/>
        <v>309.46581115722603</v>
      </c>
      <c r="L123" s="20">
        <f t="shared" si="9"/>
        <v>1.6534394724686079</v>
      </c>
      <c r="M123" s="20">
        <f t="shared" si="12"/>
        <v>1.9632888694791375</v>
      </c>
      <c r="P123" s="18">
        <f t="shared" si="10"/>
        <v>-1.3918574243089614</v>
      </c>
    </row>
    <row r="124" spans="1:16" x14ac:dyDescent="0.15">
      <c r="A124" s="18">
        <v>61.5</v>
      </c>
      <c r="B124" s="18">
        <v>122</v>
      </c>
      <c r="D124">
        <v>906.893310546875</v>
      </c>
      <c r="E124">
        <v>653.24847412109398</v>
      </c>
      <c r="F124">
        <v>472.17333984375</v>
      </c>
      <c r="G124">
        <v>469.32067871093801</v>
      </c>
      <c r="I124" s="19">
        <f t="shared" si="7"/>
        <v>434.719970703125</v>
      </c>
      <c r="J124" s="19">
        <f t="shared" si="7"/>
        <v>183.92779541015597</v>
      </c>
      <c r="K124" s="19">
        <f t="shared" si="8"/>
        <v>305.97051391601582</v>
      </c>
      <c r="L124" s="20">
        <f t="shared" si="9"/>
        <v>1.6635360263722325</v>
      </c>
      <c r="M124" s="20">
        <f t="shared" si="12"/>
        <v>1.975925172538586</v>
      </c>
      <c r="P124" s="18">
        <f t="shared" si="10"/>
        <v>-0.75718649376662273</v>
      </c>
    </row>
    <row r="125" spans="1:16" x14ac:dyDescent="0.15">
      <c r="A125" s="18">
        <v>62</v>
      </c>
      <c r="B125" s="18">
        <v>123</v>
      </c>
      <c r="D125">
        <v>901.852294921875</v>
      </c>
      <c r="E125">
        <v>651.712890625</v>
      </c>
      <c r="F125">
        <v>472.21734619140602</v>
      </c>
      <c r="G125">
        <v>469.14132690429699</v>
      </c>
      <c r="I125" s="19">
        <f t="shared" si="7"/>
        <v>429.63494873046898</v>
      </c>
      <c r="J125" s="19">
        <f t="shared" si="7"/>
        <v>182.57156372070301</v>
      </c>
      <c r="K125" s="19">
        <f t="shared" si="8"/>
        <v>301.8348541259769</v>
      </c>
      <c r="L125" s="20">
        <f t="shared" si="9"/>
        <v>1.6532413261668846</v>
      </c>
      <c r="M125" s="20">
        <f t="shared" si="12"/>
        <v>1.968170221489062</v>
      </c>
      <c r="P125" s="18">
        <f t="shared" si="10"/>
        <v>-1.1466866486581693</v>
      </c>
    </row>
    <row r="126" spans="1:16" x14ac:dyDescent="0.15">
      <c r="A126" s="18">
        <v>62.5</v>
      </c>
      <c r="B126" s="18">
        <v>124</v>
      </c>
      <c r="D126">
        <v>901.32867431640602</v>
      </c>
      <c r="E126">
        <v>651.88604736328102</v>
      </c>
      <c r="F126">
        <v>471.27066040039102</v>
      </c>
      <c r="G126">
        <v>468.35934448242199</v>
      </c>
      <c r="I126" s="19">
        <f t="shared" si="7"/>
        <v>430.058013916015</v>
      </c>
      <c r="J126" s="19">
        <f t="shared" si="7"/>
        <v>183.52670288085903</v>
      </c>
      <c r="K126" s="19">
        <f t="shared" si="8"/>
        <v>301.58932189941368</v>
      </c>
      <c r="L126" s="20">
        <f t="shared" si="9"/>
        <v>1.6432994063822852</v>
      </c>
      <c r="M126" s="20">
        <f t="shared" si="12"/>
        <v>1.9607680508602867</v>
      </c>
      <c r="P126" s="18">
        <f t="shared" si="10"/>
        <v>-1.518468054888781</v>
      </c>
    </row>
    <row r="127" spans="1:16" x14ac:dyDescent="0.15">
      <c r="A127" s="18">
        <v>63</v>
      </c>
      <c r="B127" s="18">
        <v>125</v>
      </c>
      <c r="D127">
        <v>902.57421875</v>
      </c>
      <c r="E127">
        <v>652.380859375</v>
      </c>
      <c r="F127">
        <v>471.12832641601602</v>
      </c>
      <c r="G127">
        <v>467.906005859375</v>
      </c>
      <c r="I127" s="19">
        <f t="shared" si="7"/>
        <v>431.44589233398398</v>
      </c>
      <c r="J127" s="19">
        <f t="shared" si="7"/>
        <v>184.474853515625</v>
      </c>
      <c r="K127" s="19">
        <f t="shared" si="8"/>
        <v>302.31349487304647</v>
      </c>
      <c r="L127" s="20">
        <f t="shared" si="9"/>
        <v>1.6387788856405869</v>
      </c>
      <c r="M127" s="20">
        <f t="shared" si="12"/>
        <v>1.9587872792744125</v>
      </c>
      <c r="P127" s="18">
        <f t="shared" si="10"/>
        <v>-1.6179542843408823</v>
      </c>
    </row>
    <row r="128" spans="1:16" x14ac:dyDescent="0.15">
      <c r="A128" s="18">
        <v>63.5</v>
      </c>
      <c r="B128" s="18">
        <v>126</v>
      </c>
      <c r="D128">
        <v>895.43304443359398</v>
      </c>
      <c r="E128">
        <v>650.68151855468795</v>
      </c>
      <c r="F128">
        <v>471.38534545898398</v>
      </c>
      <c r="G128">
        <v>468.815673828125</v>
      </c>
      <c r="I128" s="19">
        <f t="shared" si="7"/>
        <v>424.04769897461</v>
      </c>
      <c r="J128" s="19">
        <f t="shared" si="7"/>
        <v>181.86584472656295</v>
      </c>
      <c r="K128" s="19">
        <f t="shared" si="8"/>
        <v>296.74160766601597</v>
      </c>
      <c r="L128" s="20">
        <f t="shared" si="9"/>
        <v>1.6316511113572196</v>
      </c>
      <c r="M128" s="20">
        <f t="shared" si="12"/>
        <v>1.9541992541468691</v>
      </c>
      <c r="P128" s="18">
        <f t="shared" si="10"/>
        <v>-1.8483924246221344</v>
      </c>
    </row>
    <row r="129" spans="1:16" x14ac:dyDescent="0.15">
      <c r="A129" s="18">
        <v>64</v>
      </c>
      <c r="B129" s="18">
        <v>127</v>
      </c>
      <c r="D129">
        <v>889.15240478515602</v>
      </c>
      <c r="E129">
        <v>649.78759765625</v>
      </c>
      <c r="F129">
        <v>472.38232421875</v>
      </c>
      <c r="G129">
        <v>469.17266845703102</v>
      </c>
      <c r="I129" s="19">
        <f t="shared" si="7"/>
        <v>416.77008056640602</v>
      </c>
      <c r="J129" s="19">
        <f t="shared" si="7"/>
        <v>180.61492919921898</v>
      </c>
      <c r="K129" s="19">
        <f t="shared" si="8"/>
        <v>290.33963012695273</v>
      </c>
      <c r="L129" s="20">
        <f t="shared" si="9"/>
        <v>1.6075062643725702</v>
      </c>
      <c r="M129" s="20">
        <f t="shared" si="12"/>
        <v>1.9325941563180438</v>
      </c>
      <c r="P129" s="18">
        <f t="shared" si="10"/>
        <v>-2.933530022143263</v>
      </c>
    </row>
    <row r="130" spans="1:16" x14ac:dyDescent="0.15">
      <c r="A130" s="18">
        <v>64.5</v>
      </c>
      <c r="B130" s="18">
        <v>128</v>
      </c>
      <c r="D130">
        <v>889.80700683593795</v>
      </c>
      <c r="E130">
        <v>648.5185546875</v>
      </c>
      <c r="F130">
        <v>472.27432250976602</v>
      </c>
      <c r="G130">
        <v>469.41265869140602</v>
      </c>
      <c r="I130" s="19">
        <f t="shared" ref="I130:J152" si="13">D130-F130</f>
        <v>417.53268432617193</v>
      </c>
      <c r="J130" s="19">
        <f t="shared" si="13"/>
        <v>179.10589599609398</v>
      </c>
      <c r="K130" s="19">
        <f t="shared" ref="K130:K152" si="14">I130-0.7*J130</f>
        <v>292.15855712890618</v>
      </c>
      <c r="L130" s="20">
        <f t="shared" ref="L130:L152" si="15">K130/J130</f>
        <v>1.6312056926103522</v>
      </c>
      <c r="M130" s="20">
        <f t="shared" si="12"/>
        <v>1.9588333337116497</v>
      </c>
      <c r="P130" s="18">
        <f t="shared" si="10"/>
        <v>-1.6156411542743276</v>
      </c>
    </row>
    <row r="131" spans="1:16" x14ac:dyDescent="0.15">
      <c r="A131" s="18">
        <v>65</v>
      </c>
      <c r="B131" s="18">
        <v>129</v>
      </c>
      <c r="D131">
        <v>893.93176269531295</v>
      </c>
      <c r="E131">
        <v>649.82897949218795</v>
      </c>
      <c r="F131">
        <v>472.02600097656301</v>
      </c>
      <c r="G131">
        <v>468.83700561523398</v>
      </c>
      <c r="I131" s="19">
        <f t="shared" si="13"/>
        <v>421.90576171874994</v>
      </c>
      <c r="J131" s="19">
        <f t="shared" si="13"/>
        <v>180.99197387695398</v>
      </c>
      <c r="K131" s="19">
        <f t="shared" si="14"/>
        <v>295.21138000488219</v>
      </c>
      <c r="L131" s="20">
        <f t="shared" si="15"/>
        <v>1.6310744265686576</v>
      </c>
      <c r="M131" s="20">
        <f t="shared" si="12"/>
        <v>1.9612418168257792</v>
      </c>
      <c r="P131" s="18">
        <f t="shared" si="10"/>
        <v>-1.4946726865153068</v>
      </c>
    </row>
    <row r="132" spans="1:16" x14ac:dyDescent="0.15">
      <c r="A132" s="18">
        <v>65.5</v>
      </c>
      <c r="B132" s="18">
        <v>130</v>
      </c>
      <c r="D132">
        <v>891.24005126953102</v>
      </c>
      <c r="E132">
        <v>648.82171630859398</v>
      </c>
      <c r="F132">
        <v>472.49200439453102</v>
      </c>
      <c r="G132">
        <v>469.18798828125</v>
      </c>
      <c r="I132" s="19">
        <f t="shared" si="13"/>
        <v>418.748046875</v>
      </c>
      <c r="J132" s="19">
        <f t="shared" si="13"/>
        <v>179.63372802734398</v>
      </c>
      <c r="K132" s="19">
        <f t="shared" si="14"/>
        <v>293.00443725585922</v>
      </c>
      <c r="L132" s="20">
        <f t="shared" si="15"/>
        <v>1.6311215074891607</v>
      </c>
      <c r="M132" s="20">
        <f t="shared" si="12"/>
        <v>1.9638286469021065</v>
      </c>
      <c r="P132" s="18">
        <f t="shared" si="10"/>
        <v>-1.3647465646129131</v>
      </c>
    </row>
    <row r="133" spans="1:16" x14ac:dyDescent="0.15">
      <c r="A133" s="18">
        <v>66</v>
      </c>
      <c r="B133" s="18">
        <v>131</v>
      </c>
      <c r="D133">
        <v>889.04962158203102</v>
      </c>
      <c r="E133">
        <v>647.988037109375</v>
      </c>
      <c r="F133">
        <v>472.09698486328102</v>
      </c>
      <c r="G133">
        <v>468.510009765625</v>
      </c>
      <c r="I133" s="19">
        <f t="shared" si="13"/>
        <v>416.95263671875</v>
      </c>
      <c r="J133" s="19">
        <f t="shared" si="13"/>
        <v>179.47802734375</v>
      </c>
      <c r="K133" s="19">
        <f t="shared" si="14"/>
        <v>291.31801757812502</v>
      </c>
      <c r="L133" s="20">
        <f t="shared" si="15"/>
        <v>1.6231402912634567</v>
      </c>
      <c r="M133" s="20">
        <f t="shared" si="12"/>
        <v>1.9583871798322263</v>
      </c>
      <c r="P133" s="18">
        <f t="shared" si="10"/>
        <v>-1.6380496780717193</v>
      </c>
    </row>
    <row r="134" spans="1:16" x14ac:dyDescent="0.15">
      <c r="A134" s="18">
        <v>66.5</v>
      </c>
      <c r="B134" s="18">
        <v>132</v>
      </c>
      <c r="D134">
        <v>904.915283203125</v>
      </c>
      <c r="E134">
        <v>654.436767578125</v>
      </c>
      <c r="F134">
        <v>471.72067260742199</v>
      </c>
      <c r="G134">
        <v>468.63333129882801</v>
      </c>
      <c r="I134" s="19">
        <f t="shared" si="13"/>
        <v>433.19461059570301</v>
      </c>
      <c r="J134" s="19">
        <f t="shared" si="13"/>
        <v>185.80343627929699</v>
      </c>
      <c r="K134" s="19">
        <f t="shared" si="14"/>
        <v>303.13220520019513</v>
      </c>
      <c r="L134" s="20">
        <f t="shared" si="15"/>
        <v>1.6314671637425009</v>
      </c>
      <c r="M134" s="20">
        <f t="shared" si="12"/>
        <v>1.9692538014670946</v>
      </c>
      <c r="P134" s="18">
        <f t="shared" ref="P134:P152" si="16">(M134-$O$2)/$O$2*100</f>
        <v>-1.0922627629900579</v>
      </c>
    </row>
    <row r="135" spans="1:16" x14ac:dyDescent="0.15">
      <c r="A135" s="18">
        <v>67</v>
      </c>
      <c r="B135" s="18">
        <v>133</v>
      </c>
      <c r="D135">
        <v>903.16180419921898</v>
      </c>
      <c r="E135">
        <v>652.57012939453102</v>
      </c>
      <c r="F135">
        <v>471.75134277343801</v>
      </c>
      <c r="G135">
        <v>468.57232666015602</v>
      </c>
      <c r="I135" s="19">
        <f t="shared" si="13"/>
        <v>431.41046142578097</v>
      </c>
      <c r="J135" s="19">
        <f t="shared" si="13"/>
        <v>183.997802734375</v>
      </c>
      <c r="K135" s="19">
        <f t="shared" si="14"/>
        <v>302.61199951171847</v>
      </c>
      <c r="L135" s="20">
        <f t="shared" si="15"/>
        <v>1.644650071982537</v>
      </c>
      <c r="M135" s="20">
        <f t="shared" si="12"/>
        <v>1.9849764588629546</v>
      </c>
      <c r="P135" s="18">
        <f t="shared" si="16"/>
        <v>-0.30257660612256521</v>
      </c>
    </row>
    <row r="136" spans="1:16" x14ac:dyDescent="0.15">
      <c r="A136" s="18">
        <v>67.5</v>
      </c>
      <c r="B136" s="18">
        <v>134</v>
      </c>
      <c r="D136">
        <v>901.76898193359398</v>
      </c>
      <c r="E136">
        <v>652.52087402343795</v>
      </c>
      <c r="F136">
        <v>472.14465332031301</v>
      </c>
      <c r="G136">
        <v>468.79367065429699</v>
      </c>
      <c r="I136" s="19">
        <f t="shared" si="13"/>
        <v>429.62432861328097</v>
      </c>
      <c r="J136" s="19">
        <f t="shared" si="13"/>
        <v>183.72720336914097</v>
      </c>
      <c r="K136" s="19">
        <f t="shared" si="14"/>
        <v>301.01528625488231</v>
      </c>
      <c r="L136" s="20">
        <f t="shared" si="15"/>
        <v>1.6383816916327221</v>
      </c>
      <c r="M136" s="20">
        <f t="shared" si="12"/>
        <v>1.9812478276689638</v>
      </c>
      <c r="P136" s="18">
        <f t="shared" si="16"/>
        <v>-0.48985082852813439</v>
      </c>
    </row>
    <row r="137" spans="1:16" x14ac:dyDescent="0.15">
      <c r="A137" s="18">
        <v>68</v>
      </c>
      <c r="B137" s="18">
        <v>135</v>
      </c>
      <c r="D137">
        <v>901.60931396484398</v>
      </c>
      <c r="E137">
        <v>652.69622802734398</v>
      </c>
      <c r="F137">
        <v>471.75967407226602</v>
      </c>
      <c r="G137">
        <v>468.77398681640602</v>
      </c>
      <c r="I137" s="19">
        <f t="shared" si="13"/>
        <v>429.84963989257795</v>
      </c>
      <c r="J137" s="19">
        <f t="shared" si="13"/>
        <v>183.92224121093795</v>
      </c>
      <c r="K137" s="19">
        <f t="shared" si="14"/>
        <v>301.1040710449214</v>
      </c>
      <c r="L137" s="20">
        <f t="shared" si="15"/>
        <v>1.637127022063575</v>
      </c>
      <c r="M137" s="20">
        <f t="shared" si="12"/>
        <v>1.9825329072556406</v>
      </c>
      <c r="P137" s="18">
        <f t="shared" si="16"/>
        <v>-0.42530642394555596</v>
      </c>
    </row>
    <row r="138" spans="1:16" x14ac:dyDescent="0.15">
      <c r="A138" s="18">
        <v>68.5</v>
      </c>
      <c r="B138" s="18">
        <v>136</v>
      </c>
      <c r="D138">
        <v>906.590087890625</v>
      </c>
      <c r="E138">
        <v>654.66345214843795</v>
      </c>
      <c r="F138">
        <v>471.95001220703102</v>
      </c>
      <c r="G138">
        <v>468.95065307617199</v>
      </c>
      <c r="I138" s="19">
        <f t="shared" si="13"/>
        <v>434.64007568359398</v>
      </c>
      <c r="J138" s="19">
        <f t="shared" si="13"/>
        <v>185.71279907226597</v>
      </c>
      <c r="K138" s="19">
        <f t="shared" si="14"/>
        <v>304.6411163330078</v>
      </c>
      <c r="L138" s="20">
        <f t="shared" si="15"/>
        <v>1.6403883730946489</v>
      </c>
      <c r="M138" s="20">
        <f t="shared" si="12"/>
        <v>1.9883340074425386</v>
      </c>
      <c r="P138" s="18">
        <f t="shared" si="16"/>
        <v>-0.13394037831760253</v>
      </c>
    </row>
    <row r="139" spans="1:16" x14ac:dyDescent="0.15">
      <c r="A139" s="18">
        <v>69</v>
      </c>
      <c r="B139" s="18">
        <v>137</v>
      </c>
      <c r="D139">
        <v>905.31378173828102</v>
      </c>
      <c r="E139">
        <v>653.5703125</v>
      </c>
      <c r="F139">
        <v>471.37634277343801</v>
      </c>
      <c r="G139">
        <v>468.13766479492199</v>
      </c>
      <c r="I139" s="19">
        <f t="shared" si="13"/>
        <v>433.93743896484301</v>
      </c>
      <c r="J139" s="19">
        <f t="shared" si="13"/>
        <v>185.43264770507801</v>
      </c>
      <c r="K139" s="19">
        <f t="shared" si="14"/>
        <v>304.13458557128843</v>
      </c>
      <c r="L139" s="20">
        <f t="shared" si="15"/>
        <v>1.6401350535370682</v>
      </c>
      <c r="M139" s="20">
        <f t="shared" si="12"/>
        <v>1.9906204370407818</v>
      </c>
      <c r="P139" s="18">
        <f t="shared" si="16"/>
        <v>-1.9102170187455334E-2</v>
      </c>
    </row>
    <row r="140" spans="1:16" x14ac:dyDescent="0.15">
      <c r="A140" s="18">
        <v>69.5</v>
      </c>
      <c r="B140" s="18">
        <v>138</v>
      </c>
      <c r="D140">
        <v>904.63677978515602</v>
      </c>
      <c r="E140">
        <v>652.97119140625</v>
      </c>
      <c r="F140">
        <v>470.5283203125</v>
      </c>
      <c r="G140">
        <v>467.47366333007801</v>
      </c>
      <c r="I140" s="19">
        <f t="shared" si="13"/>
        <v>434.10845947265602</v>
      </c>
      <c r="J140" s="19">
        <f t="shared" si="13"/>
        <v>185.49752807617199</v>
      </c>
      <c r="K140" s="19">
        <f t="shared" si="14"/>
        <v>304.26018981933566</v>
      </c>
      <c r="L140" s="20">
        <f t="shared" si="15"/>
        <v>1.6402385140916564</v>
      </c>
      <c r="M140" s="20">
        <f t="shared" si="12"/>
        <v>1.9932636467511942</v>
      </c>
      <c r="P140" s="18">
        <f t="shared" si="16"/>
        <v>0.11365567509638089</v>
      </c>
    </row>
    <row r="141" spans="1:16" x14ac:dyDescent="0.15">
      <c r="A141" s="18">
        <v>70</v>
      </c>
      <c r="B141" s="18">
        <v>139</v>
      </c>
      <c r="D141">
        <v>905.32867431640602</v>
      </c>
      <c r="E141">
        <v>653.48889160156295</v>
      </c>
      <c r="F141">
        <v>470.92199707031301</v>
      </c>
      <c r="G141">
        <v>467.53900146484398</v>
      </c>
      <c r="I141" s="19">
        <f t="shared" si="13"/>
        <v>434.40667724609301</v>
      </c>
      <c r="J141" s="19">
        <f t="shared" si="13"/>
        <v>185.94989013671898</v>
      </c>
      <c r="K141" s="19">
        <f t="shared" si="14"/>
        <v>304.24175415038974</v>
      </c>
      <c r="L141" s="20">
        <f t="shared" si="15"/>
        <v>1.6361491470992378</v>
      </c>
      <c r="M141" s="20">
        <f t="shared" si="12"/>
        <v>1.9917140289145996</v>
      </c>
      <c r="P141" s="18">
        <f t="shared" si="16"/>
        <v>3.5824572937027732E-2</v>
      </c>
    </row>
    <row r="142" spans="1:16" x14ac:dyDescent="0.15">
      <c r="A142" s="18">
        <v>70.5</v>
      </c>
      <c r="B142" s="18">
        <v>140</v>
      </c>
      <c r="D142">
        <v>902.72406005859398</v>
      </c>
      <c r="E142">
        <v>652.59503173828102</v>
      </c>
      <c r="F142">
        <v>471.04965209960898</v>
      </c>
      <c r="G142">
        <v>467.71398925781301</v>
      </c>
      <c r="I142" s="19">
        <f t="shared" si="13"/>
        <v>431.674407958985</v>
      </c>
      <c r="J142" s="19">
        <f t="shared" si="13"/>
        <v>184.88104248046801</v>
      </c>
      <c r="K142" s="19">
        <f t="shared" si="14"/>
        <v>302.25767822265743</v>
      </c>
      <c r="L142" s="20">
        <f t="shared" si="15"/>
        <v>1.634876535567944</v>
      </c>
      <c r="M142" s="20">
        <f t="shared" si="12"/>
        <v>1.9929811665391297</v>
      </c>
      <c r="P142" s="18">
        <f t="shared" si="16"/>
        <v>9.9467824567053165E-2</v>
      </c>
    </row>
    <row r="143" spans="1:16" x14ac:dyDescent="0.15">
      <c r="A143" s="18">
        <v>71</v>
      </c>
      <c r="B143" s="18">
        <v>141</v>
      </c>
      <c r="D143">
        <v>902.79895019531295</v>
      </c>
      <c r="E143">
        <v>651.846435546875</v>
      </c>
      <c r="F143">
        <v>471.24200439453102</v>
      </c>
      <c r="G143">
        <v>468.18234252929699</v>
      </c>
      <c r="I143" s="19">
        <f t="shared" si="13"/>
        <v>431.55694580078193</v>
      </c>
      <c r="J143" s="19">
        <f t="shared" si="13"/>
        <v>183.66409301757801</v>
      </c>
      <c r="K143" s="19">
        <f t="shared" si="14"/>
        <v>302.99208068847736</v>
      </c>
      <c r="L143" s="20">
        <f t="shared" si="15"/>
        <v>1.6497077665555389</v>
      </c>
      <c r="M143" s="20">
        <f t="shared" si="12"/>
        <v>2.0103521466825485</v>
      </c>
      <c r="P143" s="18">
        <f t="shared" si="16"/>
        <v>0.97194263624169697</v>
      </c>
    </row>
    <row r="144" spans="1:16" x14ac:dyDescent="0.15">
      <c r="A144" s="18">
        <v>71.5</v>
      </c>
      <c r="B144" s="18">
        <v>142</v>
      </c>
      <c r="D144">
        <v>897.27258300781295</v>
      </c>
      <c r="E144">
        <v>649.50988769531295</v>
      </c>
      <c r="F144">
        <v>471.70333862304699</v>
      </c>
      <c r="G144">
        <v>468.34167480468801</v>
      </c>
      <c r="I144" s="19">
        <f t="shared" si="13"/>
        <v>425.56924438476597</v>
      </c>
      <c r="J144" s="19">
        <f t="shared" si="13"/>
        <v>181.16821289062494</v>
      </c>
      <c r="K144" s="19">
        <f t="shared" si="14"/>
        <v>298.75149536132852</v>
      </c>
      <c r="L144" s="20">
        <f t="shared" si="15"/>
        <v>1.6490282185522858</v>
      </c>
      <c r="M144" s="20">
        <f t="shared" si="12"/>
        <v>2.0122123478351197</v>
      </c>
      <c r="P144" s="18">
        <f t="shared" si="16"/>
        <v>1.0653730953675993</v>
      </c>
    </row>
    <row r="145" spans="1:16" x14ac:dyDescent="0.15">
      <c r="A145" s="18">
        <v>72</v>
      </c>
      <c r="B145" s="18">
        <v>143</v>
      </c>
      <c r="D145">
        <v>896.15728759765602</v>
      </c>
      <c r="E145">
        <v>649.94232177734398</v>
      </c>
      <c r="F145">
        <v>470.93634033203102</v>
      </c>
      <c r="G145">
        <v>467.74234008789102</v>
      </c>
      <c r="I145" s="19">
        <f t="shared" si="13"/>
        <v>425.220947265625</v>
      </c>
      <c r="J145" s="19">
        <f t="shared" si="13"/>
        <v>182.19998168945295</v>
      </c>
      <c r="K145" s="19">
        <f t="shared" si="14"/>
        <v>297.68096008300796</v>
      </c>
      <c r="L145" s="20">
        <f t="shared" si="15"/>
        <v>1.6338144346819101</v>
      </c>
      <c r="M145" s="20">
        <f t="shared" si="12"/>
        <v>1.999538313120568</v>
      </c>
      <c r="P145" s="18">
        <f t="shared" si="16"/>
        <v>0.42880705479643244</v>
      </c>
    </row>
    <row r="146" spans="1:16" x14ac:dyDescent="0.15">
      <c r="A146" s="18">
        <v>72.5</v>
      </c>
      <c r="B146" s="18">
        <v>144</v>
      </c>
      <c r="D146">
        <v>910.77484130859398</v>
      </c>
      <c r="E146">
        <v>655.71209716796898</v>
      </c>
      <c r="F146">
        <v>471.38366699218801</v>
      </c>
      <c r="G146">
        <v>468.56533813476602</v>
      </c>
      <c r="I146" s="19">
        <f t="shared" si="13"/>
        <v>439.39117431640597</v>
      </c>
      <c r="J146" s="19">
        <f t="shared" si="13"/>
        <v>187.14675903320295</v>
      </c>
      <c r="K146" s="19">
        <f t="shared" si="14"/>
        <v>308.38844299316389</v>
      </c>
      <c r="L146" s="20">
        <f t="shared" si="15"/>
        <v>1.6478428191131573</v>
      </c>
      <c r="M146" s="20">
        <f t="shared" si="12"/>
        <v>2.0161064467076391</v>
      </c>
      <c r="P146" s="18">
        <f t="shared" si="16"/>
        <v>1.2609580970424157</v>
      </c>
    </row>
    <row r="147" spans="1:16" x14ac:dyDescent="0.15">
      <c r="A147" s="18">
        <v>73</v>
      </c>
      <c r="B147" s="18">
        <v>145</v>
      </c>
      <c r="D147">
        <v>905.77777099609398</v>
      </c>
      <c r="E147">
        <v>654.62365722656295</v>
      </c>
      <c r="F147">
        <v>471.56799316406301</v>
      </c>
      <c r="G147">
        <v>468.27267456054699</v>
      </c>
      <c r="I147" s="19">
        <f t="shared" si="13"/>
        <v>434.20977783203097</v>
      </c>
      <c r="J147" s="19">
        <f t="shared" si="13"/>
        <v>186.35098266601597</v>
      </c>
      <c r="K147" s="19">
        <f t="shared" si="14"/>
        <v>303.76408996581984</v>
      </c>
      <c r="L147" s="20">
        <f t="shared" si="15"/>
        <v>1.6300643314032601</v>
      </c>
      <c r="M147" s="20">
        <f t="shared" si="12"/>
        <v>2.000867708153566</v>
      </c>
      <c r="P147" s="18">
        <f t="shared" si="16"/>
        <v>0.49557724689152682</v>
      </c>
    </row>
    <row r="148" spans="1:16" x14ac:dyDescent="0.15">
      <c r="A148" s="18">
        <v>73.5</v>
      </c>
      <c r="B148" s="18">
        <v>146</v>
      </c>
      <c r="D148">
        <v>908.44104003906295</v>
      </c>
      <c r="E148">
        <v>654.85803222656295</v>
      </c>
      <c r="F148">
        <v>471.85266113281301</v>
      </c>
      <c r="G148">
        <v>468.52532958984398</v>
      </c>
      <c r="I148" s="19">
        <f t="shared" si="13"/>
        <v>436.58837890624994</v>
      </c>
      <c r="J148" s="19">
        <f t="shared" si="13"/>
        <v>186.33270263671898</v>
      </c>
      <c r="K148" s="19">
        <f t="shared" si="14"/>
        <v>306.15548706054665</v>
      </c>
      <c r="L148" s="20">
        <f t="shared" si="15"/>
        <v>1.643058264750437</v>
      </c>
      <c r="M148" s="20">
        <f t="shared" si="12"/>
        <v>2.0164013906565668</v>
      </c>
      <c r="P148" s="18">
        <f t="shared" si="16"/>
        <v>1.2757719511928833</v>
      </c>
    </row>
    <row r="149" spans="1:16" x14ac:dyDescent="0.15">
      <c r="A149" s="18">
        <v>74</v>
      </c>
      <c r="B149" s="18">
        <v>147</v>
      </c>
      <c r="D149">
        <v>912.36376953125</v>
      </c>
      <c r="E149">
        <v>657.01062011718795</v>
      </c>
      <c r="F149">
        <v>471.73333740234398</v>
      </c>
      <c r="G149">
        <v>468.61199951171898</v>
      </c>
      <c r="I149" s="19">
        <f t="shared" si="13"/>
        <v>440.63043212890602</v>
      </c>
      <c r="J149" s="19">
        <f t="shared" si="13"/>
        <v>188.39862060546898</v>
      </c>
      <c r="K149" s="19">
        <f t="shared" si="14"/>
        <v>308.75139770507775</v>
      </c>
      <c r="L149" s="20">
        <f t="shared" si="15"/>
        <v>1.638819842272853</v>
      </c>
      <c r="M149" s="20">
        <f t="shared" si="12"/>
        <v>2.0147027173348069</v>
      </c>
      <c r="P149" s="18">
        <f t="shared" si="16"/>
        <v>1.1904543885531789</v>
      </c>
    </row>
    <row r="150" spans="1:16" x14ac:dyDescent="0.15">
      <c r="A150" s="18">
        <v>74.5</v>
      </c>
      <c r="B150" s="18">
        <v>148</v>
      </c>
      <c r="D150">
        <v>910.87249755859398</v>
      </c>
      <c r="E150">
        <v>656.61169433593795</v>
      </c>
      <c r="F150">
        <v>471.96633911132801</v>
      </c>
      <c r="G150">
        <v>468.71432495117199</v>
      </c>
      <c r="I150" s="19">
        <f t="shared" si="13"/>
        <v>438.90615844726597</v>
      </c>
      <c r="J150" s="19">
        <f t="shared" si="13"/>
        <v>187.89736938476597</v>
      </c>
      <c r="K150" s="19">
        <f t="shared" si="14"/>
        <v>307.37799987792982</v>
      </c>
      <c r="L150" s="20">
        <f t="shared" si="15"/>
        <v>1.6358824015704976</v>
      </c>
      <c r="M150" s="20">
        <f t="shared" si="12"/>
        <v>2.0143050257882753</v>
      </c>
      <c r="P150" s="18">
        <f t="shared" si="16"/>
        <v>1.1704799337843619</v>
      </c>
    </row>
    <row r="151" spans="1:16" x14ac:dyDescent="0.15">
      <c r="A151" s="18">
        <v>75</v>
      </c>
      <c r="B151" s="18">
        <v>149</v>
      </c>
      <c r="D151">
        <v>909.39990234375</v>
      </c>
      <c r="E151">
        <v>656.18572998046898</v>
      </c>
      <c r="F151">
        <v>472.16732788085898</v>
      </c>
      <c r="G151">
        <v>468.76531982421898</v>
      </c>
      <c r="I151" s="19">
        <f t="shared" si="13"/>
        <v>437.23257446289102</v>
      </c>
      <c r="J151" s="19">
        <f t="shared" si="13"/>
        <v>187.42041015625</v>
      </c>
      <c r="K151" s="19">
        <f t="shared" si="14"/>
        <v>306.03828735351601</v>
      </c>
      <c r="L151" s="20">
        <f t="shared" si="15"/>
        <v>1.6328973301166922</v>
      </c>
      <c r="M151" s="20">
        <f t="shared" si="12"/>
        <v>2.0138597034902941</v>
      </c>
      <c r="P151" s="18">
        <f t="shared" si="16"/>
        <v>1.1481131769947119</v>
      </c>
    </row>
    <row r="152" spans="1:16" x14ac:dyDescent="0.15">
      <c r="A152" s="18">
        <v>75.5</v>
      </c>
      <c r="B152" s="18">
        <v>150</v>
      </c>
      <c r="D152">
        <v>910.44146728515602</v>
      </c>
      <c r="E152">
        <v>655.86273193359398</v>
      </c>
      <c r="F152">
        <v>472.09066772460898</v>
      </c>
      <c r="G152">
        <v>468.80599975585898</v>
      </c>
      <c r="I152" s="19">
        <f t="shared" si="13"/>
        <v>438.35079956054705</v>
      </c>
      <c r="J152" s="19">
        <f t="shared" si="13"/>
        <v>187.056732177735</v>
      </c>
      <c r="K152" s="19">
        <f t="shared" si="14"/>
        <v>307.41108703613259</v>
      </c>
      <c r="L152" s="20">
        <f t="shared" si="15"/>
        <v>1.6434109772859762</v>
      </c>
      <c r="M152" s="20">
        <f t="shared" ref="M152" si="17">L152+ABS($N$2)*A152</f>
        <v>2.0269130998154021</v>
      </c>
      <c r="P152" s="18">
        <f t="shared" si="16"/>
        <v>1.803733033009453</v>
      </c>
    </row>
    <row r="153" spans="1:16" x14ac:dyDescent="0.15">
      <c r="D153">
        <v>907.27044677734398</v>
      </c>
      <c r="E153">
        <v>654.700927734375</v>
      </c>
      <c r="F153">
        <v>472.16799926757801</v>
      </c>
      <c r="G153">
        <v>468.74099731445301</v>
      </c>
      <c r="I153" s="19"/>
      <c r="J153" s="19"/>
      <c r="K153" s="19"/>
      <c r="L153" s="20"/>
      <c r="M153" s="20"/>
    </row>
    <row r="154" spans="1:16" x14ac:dyDescent="0.15">
      <c r="D154">
        <v>909.47772216796898</v>
      </c>
      <c r="E154">
        <v>655.88330078125</v>
      </c>
      <c r="F154">
        <v>471.70834350585898</v>
      </c>
      <c r="G154">
        <v>468.48834228515602</v>
      </c>
      <c r="I154" s="19"/>
      <c r="J154" s="19"/>
      <c r="K154" s="19"/>
      <c r="L154" s="20"/>
      <c r="M154" s="20"/>
    </row>
    <row r="155" spans="1:16" x14ac:dyDescent="0.15">
      <c r="D155">
        <v>909.53814697265602</v>
      </c>
      <c r="E155">
        <v>655.26513671875</v>
      </c>
      <c r="F155">
        <v>471.54299926757801</v>
      </c>
      <c r="G155">
        <v>468.51034545898398</v>
      </c>
      <c r="I155" s="19"/>
      <c r="J155" s="19"/>
      <c r="K155" s="19"/>
      <c r="L155" s="20"/>
      <c r="M155" s="20"/>
    </row>
    <row r="156" spans="1:16" x14ac:dyDescent="0.15">
      <c r="D156">
        <v>905.08648681640602</v>
      </c>
      <c r="E156">
        <v>654.10943603515602</v>
      </c>
      <c r="F156">
        <v>471.81866455078102</v>
      </c>
      <c r="G156">
        <v>468.70300292968801</v>
      </c>
      <c r="I156" s="19"/>
      <c r="J156" s="19"/>
      <c r="K156" s="19"/>
      <c r="L156" s="20"/>
      <c r="M156" s="20"/>
    </row>
    <row r="157" spans="1:16" x14ac:dyDescent="0.15">
      <c r="D157">
        <v>904.87213134765602</v>
      </c>
      <c r="E157">
        <v>654.26416015625</v>
      </c>
      <c r="F157">
        <v>472.21032714843801</v>
      </c>
      <c r="G157">
        <v>468.99200439453102</v>
      </c>
      <c r="I157" s="19"/>
      <c r="J157" s="19"/>
      <c r="K157" s="19"/>
      <c r="L157" s="20"/>
      <c r="M157" s="20"/>
    </row>
    <row r="158" spans="1:16" x14ac:dyDescent="0.15">
      <c r="D158">
        <v>906.34710693359398</v>
      </c>
      <c r="E158">
        <v>654.43029785156295</v>
      </c>
      <c r="F158">
        <v>471.60467529296898</v>
      </c>
      <c r="G158">
        <v>468.60433959960898</v>
      </c>
      <c r="I158" s="19"/>
      <c r="J158" s="19"/>
      <c r="K158" s="19"/>
      <c r="L158" s="20"/>
      <c r="M158" s="20"/>
    </row>
    <row r="159" spans="1:16" x14ac:dyDescent="0.15">
      <c r="D159">
        <v>902.71130371093795</v>
      </c>
      <c r="E159">
        <v>653.82958984375</v>
      </c>
      <c r="F159">
        <v>470.98468017578102</v>
      </c>
      <c r="G159">
        <v>467.89767456054699</v>
      </c>
      <c r="I159" s="19"/>
      <c r="J159" s="19"/>
      <c r="K159" s="19"/>
      <c r="L159" s="20"/>
      <c r="M159" s="20"/>
    </row>
    <row r="160" spans="1:16" x14ac:dyDescent="0.15">
      <c r="D160">
        <v>902.519287109375</v>
      </c>
      <c r="E160">
        <v>653.85272216796898</v>
      </c>
      <c r="F160">
        <v>471.18667602539102</v>
      </c>
      <c r="G160">
        <v>467.89166259765602</v>
      </c>
      <c r="I160" s="19"/>
      <c r="J160" s="19"/>
      <c r="K160" s="19"/>
      <c r="L160" s="20"/>
      <c r="M160" s="20"/>
    </row>
    <row r="161" spans="4:13" x14ac:dyDescent="0.15">
      <c r="D161">
        <v>904.50067138671898</v>
      </c>
      <c r="E161">
        <v>654.22869873046898</v>
      </c>
      <c r="F161">
        <v>471.21865844726602</v>
      </c>
      <c r="G161">
        <v>467.93267822265602</v>
      </c>
      <c r="I161" s="19"/>
      <c r="J161" s="19"/>
      <c r="K161" s="19"/>
      <c r="L161" s="20"/>
      <c r="M161" s="20"/>
    </row>
    <row r="162" spans="4:13" x14ac:dyDescent="0.15">
      <c r="D162">
        <v>900.50695800781295</v>
      </c>
      <c r="E162">
        <v>652.2421875</v>
      </c>
      <c r="F162">
        <v>471.23468017578102</v>
      </c>
      <c r="G162">
        <v>467.96365356445301</v>
      </c>
      <c r="I162" s="19"/>
      <c r="J162" s="19"/>
      <c r="K162" s="19"/>
      <c r="L162" s="20"/>
      <c r="M162" s="20"/>
    </row>
    <row r="163" spans="4:13" x14ac:dyDescent="0.15">
      <c r="D163">
        <v>901.69287109375</v>
      </c>
      <c r="E163">
        <v>652.85778808593795</v>
      </c>
      <c r="F163">
        <v>471.24700927734398</v>
      </c>
      <c r="G163">
        <v>468.10833740234398</v>
      </c>
      <c r="I163" s="19"/>
      <c r="J163" s="19"/>
      <c r="K163" s="19"/>
      <c r="L163" s="20"/>
      <c r="M163" s="20"/>
    </row>
    <row r="164" spans="4:13" x14ac:dyDescent="0.15">
      <c r="D164">
        <v>901.14495849609398</v>
      </c>
      <c r="E164">
        <v>652.03649902343795</v>
      </c>
      <c r="F164">
        <v>471.45001220703102</v>
      </c>
      <c r="G164">
        <v>468.00967407226602</v>
      </c>
      <c r="I164" s="19"/>
      <c r="J164" s="19"/>
      <c r="K164" s="19"/>
      <c r="L164" s="20"/>
      <c r="M164" s="20"/>
    </row>
    <row r="165" spans="4:13" x14ac:dyDescent="0.15">
      <c r="D165">
        <v>909.376953125</v>
      </c>
      <c r="E165">
        <v>655.125732421875</v>
      </c>
      <c r="F165">
        <v>471.58367919921898</v>
      </c>
      <c r="G165">
        <v>468.10333251953102</v>
      </c>
      <c r="I165" s="19"/>
      <c r="J165" s="19"/>
      <c r="K165" s="19"/>
      <c r="L165" s="20"/>
      <c r="M165" s="20"/>
    </row>
    <row r="166" spans="4:13" x14ac:dyDescent="0.15">
      <c r="D166">
        <v>907.53204345703102</v>
      </c>
      <c r="E166">
        <v>655.37634277343795</v>
      </c>
      <c r="F166">
        <v>471.90701293945301</v>
      </c>
      <c r="G166">
        <v>468.65798950195301</v>
      </c>
      <c r="I166" s="19"/>
      <c r="J166" s="19"/>
      <c r="K166" s="19"/>
      <c r="L166" s="20"/>
      <c r="M166" s="20"/>
    </row>
    <row r="167" spans="4:13" x14ac:dyDescent="0.15">
      <c r="D167">
        <v>904.585205078125</v>
      </c>
      <c r="E167">
        <v>653.85662841796898</v>
      </c>
      <c r="F167">
        <v>472.33267211914102</v>
      </c>
      <c r="G167">
        <v>469.05767822265602</v>
      </c>
      <c r="I167" s="19"/>
      <c r="J167" s="19"/>
      <c r="K167" s="19"/>
      <c r="L167" s="20"/>
      <c r="M167" s="20"/>
    </row>
    <row r="168" spans="4:13" x14ac:dyDescent="0.15">
      <c r="D168">
        <v>896.54931640625</v>
      </c>
      <c r="E168">
        <v>650.54541015625</v>
      </c>
      <c r="F168">
        <v>472.47299194335898</v>
      </c>
      <c r="G168">
        <v>468.89099121093801</v>
      </c>
      <c r="I168" s="19"/>
      <c r="J168" s="19"/>
      <c r="K168" s="19"/>
      <c r="L168" s="20"/>
      <c r="M168" s="20"/>
    </row>
    <row r="169" spans="4:13" x14ac:dyDescent="0.15">
      <c r="D169">
        <v>916.85980224609398</v>
      </c>
      <c r="E169">
        <v>659.05511474609398</v>
      </c>
      <c r="F169">
        <v>471.91598510742199</v>
      </c>
      <c r="G169">
        <v>469.00332641601602</v>
      </c>
      <c r="I169" s="19"/>
      <c r="J169" s="19"/>
      <c r="K169" s="19"/>
      <c r="L169" s="20"/>
      <c r="M169" s="20"/>
    </row>
    <row r="170" spans="4:13" x14ac:dyDescent="0.15">
      <c r="D170">
        <v>909.77191162109398</v>
      </c>
      <c r="E170">
        <v>655.40887451171898</v>
      </c>
      <c r="F170">
        <v>472.32598876953102</v>
      </c>
      <c r="G170">
        <v>468.83166503906301</v>
      </c>
      <c r="I170" s="19"/>
      <c r="J170" s="19"/>
      <c r="K170" s="19"/>
      <c r="L170" s="20"/>
      <c r="M170" s="20"/>
    </row>
    <row r="171" spans="4:13" x14ac:dyDescent="0.15">
      <c r="D171">
        <v>914.02490234375</v>
      </c>
      <c r="E171">
        <v>658.05804443359398</v>
      </c>
      <c r="F171">
        <v>472.41467285156301</v>
      </c>
      <c r="G171">
        <v>468.83532714843801</v>
      </c>
      <c r="I171" s="19"/>
      <c r="J171" s="19"/>
      <c r="K171" s="19"/>
      <c r="L171" s="20"/>
      <c r="M171" s="20"/>
    </row>
    <row r="172" spans="4:13" x14ac:dyDescent="0.15">
      <c r="D172">
        <v>907.947021484375</v>
      </c>
      <c r="E172">
        <v>655.562255859375</v>
      </c>
      <c r="F172">
        <v>471.70065307617199</v>
      </c>
      <c r="G172">
        <v>468.50933837890602</v>
      </c>
      <c r="I172" s="19"/>
      <c r="J172" s="19"/>
      <c r="K172" s="19"/>
      <c r="L172" s="20"/>
      <c r="M172" s="20"/>
    </row>
    <row r="173" spans="4:13" x14ac:dyDescent="0.15">
      <c r="D173">
        <v>915.71405029296898</v>
      </c>
      <c r="E173">
        <v>659.24890136718795</v>
      </c>
      <c r="F173">
        <v>472.121337890625</v>
      </c>
      <c r="G173">
        <v>468.60067749023398</v>
      </c>
      <c r="I173" s="19"/>
      <c r="J173" s="19"/>
      <c r="K173" s="19"/>
      <c r="L173" s="20"/>
      <c r="M173" s="20"/>
    </row>
    <row r="174" spans="4:13" x14ac:dyDescent="0.15">
      <c r="D174">
        <v>911.66857910156295</v>
      </c>
      <c r="E174">
        <v>657.03454589843795</v>
      </c>
      <c r="F174">
        <v>472.21200561523398</v>
      </c>
      <c r="G174">
        <v>468.343994140625</v>
      </c>
      <c r="I174" s="19"/>
      <c r="J174" s="19"/>
      <c r="K174" s="19"/>
      <c r="L174" s="20"/>
      <c r="M174" s="20"/>
    </row>
    <row r="175" spans="4:13" x14ac:dyDescent="0.15">
      <c r="D175">
        <v>910.38555908203102</v>
      </c>
      <c r="E175">
        <v>656.921142578125</v>
      </c>
      <c r="F175">
        <v>472.15499877929699</v>
      </c>
      <c r="G175">
        <v>468.40100097656301</v>
      </c>
      <c r="I175" s="19"/>
      <c r="J175" s="19"/>
      <c r="K175" s="19"/>
      <c r="L175" s="20"/>
      <c r="M175" s="20"/>
    </row>
    <row r="176" spans="4:13" x14ac:dyDescent="0.15">
      <c r="D176">
        <v>914.80230712890602</v>
      </c>
      <c r="E176">
        <v>659.04925537109398</v>
      </c>
      <c r="F176">
        <v>471.87268066406301</v>
      </c>
      <c r="G176">
        <v>468.37066650390602</v>
      </c>
      <c r="I176" s="19"/>
      <c r="J176" s="19"/>
      <c r="K176" s="19"/>
      <c r="L176" s="20"/>
      <c r="M176" s="20"/>
    </row>
    <row r="177" spans="4:13" x14ac:dyDescent="0.15">
      <c r="D177">
        <v>912.08587646484398</v>
      </c>
      <c r="E177">
        <v>657.89605712890602</v>
      </c>
      <c r="F177">
        <v>472.614990234375</v>
      </c>
      <c r="G177">
        <v>468.95932006835898</v>
      </c>
      <c r="I177" s="19"/>
      <c r="J177" s="19"/>
      <c r="K177" s="19"/>
      <c r="L177" s="20"/>
      <c r="M177" s="20"/>
    </row>
    <row r="178" spans="4:13" x14ac:dyDescent="0.15">
      <c r="D178">
        <v>909.47912597656295</v>
      </c>
      <c r="E178">
        <v>656.37420654296898</v>
      </c>
      <c r="F178">
        <v>472.58566284179699</v>
      </c>
      <c r="G178">
        <v>469.28866577148398</v>
      </c>
      <c r="I178" s="19"/>
      <c r="J178" s="19"/>
      <c r="K178" s="19"/>
      <c r="L178" s="19"/>
    </row>
    <row r="179" spans="4:13" x14ac:dyDescent="0.15">
      <c r="D179">
        <v>911.07354736328102</v>
      </c>
      <c r="E179">
        <v>658.27081298828102</v>
      </c>
      <c r="F179">
        <v>472.65567016601602</v>
      </c>
      <c r="G179">
        <v>469.05801391601602</v>
      </c>
      <c r="I179" s="19"/>
      <c r="J179" s="19"/>
      <c r="K179" s="19"/>
      <c r="L179" s="19"/>
    </row>
    <row r="180" spans="4:13" x14ac:dyDescent="0.15">
      <c r="D180">
        <v>909.20886230468795</v>
      </c>
      <c r="E180">
        <v>656.71722412109398</v>
      </c>
      <c r="F180">
        <v>472.80499267578102</v>
      </c>
      <c r="G180">
        <v>469.29165649414102</v>
      </c>
      <c r="I180" s="19"/>
      <c r="J180" s="19"/>
      <c r="K180" s="19"/>
      <c r="L180" s="19"/>
    </row>
    <row r="181" spans="4:13" x14ac:dyDescent="0.15">
      <c r="D181">
        <v>903.085693359375</v>
      </c>
      <c r="E181">
        <v>654.81365966796898</v>
      </c>
      <c r="F181">
        <v>472.15499877929699</v>
      </c>
      <c r="G181">
        <v>468.60433959960898</v>
      </c>
      <c r="I181" s="19"/>
      <c r="J181" s="19"/>
      <c r="K181" s="19"/>
      <c r="L181" s="19"/>
    </row>
    <row r="182" spans="4:13" x14ac:dyDescent="0.15">
      <c r="D182">
        <v>904.59344482421898</v>
      </c>
      <c r="E182">
        <v>656.29888916015602</v>
      </c>
      <c r="F182">
        <v>471.72134399414102</v>
      </c>
      <c r="G182">
        <v>468.38699340820301</v>
      </c>
      <c r="I182" s="19"/>
      <c r="J182" s="19"/>
      <c r="K182" s="19"/>
      <c r="L182" s="19"/>
    </row>
    <row r="183" spans="4:13" x14ac:dyDescent="0.15">
      <c r="D183">
        <v>902.707763671875</v>
      </c>
      <c r="E183">
        <v>654.14416503906295</v>
      </c>
      <c r="F183">
        <v>471.61633300781301</v>
      </c>
      <c r="G183">
        <v>468.07901000976602</v>
      </c>
      <c r="I183" s="19"/>
      <c r="J183" s="19"/>
      <c r="K183" s="19"/>
      <c r="L183" s="19"/>
    </row>
    <row r="184" spans="4:13" x14ac:dyDescent="0.15">
      <c r="D184">
        <v>899.06317138671898</v>
      </c>
      <c r="E184">
        <v>653.51068115234398</v>
      </c>
      <c r="F184">
        <v>471.16433715820301</v>
      </c>
      <c r="G184">
        <v>467.96701049804699</v>
      </c>
      <c r="I184" s="19"/>
      <c r="J184" s="19"/>
      <c r="K184" s="19"/>
      <c r="L184" s="19"/>
    </row>
    <row r="185" spans="4:13" x14ac:dyDescent="0.15">
      <c r="D185">
        <v>903.10729980468795</v>
      </c>
      <c r="E185">
        <v>655.49871826171898</v>
      </c>
      <c r="F185">
        <v>471.67633056640602</v>
      </c>
      <c r="G185">
        <v>468.16467285156301</v>
      </c>
      <c r="I185" s="19"/>
      <c r="J185" s="19"/>
      <c r="K185" s="19"/>
      <c r="L185" s="19"/>
    </row>
    <row r="186" spans="4:13" x14ac:dyDescent="0.15">
      <c r="D186">
        <v>902.88311767578102</v>
      </c>
      <c r="E186">
        <v>655.87548828125</v>
      </c>
      <c r="F186">
        <v>471.24365234375</v>
      </c>
      <c r="G186">
        <v>467.87298583984398</v>
      </c>
      <c r="I186" s="19"/>
      <c r="J186" s="19"/>
      <c r="K186" s="19"/>
      <c r="L186" s="19"/>
    </row>
    <row r="187" spans="4:13" x14ac:dyDescent="0.15">
      <c r="D187">
        <v>898.84802246093795</v>
      </c>
      <c r="E187">
        <v>654.802490234375</v>
      </c>
      <c r="F187">
        <v>470.76266479492199</v>
      </c>
      <c r="G187">
        <v>467.45199584960898</v>
      </c>
      <c r="I187" s="19"/>
      <c r="J187" s="19"/>
      <c r="K187" s="19"/>
      <c r="L187" s="19"/>
    </row>
    <row r="188" spans="4:13" x14ac:dyDescent="0.15">
      <c r="D188">
        <v>901.36926269531295</v>
      </c>
      <c r="E188">
        <v>656.19061279296898</v>
      </c>
      <c r="F188">
        <v>471.14999389648398</v>
      </c>
      <c r="G188">
        <v>468.13800048828102</v>
      </c>
      <c r="I188" s="19"/>
      <c r="J188" s="19"/>
      <c r="K188" s="19"/>
      <c r="L188" s="19"/>
    </row>
    <row r="189" spans="4:13" x14ac:dyDescent="0.15">
      <c r="D189">
        <v>898.87390136718795</v>
      </c>
      <c r="E189">
        <v>655.37774658203102</v>
      </c>
      <c r="F189">
        <v>471.52566528320301</v>
      </c>
      <c r="G189">
        <v>468.44866943359398</v>
      </c>
      <c r="I189" s="19"/>
      <c r="J189" s="19"/>
      <c r="K189" s="19"/>
      <c r="L189" s="19"/>
    </row>
    <row r="190" spans="4:13" x14ac:dyDescent="0.15">
      <c r="D190">
        <v>896.86627197265602</v>
      </c>
      <c r="E190">
        <v>653.88800048828102</v>
      </c>
      <c r="F190">
        <v>471.95065307617199</v>
      </c>
      <c r="G190">
        <v>468.12298583984398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AC192"/>
  <sheetViews>
    <sheetView zoomScale="62" zoomScaleNormal="80" zoomScalePageLayoutView="80" workbookViewId="0">
      <selection activeCell="X112" sqref="X112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0.6640625" style="6" customWidth="1"/>
    <col min="8" max="8" width="9.83203125" customWidth="1"/>
    <col min="10" max="10" width="10.83203125" style="6" customWidth="1"/>
    <col min="11" max="16" width="9.5" style="6" customWidth="1"/>
    <col min="17" max="19" width="9.5" style="18" customWidth="1"/>
    <col min="20" max="20" width="3.5" customWidth="1"/>
    <col min="21" max="21" width="10" customWidth="1"/>
    <col min="22" max="22" width="6.5" customWidth="1"/>
    <col min="23" max="23" width="3.83203125" customWidth="1"/>
    <col min="24" max="24" width="10" customWidth="1"/>
    <col min="25" max="25" width="4" customWidth="1"/>
    <col min="26" max="26" width="10.5" customWidth="1"/>
  </cols>
  <sheetData>
    <row r="1" spans="1:29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E1" s="2">
        <v>6482</v>
      </c>
      <c r="F1" s="2">
        <v>6485</v>
      </c>
      <c r="G1" s="4">
        <v>6486</v>
      </c>
      <c r="H1" s="2">
        <v>6487</v>
      </c>
      <c r="I1" s="2">
        <v>6489</v>
      </c>
      <c r="J1" s="4">
        <v>6491</v>
      </c>
      <c r="K1" s="4">
        <v>6507</v>
      </c>
      <c r="L1" s="4">
        <v>6508</v>
      </c>
      <c r="M1" s="4">
        <v>6510</v>
      </c>
      <c r="N1" s="4">
        <v>6754</v>
      </c>
      <c r="O1" s="4">
        <v>6756</v>
      </c>
      <c r="P1" s="4">
        <v>6757</v>
      </c>
      <c r="Q1" s="4">
        <v>6758</v>
      </c>
      <c r="R1" s="4">
        <v>6759</v>
      </c>
      <c r="S1" s="16">
        <v>6760</v>
      </c>
      <c r="U1" s="42" t="s">
        <v>34</v>
      </c>
      <c r="V1" s="40" t="s">
        <v>18</v>
      </c>
      <c r="X1" s="2" t="s">
        <v>26</v>
      </c>
      <c r="Z1" s="42" t="s">
        <v>35</v>
      </c>
    </row>
    <row r="2" spans="1:29" x14ac:dyDescent="0.15">
      <c r="A2">
        <v>0.5</v>
      </c>
      <c r="C2">
        <v>0</v>
      </c>
      <c r="D2" t="s">
        <v>9</v>
      </c>
      <c r="E2" s="43">
        <v>1</v>
      </c>
      <c r="F2" s="43">
        <v>2</v>
      </c>
      <c r="G2" s="43">
        <v>3</v>
      </c>
      <c r="H2" s="43">
        <v>4</v>
      </c>
      <c r="I2" s="43">
        <v>5</v>
      </c>
      <c r="J2" s="43">
        <v>6</v>
      </c>
      <c r="K2" s="45">
        <v>7</v>
      </c>
      <c r="L2" s="43">
        <v>8</v>
      </c>
      <c r="M2" s="43">
        <v>9</v>
      </c>
      <c r="N2" s="43">
        <v>10</v>
      </c>
      <c r="O2" s="43">
        <v>11</v>
      </c>
      <c r="P2" s="43">
        <v>12</v>
      </c>
      <c r="Q2" s="43">
        <v>13</v>
      </c>
      <c r="R2" s="43">
        <v>14</v>
      </c>
      <c r="S2" s="43">
        <v>15</v>
      </c>
      <c r="U2" s="58"/>
      <c r="V2" s="58"/>
    </row>
    <row r="3" spans="1:29" x14ac:dyDescent="0.15">
      <c r="A3">
        <v>1</v>
      </c>
      <c r="C3">
        <v>1</v>
      </c>
      <c r="D3" t="s">
        <v>7</v>
      </c>
    </row>
    <row r="4" spans="1:29" x14ac:dyDescent="0.15">
      <c r="A4">
        <v>1.5</v>
      </c>
      <c r="C4">
        <v>2</v>
      </c>
    </row>
    <row r="5" spans="1:29" x14ac:dyDescent="0.15">
      <c r="A5">
        <v>2</v>
      </c>
      <c r="C5">
        <v>3</v>
      </c>
    </row>
    <row r="6" spans="1:29" x14ac:dyDescent="0.15">
      <c r="A6">
        <v>2.5</v>
      </c>
      <c r="B6">
        <v>0</v>
      </c>
      <c r="C6">
        <v>4</v>
      </c>
      <c r="D6" t="s">
        <v>5</v>
      </c>
      <c r="E6">
        <f>'6482'!P6</f>
        <v>0.50986470780083359</v>
      </c>
      <c r="F6">
        <f>'6485'!P6</f>
        <v>-7.1425442284780081</v>
      </c>
      <c r="G6">
        <f>'6486'!P6</f>
        <v>-4.9804965199638289</v>
      </c>
      <c r="H6">
        <f>'6487'!P6</f>
        <v>-4.5866440474794103</v>
      </c>
      <c r="I6">
        <f>'6489'!P6</f>
        <v>-2.2894661128632001</v>
      </c>
      <c r="J6">
        <f>'6491'!P6</f>
        <v>2.6159401126107507</v>
      </c>
      <c r="K6">
        <f>'6507'!P6</f>
        <v>0.1587613149677366</v>
      </c>
      <c r="L6" s="6">
        <f>'6508'!P6</f>
        <v>-3.7827886420213841</v>
      </c>
      <c r="M6">
        <f>'6510'!P6</f>
        <v>-7.4206311866451921E-2</v>
      </c>
      <c r="N6">
        <f>'6754'!P6</f>
        <v>0.12253234801238393</v>
      </c>
      <c r="O6">
        <f>'6756'!P6</f>
        <v>3.1981248446031154</v>
      </c>
      <c r="P6">
        <f>'6757'!P6</f>
        <v>0.51603813671444965</v>
      </c>
      <c r="Q6" s="18">
        <f>'6758'!P6</f>
        <v>7.3590867374486137</v>
      </c>
      <c r="R6" s="18">
        <f>'6759'!P6</f>
        <v>0.76344909803657324</v>
      </c>
      <c r="S6" s="18">
        <f>'6760'!P6</f>
        <v>3.8286397001426371</v>
      </c>
      <c r="U6" s="27">
        <f t="shared" ref="U6:U37" si="0">AVERAGE(E6:Q6)</f>
        <v>-0.64429212773187672</v>
      </c>
      <c r="V6" s="27">
        <f t="shared" ref="V6:V37" si="1">STDEV(E6:Q6)/SQRT(COUNT(E6:Q6))</f>
        <v>1.0825319259996145</v>
      </c>
      <c r="W6" s="27"/>
      <c r="Z6">
        <f>MEDIAN(E6:R6)</f>
        <v>0.14064683149006027</v>
      </c>
    </row>
    <row r="7" spans="1:29" x14ac:dyDescent="0.15">
      <c r="A7">
        <v>3</v>
      </c>
      <c r="B7">
        <v>0.5</v>
      </c>
      <c r="C7">
        <v>5</v>
      </c>
      <c r="D7" t="s">
        <v>8</v>
      </c>
      <c r="E7">
        <f>'6482'!P7</f>
        <v>0.89586454323108189</v>
      </c>
      <c r="F7">
        <f>'6485'!P7</f>
        <v>-2.458869477654678</v>
      </c>
      <c r="G7">
        <f>'6486'!P7</f>
        <v>-5.6090989299961365</v>
      </c>
      <c r="H7">
        <f>'6487'!P7</f>
        <v>-4.4862311096670515</v>
      </c>
      <c r="I7">
        <f>'6489'!P7</f>
        <v>-1.4279329480237504</v>
      </c>
      <c r="J7">
        <f>'6491'!P7</f>
        <v>3.1507861937520754</v>
      </c>
      <c r="K7">
        <f>'6507'!P7</f>
        <v>-2.1840738251735177</v>
      </c>
      <c r="L7" s="18">
        <f>'6508'!P7</f>
        <v>-5.580272268840897</v>
      </c>
      <c r="M7">
        <f>'6510'!P7</f>
        <v>-1.5347522484645766</v>
      </c>
      <c r="N7">
        <f>'6754'!P7</f>
        <v>-0.31108471309317504</v>
      </c>
      <c r="O7">
        <f>'6756'!P7</f>
        <v>3.4184936739844947</v>
      </c>
      <c r="P7">
        <f>'6757'!P7</f>
        <v>1.4392715951056072</v>
      </c>
      <c r="Q7" s="18">
        <f>'6758'!P7</f>
        <v>7.4527191572225693</v>
      </c>
      <c r="R7" s="18">
        <f>'6759'!P7</f>
        <v>0.71978180889823828</v>
      </c>
      <c r="S7" s="18">
        <f>'6760'!P7</f>
        <v>2.3163557643361323</v>
      </c>
      <c r="U7" s="27">
        <f t="shared" si="0"/>
        <v>-0.55655233520138125</v>
      </c>
      <c r="V7" s="27">
        <f t="shared" si="1"/>
        <v>1.0562361884213549</v>
      </c>
      <c r="W7" s="27"/>
      <c r="Z7">
        <f t="shared" ref="Z7:Z70" si="2">MEDIAN(E7:R7)</f>
        <v>-0.86950883055846273</v>
      </c>
      <c r="AC7" s="10"/>
    </row>
    <row r="8" spans="1:29" x14ac:dyDescent="0.15">
      <c r="A8">
        <v>3.5</v>
      </c>
      <c r="B8">
        <v>1</v>
      </c>
      <c r="C8">
        <v>6</v>
      </c>
      <c r="E8">
        <f>'6482'!P8</f>
        <v>0.79104667923768635</v>
      </c>
      <c r="F8">
        <f>'6485'!P8</f>
        <v>0.73721865096665584</v>
      </c>
      <c r="G8">
        <f>'6486'!P8</f>
        <v>-5.8849269899954875</v>
      </c>
      <c r="H8">
        <f>'6487'!P8</f>
        <v>-4.4284926413861374</v>
      </c>
      <c r="I8">
        <f>'6489'!P8</f>
        <v>-7.8732170413245151E-2</v>
      </c>
      <c r="J8">
        <f>'6491'!P8</f>
        <v>2.4278011672617335</v>
      </c>
      <c r="K8">
        <f>'6507'!P8</f>
        <v>-1.5864551439508212</v>
      </c>
      <c r="L8" s="18">
        <f>'6508'!P8</f>
        <v>-5.9586216276463304</v>
      </c>
      <c r="M8">
        <f>'6510'!P8</f>
        <v>-3.1042018165037386</v>
      </c>
      <c r="N8">
        <f>'6754'!P8</f>
        <v>-0.66245059550558216</v>
      </c>
      <c r="O8">
        <f>'6756'!P8</f>
        <v>2.9553714487113432</v>
      </c>
      <c r="P8">
        <f>'6757'!P8</f>
        <v>1.0404984646752986</v>
      </c>
      <c r="Q8" s="18">
        <f>'6758'!P8</f>
        <v>6.7250387710366137</v>
      </c>
      <c r="R8" s="18">
        <f>'6759'!P8</f>
        <v>0.51002783449777256</v>
      </c>
      <c r="S8" s="18">
        <f>'6760'!P8</f>
        <v>3.4376117457921329</v>
      </c>
      <c r="U8" s="27">
        <f t="shared" si="0"/>
        <v>-0.54053121565477003</v>
      </c>
      <c r="V8" s="27">
        <f t="shared" si="1"/>
        <v>1.0148109572840087</v>
      </c>
      <c r="W8" s="27"/>
      <c r="Z8">
        <f t="shared" si="2"/>
        <v>0.21564783204226373</v>
      </c>
    </row>
    <row r="9" spans="1:29" x14ac:dyDescent="0.15">
      <c r="A9">
        <v>4</v>
      </c>
      <c r="B9">
        <v>1.5</v>
      </c>
      <c r="C9">
        <v>7</v>
      </c>
      <c r="E9">
        <f>'6482'!P9</f>
        <v>-0.15955864380448181</v>
      </c>
      <c r="F9">
        <f>'6485'!P9</f>
        <v>2.8404663043508314</v>
      </c>
      <c r="G9">
        <f>'6486'!P9</f>
        <v>-6.8103957668334214</v>
      </c>
      <c r="H9">
        <f>'6487'!P9</f>
        <v>-4.5890716300543124</v>
      </c>
      <c r="I9">
        <f>'6489'!P9</f>
        <v>-0.80973423532717503</v>
      </c>
      <c r="J9">
        <f>'6491'!P9</f>
        <v>1.0216829246410772</v>
      </c>
      <c r="K9">
        <f>'6507'!P9</f>
        <v>0.92426460200364957</v>
      </c>
      <c r="L9" s="18">
        <f>'6508'!P9</f>
        <v>-5.6923120347500795</v>
      </c>
      <c r="M9">
        <f>'6510'!P9</f>
        <v>-3.1433727826625084</v>
      </c>
      <c r="N9">
        <f>'6754'!P9</f>
        <v>-1.2754180974098286</v>
      </c>
      <c r="O9">
        <f>'6756'!P9</f>
        <v>2.1793313861776182</v>
      </c>
      <c r="P9">
        <f>'6757'!P9</f>
        <v>0.69747062940644744</v>
      </c>
      <c r="Q9" s="18">
        <f>'6758'!P9</f>
        <v>6.4064170640815155</v>
      </c>
      <c r="R9" s="18">
        <f>'6759'!P9</f>
        <v>1.3610904020653685</v>
      </c>
      <c r="S9" s="18">
        <f>'6760'!P9</f>
        <v>4.4058764832110642</v>
      </c>
      <c r="U9" s="27">
        <f t="shared" si="0"/>
        <v>-0.64694079078312849</v>
      </c>
      <c r="V9" s="27">
        <f t="shared" si="1"/>
        <v>1.0216742685351707</v>
      </c>
      <c r="W9" s="27"/>
      <c r="Z9">
        <f t="shared" si="2"/>
        <v>0.26895599280098281</v>
      </c>
    </row>
    <row r="10" spans="1:29" x14ac:dyDescent="0.15">
      <c r="A10">
        <v>4.5</v>
      </c>
      <c r="B10">
        <v>2</v>
      </c>
      <c r="C10">
        <v>8</v>
      </c>
      <c r="E10">
        <f>'6482'!P10</f>
        <v>-9.7416939453909931E-2</v>
      </c>
      <c r="F10">
        <f>'6485'!P10</f>
        <v>2.2437983981880403</v>
      </c>
      <c r="G10">
        <f>'6486'!P10</f>
        <v>-6.5515851091883803</v>
      </c>
      <c r="H10">
        <f>'6487'!P10</f>
        <v>-3.8100637810467082</v>
      </c>
      <c r="I10">
        <f>'6489'!P10</f>
        <v>-0.78096493056998806</v>
      </c>
      <c r="J10">
        <f>'6491'!P10</f>
        <v>0.79861835975220585</v>
      </c>
      <c r="K10">
        <f>'6507'!P10</f>
        <v>-1.9362582901348568</v>
      </c>
      <c r="L10" s="18">
        <f>'6508'!P10</f>
        <v>-4.810931515269476</v>
      </c>
      <c r="M10">
        <f>'6510'!P10</f>
        <v>-6.1043321822455017</v>
      </c>
      <c r="N10">
        <f>'6754'!P10</f>
        <v>-2.139742871651622</v>
      </c>
      <c r="O10">
        <f>'6756'!P10</f>
        <v>2.0629068006676157</v>
      </c>
      <c r="P10">
        <f>'6757'!P10</f>
        <v>1.2957568727464988</v>
      </c>
      <c r="Q10" s="18">
        <f>'6758'!P10</f>
        <v>6.1210107470589197</v>
      </c>
      <c r="R10" s="18">
        <f>'6759'!P10</f>
        <v>1.2231321651377931</v>
      </c>
      <c r="S10" s="18">
        <f>'6760'!P10</f>
        <v>2.6976674020843823</v>
      </c>
      <c r="U10" s="27">
        <f t="shared" si="0"/>
        <v>-1.0545541877805511</v>
      </c>
      <c r="V10" s="27">
        <f t="shared" si="1"/>
        <v>1.0171965161626677</v>
      </c>
      <c r="W10" s="27"/>
      <c r="Z10">
        <f t="shared" si="2"/>
        <v>-0.439190935011949</v>
      </c>
    </row>
    <row r="11" spans="1:29" x14ac:dyDescent="0.15">
      <c r="A11">
        <v>5</v>
      </c>
      <c r="B11">
        <v>2.5</v>
      </c>
      <c r="C11">
        <v>9</v>
      </c>
      <c r="E11">
        <f>'6482'!P11</f>
        <v>0.26847998000605738</v>
      </c>
      <c r="F11">
        <f>'6485'!P11</f>
        <v>0.5078893888242304</v>
      </c>
      <c r="G11">
        <f>'6486'!P11</f>
        <v>-5.7335735813485007</v>
      </c>
      <c r="H11">
        <f>'6487'!P11</f>
        <v>-3.0717990067194889</v>
      </c>
      <c r="I11">
        <f>'6489'!P11</f>
        <v>1.5605049054763327</v>
      </c>
      <c r="J11">
        <f>'6491'!P11</f>
        <v>-0.42567755587216494</v>
      </c>
      <c r="K11">
        <f>'6507'!P11</f>
        <v>-7.450826413314517</v>
      </c>
      <c r="L11" s="18">
        <f>'6508'!P11</f>
        <v>-2.552170825394132</v>
      </c>
      <c r="M11">
        <f>'6510'!P11</f>
        <v>0.89710215345806155</v>
      </c>
      <c r="N11">
        <f>'6754'!P11</f>
        <v>-2.9841411536653246</v>
      </c>
      <c r="O11">
        <f>'6756'!P11</f>
        <v>0.96054624230727226</v>
      </c>
      <c r="P11">
        <f>'6757'!P11</f>
        <v>1.1526415121337155</v>
      </c>
      <c r="Q11" s="18">
        <f>'6758'!P11</f>
        <v>5.3021603285783794</v>
      </c>
      <c r="R11" s="18">
        <f>'6759'!P11</f>
        <v>1.2553964156279633</v>
      </c>
      <c r="S11" s="18">
        <f>'6760'!P11</f>
        <v>3.17350058506086</v>
      </c>
      <c r="U11" s="27">
        <f t="shared" si="0"/>
        <v>-0.88991261734846716</v>
      </c>
      <c r="V11" s="27">
        <f t="shared" si="1"/>
        <v>0.93734268324308112</v>
      </c>
      <c r="W11" s="27"/>
      <c r="Z11">
        <f t="shared" si="2"/>
        <v>0.38818468441514387</v>
      </c>
    </row>
    <row r="12" spans="1:29" x14ac:dyDescent="0.15">
      <c r="A12">
        <v>5.5</v>
      </c>
      <c r="B12">
        <v>3</v>
      </c>
      <c r="C12">
        <v>10</v>
      </c>
      <c r="E12">
        <f>'6482'!P12</f>
        <v>0.68643972439510248</v>
      </c>
      <c r="F12">
        <f>'6485'!P12</f>
        <v>5.7889263590732787</v>
      </c>
      <c r="G12">
        <f>'6486'!P12</f>
        <v>-4.2149282745873196</v>
      </c>
      <c r="H12">
        <f>'6487'!P12</f>
        <v>-2.811603263678796</v>
      </c>
      <c r="I12">
        <f>'6489'!P12</f>
        <v>2.1263975417323446</v>
      </c>
      <c r="J12">
        <f>'6491'!P12</f>
        <v>-2.5390113778455672</v>
      </c>
      <c r="K12">
        <f>'6507'!P12</f>
        <v>1.2961277444820263</v>
      </c>
      <c r="L12" s="18">
        <f>'6508'!P12</f>
        <v>-1.3420028702438573</v>
      </c>
      <c r="M12">
        <f>'6510'!P12</f>
        <v>1.0016465698203667</v>
      </c>
      <c r="N12">
        <f>'6754'!P12</f>
        <v>-3.7626592910394598</v>
      </c>
      <c r="O12">
        <f>'6756'!P12</f>
        <v>-0.198913035947061</v>
      </c>
      <c r="P12">
        <f>'6757'!P12</f>
        <v>0.76936689997883234</v>
      </c>
      <c r="Q12" s="18">
        <f>'6758'!P12</f>
        <v>5.872063421865974</v>
      </c>
      <c r="R12" s="18">
        <f>'6759'!P12</f>
        <v>0.16561671986953061</v>
      </c>
      <c r="S12" s="18">
        <f>'6760'!P12</f>
        <v>1.9502551409042723</v>
      </c>
      <c r="U12" s="27">
        <f t="shared" si="0"/>
        <v>0.2055269344619895</v>
      </c>
      <c r="V12" s="27">
        <f t="shared" si="1"/>
        <v>0.89093385732657149</v>
      </c>
      <c r="W12" s="27"/>
      <c r="Z12">
        <f t="shared" si="2"/>
        <v>0.4260282221323165</v>
      </c>
    </row>
    <row r="13" spans="1:29" x14ac:dyDescent="0.15">
      <c r="A13">
        <v>6</v>
      </c>
      <c r="B13">
        <v>3.5</v>
      </c>
      <c r="C13">
        <v>11</v>
      </c>
      <c r="E13">
        <f>'6482'!P13</f>
        <v>0.75879907103841149</v>
      </c>
      <c r="F13">
        <f>'6485'!P13</f>
        <v>8.0126200268613736</v>
      </c>
      <c r="G13">
        <f>'6486'!P13</f>
        <v>-3.0587500727917338</v>
      </c>
      <c r="H13">
        <f>'6487'!P13</f>
        <v>-2.6292894247430567</v>
      </c>
      <c r="I13">
        <f>'6489'!P13</f>
        <v>1.7189396577431939</v>
      </c>
      <c r="J13">
        <f>'6491'!P13</f>
        <v>-1.9447332905243475</v>
      </c>
      <c r="K13">
        <f>'6507'!P13</f>
        <v>-0.54920885680795484</v>
      </c>
      <c r="L13" s="18">
        <f>'6508'!P13</f>
        <v>-3.0676626264488958</v>
      </c>
      <c r="M13">
        <f>'6510'!P13</f>
        <v>6.174060171865582E-3</v>
      </c>
      <c r="N13">
        <f>'6754'!P13</f>
        <v>-2.1552722511084004</v>
      </c>
      <c r="O13">
        <f>'6756'!P13</f>
        <v>-0.6214758053953382</v>
      </c>
      <c r="P13">
        <f>'6757'!P13</f>
        <v>0.70560977086383359</v>
      </c>
      <c r="Q13" s="18">
        <f>'6758'!P13</f>
        <v>5.4634952035070512</v>
      </c>
      <c r="R13" s="18">
        <f>'6759'!P13</f>
        <v>-1.7052488738187738E-2</v>
      </c>
      <c r="S13" s="18">
        <f>'6760'!P13</f>
        <v>1.5511880106714548</v>
      </c>
      <c r="U13" s="27">
        <f t="shared" si="0"/>
        <v>0.20301888172046181</v>
      </c>
      <c r="V13" s="27">
        <f t="shared" si="1"/>
        <v>0.92104738729923941</v>
      </c>
      <c r="W13" s="27"/>
      <c r="Z13">
        <f t="shared" si="2"/>
        <v>-0.2831306727730713</v>
      </c>
    </row>
    <row r="14" spans="1:29" x14ac:dyDescent="0.15">
      <c r="A14">
        <v>6.5</v>
      </c>
      <c r="B14">
        <v>4</v>
      </c>
      <c r="C14">
        <v>12</v>
      </c>
      <c r="E14">
        <f>'6482'!P14</f>
        <v>-0.15351359218421709</v>
      </c>
      <c r="F14">
        <f>'6485'!P14</f>
        <v>6.5040174309932723</v>
      </c>
      <c r="G14">
        <f>'6486'!P14</f>
        <v>-2.4964971063432024</v>
      </c>
      <c r="H14">
        <f>'6487'!P14</f>
        <v>-1.8331618843476252</v>
      </c>
      <c r="I14">
        <f>'6489'!P14</f>
        <v>2.2048323233732052</v>
      </c>
      <c r="J14">
        <f>'6491'!P14</f>
        <v>-4.1055544279558838</v>
      </c>
      <c r="K14">
        <f>'6507'!P14</f>
        <v>-0.50907448557793111</v>
      </c>
      <c r="L14" s="18">
        <f>'6508'!P14</f>
        <v>-2.1169982526318085</v>
      </c>
      <c r="M14">
        <f>'6510'!P14</f>
        <v>-0.1662288342470693</v>
      </c>
      <c r="N14">
        <f>'6754'!P14</f>
        <v>3.5964936805881399E-2</v>
      </c>
      <c r="O14">
        <f>'6756'!P14</f>
        <v>-1.3841002737967629</v>
      </c>
      <c r="P14">
        <f>'6757'!P14</f>
        <v>1.1331216409389029</v>
      </c>
      <c r="Q14" s="18">
        <f>'6758'!P14</f>
        <v>5.8160972413375074</v>
      </c>
      <c r="R14" s="18">
        <f>'6759'!P14</f>
        <v>0.29719199397273782</v>
      </c>
      <c r="S14" s="18">
        <f>'6760'!P14</f>
        <v>0.48813492498919026</v>
      </c>
      <c r="U14" s="27">
        <f t="shared" si="0"/>
        <v>0.22530036279725144</v>
      </c>
      <c r="V14" s="27">
        <f t="shared" si="1"/>
        <v>0.85774083924091948</v>
      </c>
      <c r="W14" s="27"/>
      <c r="Z14">
        <f t="shared" si="2"/>
        <v>-0.15987121321564318</v>
      </c>
    </row>
    <row r="15" spans="1:29" x14ac:dyDescent="0.15">
      <c r="A15">
        <v>7</v>
      </c>
      <c r="B15">
        <v>4.5</v>
      </c>
      <c r="C15">
        <v>13</v>
      </c>
      <c r="E15">
        <f>'6482'!P15</f>
        <v>1.2725284760513604</v>
      </c>
      <c r="F15">
        <f>'6485'!P15</f>
        <v>6.3228678598428862</v>
      </c>
      <c r="G15">
        <f>'6486'!P15</f>
        <v>-1.9992975941650095</v>
      </c>
      <c r="H15">
        <f>'6487'!P15</f>
        <v>-1.775734462824879</v>
      </c>
      <c r="I15">
        <f>'6489'!P15</f>
        <v>0.69402456627827203</v>
      </c>
      <c r="J15">
        <f>'6491'!P15</f>
        <v>-4.1732165108843251</v>
      </c>
      <c r="K15">
        <f>'6507'!P15</f>
        <v>0.26157360384659212</v>
      </c>
      <c r="L15" s="18">
        <f>'6508'!P15</f>
        <v>-3.20863523646827</v>
      </c>
      <c r="M15">
        <f>'6510'!P15</f>
        <v>-0.14762847522761463</v>
      </c>
      <c r="N15">
        <f>'6754'!P15</f>
        <v>-1.5218378161476342</v>
      </c>
      <c r="O15">
        <f>'6756'!P15</f>
        <v>-2.1055530235121704</v>
      </c>
      <c r="P15">
        <f>'6757'!P15</f>
        <v>0.49327017752510105</v>
      </c>
      <c r="Q15" s="18">
        <f>'6758'!P15</f>
        <v>5.4490910216733965</v>
      </c>
      <c r="R15" s="18">
        <f>'6759'!P15</f>
        <v>1.4098228282693352</v>
      </c>
      <c r="S15" s="18">
        <f>'6760'!P15</f>
        <v>0.89155756929051733</v>
      </c>
      <c r="U15" s="27">
        <f t="shared" si="0"/>
        <v>-3.3734416462484124E-2</v>
      </c>
      <c r="V15" s="27">
        <f t="shared" si="1"/>
        <v>0.85373173950413805</v>
      </c>
      <c r="W15" s="27"/>
      <c r="Z15">
        <f t="shared" si="2"/>
        <v>5.6972564309488744E-2</v>
      </c>
    </row>
    <row r="16" spans="1:29" x14ac:dyDescent="0.15">
      <c r="A16">
        <v>7.5</v>
      </c>
      <c r="B16">
        <v>5</v>
      </c>
      <c r="C16">
        <v>14</v>
      </c>
      <c r="E16">
        <f>'6482'!P16</f>
        <v>1.0933754825502968</v>
      </c>
      <c r="F16">
        <f>'6485'!P16</f>
        <v>6.6741673611076804</v>
      </c>
      <c r="G16">
        <f>'6486'!P16</f>
        <v>-1.4377928212383602</v>
      </c>
      <c r="H16">
        <f>'6487'!P16</f>
        <v>-1.5610739077755384</v>
      </c>
      <c r="I16">
        <f>'6489'!P16</f>
        <v>0.87718395562689844</v>
      </c>
      <c r="J16">
        <f>'6491'!P16</f>
        <v>-4.5330665507334302</v>
      </c>
      <c r="K16">
        <f>'6507'!P16</f>
        <v>1.9815422002189682</v>
      </c>
      <c r="L16" s="18">
        <f>'6508'!P16</f>
        <v>-1.3209116144185926</v>
      </c>
      <c r="M16">
        <f>'6510'!P16</f>
        <v>-0.28897600654586347</v>
      </c>
      <c r="N16">
        <f>'6754'!P16</f>
        <v>1.285970424988162E-2</v>
      </c>
      <c r="O16">
        <f>'6756'!P16</f>
        <v>-0.90830944267758973</v>
      </c>
      <c r="P16">
        <f>'6757'!P16</f>
        <v>0.83049908790737581</v>
      </c>
      <c r="Q16" s="18">
        <f>'6758'!P16</f>
        <v>4.9609300809861754</v>
      </c>
      <c r="R16" s="18">
        <f>'6759'!P16</f>
        <v>1.4409873529534343</v>
      </c>
      <c r="S16" s="18">
        <f>'6760'!P16</f>
        <v>1.6945731859849982</v>
      </c>
      <c r="U16" s="27">
        <f t="shared" si="0"/>
        <v>0.49080211763522319</v>
      </c>
      <c r="V16" s="27">
        <f t="shared" si="1"/>
        <v>0.80188627019352554</v>
      </c>
      <c r="W16" s="27"/>
      <c r="Z16">
        <f t="shared" si="2"/>
        <v>0.42167939607862875</v>
      </c>
    </row>
    <row r="17" spans="1:26" x14ac:dyDescent="0.15">
      <c r="A17">
        <v>8</v>
      </c>
      <c r="B17">
        <v>5.5</v>
      </c>
      <c r="C17">
        <v>15</v>
      </c>
      <c r="E17">
        <f>'6482'!P17</f>
        <v>3.2797518147852536</v>
      </c>
      <c r="F17">
        <f>'6485'!P17</f>
        <v>6.8462109137078269</v>
      </c>
      <c r="G17">
        <f>'6486'!P17</f>
        <v>-1.7382643038771552</v>
      </c>
      <c r="H17">
        <f>'6487'!P17</f>
        <v>-2.304012564469804</v>
      </c>
      <c r="I17">
        <f>'6489'!P17</f>
        <v>1.2496247563596261</v>
      </c>
      <c r="J17">
        <f>'6491'!P17</f>
        <v>-4.9709240975226914</v>
      </c>
      <c r="K17">
        <f>'6507'!P17</f>
        <v>0.73744551737930086</v>
      </c>
      <c r="L17" s="18">
        <f>'6508'!P17</f>
        <v>-2.1170513801602686</v>
      </c>
      <c r="M17">
        <f>'6510'!P17</f>
        <v>-0.23211007169565862</v>
      </c>
      <c r="N17">
        <f>'6754'!P17</f>
        <v>-0.2359783123541305</v>
      </c>
      <c r="O17">
        <f>'6756'!P17</f>
        <v>0.31049853059406329</v>
      </c>
      <c r="P17">
        <f>'6757'!P17</f>
        <v>0.7338537938043026</v>
      </c>
      <c r="Q17" s="18">
        <f>'6758'!P17</f>
        <v>3.8837796361443613</v>
      </c>
      <c r="R17" s="18">
        <f>'6759'!P17</f>
        <v>0.9940581928376564</v>
      </c>
      <c r="S17" s="18">
        <f>'6760'!P17</f>
        <v>2.2321620983760329</v>
      </c>
      <c r="U17" s="27">
        <f t="shared" si="0"/>
        <v>0.41867878713038659</v>
      </c>
      <c r="V17" s="27">
        <f t="shared" si="1"/>
        <v>0.84278329396918839</v>
      </c>
      <c r="W17" s="27"/>
      <c r="Z17">
        <f t="shared" si="2"/>
        <v>0.52217616219918295</v>
      </c>
    </row>
    <row r="18" spans="1:26" x14ac:dyDescent="0.15">
      <c r="A18">
        <v>8.5</v>
      </c>
      <c r="B18">
        <v>6</v>
      </c>
      <c r="C18">
        <v>16</v>
      </c>
      <c r="E18">
        <f>'6482'!P18</f>
        <v>3.2981738416884281</v>
      </c>
      <c r="F18">
        <f>'6485'!P18</f>
        <v>5.500646564427913</v>
      </c>
      <c r="G18">
        <f>'6486'!P18</f>
        <v>-1.9496049551062777</v>
      </c>
      <c r="H18">
        <f>'6487'!P18</f>
        <v>-2.2106015286777843</v>
      </c>
      <c r="I18">
        <f>'6489'!P18</f>
        <v>0.89111879785825721</v>
      </c>
      <c r="J18">
        <f>'6491'!P18</f>
        <v>-2.002547479473276</v>
      </c>
      <c r="K18">
        <f>'6507'!P18</f>
        <v>0.40297674528485689</v>
      </c>
      <c r="L18" s="18">
        <f>'6508'!P18</f>
        <v>-3.0721654634237421</v>
      </c>
      <c r="M18">
        <f>'6510'!P18</f>
        <v>-1.117436053270779</v>
      </c>
      <c r="N18">
        <f>'6754'!P18</f>
        <v>-1.8808892987864638E-2</v>
      </c>
      <c r="O18">
        <f>'6756'!P18</f>
        <v>1.5201572690203786</v>
      </c>
      <c r="P18">
        <f>'6757'!P18</f>
        <v>-0.1982043980044805</v>
      </c>
      <c r="Q18" s="18">
        <f>'6758'!P18</f>
        <v>2.209001101783707</v>
      </c>
      <c r="R18" s="18">
        <f>'6759'!P18</f>
        <v>0.93980799168942764</v>
      </c>
      <c r="S18" s="18">
        <f>'6760'!P18</f>
        <v>1.9373953876825949</v>
      </c>
      <c r="U18" s="27">
        <f t="shared" si="0"/>
        <v>0.25020811916302588</v>
      </c>
      <c r="V18" s="27">
        <f t="shared" si="1"/>
        <v>0.67885968996681467</v>
      </c>
      <c r="W18" s="27"/>
      <c r="Z18">
        <f t="shared" si="2"/>
        <v>0.19208392614849612</v>
      </c>
    </row>
    <row r="19" spans="1:26" x14ac:dyDescent="0.15">
      <c r="A19">
        <v>9</v>
      </c>
      <c r="B19">
        <v>6.5</v>
      </c>
      <c r="C19">
        <v>17</v>
      </c>
      <c r="E19">
        <f>'6482'!P19</f>
        <v>2.9391190882554992</v>
      </c>
      <c r="F19">
        <f>'6485'!P19</f>
        <v>5.3393291266603082</v>
      </c>
      <c r="G19">
        <f>'6486'!P19</f>
        <v>-1.2629052118332051</v>
      </c>
      <c r="H19">
        <f>'6487'!P19</f>
        <v>-0.32667477534327005</v>
      </c>
      <c r="I19">
        <f>'6489'!P19</f>
        <v>-0.34722794513243094</v>
      </c>
      <c r="J19">
        <f>'6491'!P19</f>
        <v>-1.6106363366953056</v>
      </c>
      <c r="K19">
        <f>'6507'!P19</f>
        <v>1.5452219083484282</v>
      </c>
      <c r="L19" s="18">
        <f>'6508'!P19</f>
        <v>-3.8946837039527615</v>
      </c>
      <c r="M19">
        <f>'6510'!P19</f>
        <v>-0.22631661565180733</v>
      </c>
      <c r="N19">
        <f>'6754'!P19</f>
        <v>-0.24123297792219522</v>
      </c>
      <c r="O19">
        <f>'6756'!P19</f>
        <v>1.9521166024427989</v>
      </c>
      <c r="P19">
        <f>'6757'!P19</f>
        <v>0.25298541499898602</v>
      </c>
      <c r="Q19" s="18">
        <f>'6758'!P19</f>
        <v>2.5281147138803206</v>
      </c>
      <c r="R19" s="18">
        <f>'6759'!P19</f>
        <v>0.77254028358111293</v>
      </c>
      <c r="S19" s="18">
        <f>'6760'!P19</f>
        <v>1.970073682782882</v>
      </c>
      <c r="U19" s="27">
        <f t="shared" si="0"/>
        <v>0.51132379138887418</v>
      </c>
      <c r="V19" s="27">
        <f t="shared" si="1"/>
        <v>0.65091726322787313</v>
      </c>
      <c r="W19" s="27"/>
      <c r="Z19">
        <f t="shared" si="2"/>
        <v>1.3334399673589348E-2</v>
      </c>
    </row>
    <row r="20" spans="1:26" x14ac:dyDescent="0.15">
      <c r="A20">
        <v>9.5</v>
      </c>
      <c r="B20">
        <v>7</v>
      </c>
      <c r="C20">
        <v>18</v>
      </c>
      <c r="E20">
        <f>'6482'!P20</f>
        <v>0.9892232714813366</v>
      </c>
      <c r="F20">
        <f>'6485'!P20</f>
        <v>4.3324074461855462</v>
      </c>
      <c r="G20">
        <f>'6486'!P20</f>
        <v>-1.7843590148499935</v>
      </c>
      <c r="H20">
        <f>'6487'!P20</f>
        <v>-0.56942329971403693</v>
      </c>
      <c r="I20">
        <f>'6489'!P20</f>
        <v>-0.4697110704556231</v>
      </c>
      <c r="J20">
        <f>'6491'!P20</f>
        <v>0.23951217251079659</v>
      </c>
      <c r="K20">
        <f>'6507'!P20</f>
        <v>0.5638615142534763</v>
      </c>
      <c r="L20" s="18">
        <f>'6508'!P20</f>
        <v>-4.5156946763243031</v>
      </c>
      <c r="M20">
        <f>'6510'!P20</f>
        <v>0.39126478272260379</v>
      </c>
      <c r="N20">
        <f>'6754'!P20</f>
        <v>-0.52001541042917521</v>
      </c>
      <c r="O20">
        <f>'6756'!P20</f>
        <v>3.3127799107154443</v>
      </c>
      <c r="P20">
        <f>'6757'!P20</f>
        <v>0.19483327050497196</v>
      </c>
      <c r="Q20" s="18">
        <f>'6758'!P20</f>
        <v>1.7852413228461688</v>
      </c>
      <c r="R20" s="18">
        <f>'6759'!P20</f>
        <v>0.37377661674405688</v>
      </c>
      <c r="S20" s="18">
        <f>'6760'!P20</f>
        <v>1.6523688581381768</v>
      </c>
      <c r="U20" s="27">
        <f t="shared" si="0"/>
        <v>0.30384001688055484</v>
      </c>
      <c r="V20" s="27">
        <f t="shared" si="1"/>
        <v>0.60799611687108324</v>
      </c>
      <c r="W20" s="27"/>
      <c r="Z20">
        <f t="shared" si="2"/>
        <v>0.30664439462742676</v>
      </c>
    </row>
    <row r="21" spans="1:26" x14ac:dyDescent="0.15">
      <c r="A21" s="3">
        <v>10</v>
      </c>
      <c r="B21" s="3">
        <v>7.5</v>
      </c>
      <c r="C21" s="3">
        <v>19</v>
      </c>
      <c r="D21" s="3"/>
      <c r="E21">
        <f>'6482'!P21</f>
        <v>0.42628604849244489</v>
      </c>
      <c r="F21">
        <f>'6485'!P21</f>
        <v>3.9515911274226942</v>
      </c>
      <c r="G21">
        <f>'6486'!P21</f>
        <v>-0.76367422241430727</v>
      </c>
      <c r="H21">
        <f>'6487'!P21</f>
        <v>-0.54849786060947092</v>
      </c>
      <c r="I21">
        <f>'6489'!P21</f>
        <v>-1.0909821643049598</v>
      </c>
      <c r="J21">
        <f>'6491'!P21</f>
        <v>0.43756622396377426</v>
      </c>
      <c r="K21">
        <f>'6507'!P21</f>
        <v>-1.6779145120666126</v>
      </c>
      <c r="L21" s="18">
        <f>'6508'!P21</f>
        <v>-3.5232428292676241</v>
      </c>
      <c r="M21">
        <f>'6510'!P21</f>
        <v>0.27756492835806124</v>
      </c>
      <c r="N21">
        <f>'6754'!P21</f>
        <v>4.3396647042154006E-2</v>
      </c>
      <c r="O21">
        <f>'6756'!P21</f>
        <v>3.4590886033836448</v>
      </c>
      <c r="P21">
        <f>'6757'!P21</f>
        <v>0.82785715364492807</v>
      </c>
      <c r="Q21" s="18">
        <f>'6758'!P21</f>
        <v>1.4168017619956816</v>
      </c>
      <c r="R21" s="18">
        <f>'6759'!P21</f>
        <v>0.3093309902149376</v>
      </c>
      <c r="S21" s="18">
        <f>'6760'!P21</f>
        <v>0.86463985566342727</v>
      </c>
      <c r="T21" s="3"/>
      <c r="U21" s="30">
        <f t="shared" si="0"/>
        <v>0.24891083889541601</v>
      </c>
      <c r="V21" s="30">
        <f t="shared" si="1"/>
        <v>0.55019018990919244</v>
      </c>
      <c r="W21" s="27"/>
      <c r="Z21">
        <f t="shared" si="2"/>
        <v>0.29344795928649942</v>
      </c>
    </row>
    <row r="22" spans="1:26" x14ac:dyDescent="0.15">
      <c r="A22">
        <v>10.5</v>
      </c>
      <c r="B22">
        <v>8</v>
      </c>
      <c r="C22">
        <v>20</v>
      </c>
      <c r="E22">
        <f>'6482'!P22</f>
        <v>0.43009667348199709</v>
      </c>
      <c r="F22">
        <f>'6485'!P22</f>
        <v>3.2768427761598642</v>
      </c>
      <c r="G22">
        <f>'6486'!P22</f>
        <v>-0.58078826077051771</v>
      </c>
      <c r="H22">
        <f>'6487'!P22</f>
        <v>-2.4753608098831275</v>
      </c>
      <c r="I22">
        <f>'6489'!P22</f>
        <v>-1.546585403139084</v>
      </c>
      <c r="J22">
        <f>'6491'!P22</f>
        <v>-0.87114095925949708</v>
      </c>
      <c r="K22">
        <f>'6507'!P22</f>
        <v>-2.1857957823168275</v>
      </c>
      <c r="L22" s="18">
        <f>'6508'!P22</f>
        <v>-2.6455149113754266</v>
      </c>
      <c r="M22">
        <f>'6510'!P22</f>
        <v>-0.20648610931420777</v>
      </c>
      <c r="N22">
        <f>'6754'!P22</f>
        <v>-1.5005717275947867E-2</v>
      </c>
      <c r="O22">
        <f>'6756'!P22</f>
        <v>3.5482945083268254</v>
      </c>
      <c r="P22">
        <f>'6757'!P22</f>
        <v>0.41293250434289885</v>
      </c>
      <c r="Q22" s="18">
        <f>'6758'!P22</f>
        <v>0.90761647139897106</v>
      </c>
      <c r="R22" s="18">
        <f>'6759'!P22</f>
        <v>0.17114021045160271</v>
      </c>
      <c r="S22" s="18">
        <f>'6760'!P22</f>
        <v>0.71300924959786083</v>
      </c>
      <c r="U22" s="27">
        <f t="shared" si="0"/>
        <v>-0.15006884766339068</v>
      </c>
      <c r="V22" s="27">
        <f t="shared" si="1"/>
        <v>0.54094789281192368</v>
      </c>
      <c r="W22" s="27"/>
      <c r="Z22">
        <f t="shared" si="2"/>
        <v>-0.11074591329507782</v>
      </c>
    </row>
    <row r="23" spans="1:26" x14ac:dyDescent="0.15">
      <c r="A23">
        <v>11</v>
      </c>
      <c r="B23">
        <v>8.5</v>
      </c>
      <c r="C23">
        <v>21</v>
      </c>
      <c r="E23">
        <f>'6482'!P23</f>
        <v>-2.3817854769096241</v>
      </c>
      <c r="F23">
        <f>'6485'!P23</f>
        <v>2.6135068829786232</v>
      </c>
      <c r="G23">
        <f>'6486'!P23</f>
        <v>-0.79755150692790333</v>
      </c>
      <c r="H23">
        <f>'6487'!P23</f>
        <v>-3.184094148529669</v>
      </c>
      <c r="I23">
        <f>'6489'!P23</f>
        <v>-0.38540716528611674</v>
      </c>
      <c r="J23">
        <f>'6491'!P23</f>
        <v>0.18856873954210332</v>
      </c>
      <c r="K23">
        <f>'6507'!P23</f>
        <v>-0.42908420994413443</v>
      </c>
      <c r="L23" s="18">
        <f>'6508'!P23</f>
        <v>-2.8889710648775719</v>
      </c>
      <c r="M23">
        <f>'6510'!P23</f>
        <v>-0.50176928302049584</v>
      </c>
      <c r="N23">
        <f>'6754'!P23</f>
        <v>0.36660207521075894</v>
      </c>
      <c r="O23">
        <f>'6756'!P23</f>
        <v>2.9704406591243608</v>
      </c>
      <c r="P23">
        <f>'6757'!P23</f>
        <v>0.72233397771047447</v>
      </c>
      <c r="Q23" s="18">
        <f>'6758'!P23</f>
        <v>0.53679009001549782</v>
      </c>
      <c r="R23" s="18">
        <f>'6759'!P23</f>
        <v>8.8979332578345546E-2</v>
      </c>
      <c r="S23" s="18">
        <f>'6760'!P23</f>
        <v>0.545704659937156</v>
      </c>
      <c r="U23" s="27">
        <f t="shared" si="0"/>
        <v>-0.24387849468566905</v>
      </c>
      <c r="V23" s="27">
        <f t="shared" si="1"/>
        <v>0.51414995805873454</v>
      </c>
      <c r="W23" s="27"/>
      <c r="Z23">
        <f t="shared" si="2"/>
        <v>-0.14821391635388559</v>
      </c>
    </row>
    <row r="24" spans="1:26" x14ac:dyDescent="0.15">
      <c r="A24">
        <v>11.5</v>
      </c>
      <c r="B24">
        <v>9</v>
      </c>
      <c r="C24">
        <v>22</v>
      </c>
      <c r="E24">
        <f>'6482'!P24</f>
        <v>-1.3100311489318668</v>
      </c>
      <c r="F24">
        <f>'6485'!P24</f>
        <v>1.4927669913796184</v>
      </c>
      <c r="G24">
        <f>'6486'!P24</f>
        <v>-0.23986630937014539</v>
      </c>
      <c r="H24">
        <f>'6487'!P24</f>
        <v>-4.2937551251004207</v>
      </c>
      <c r="I24">
        <f>'6489'!P24</f>
        <v>0.65482233172389559</v>
      </c>
      <c r="J24">
        <f>'6491'!P24</f>
        <v>-0.14579621996459688</v>
      </c>
      <c r="K24">
        <f>'6507'!P24</f>
        <v>-0.27217794591130429</v>
      </c>
      <c r="L24" s="18">
        <f>'6508'!P24</f>
        <v>-3.011433148174548</v>
      </c>
      <c r="M24">
        <f>'6510'!P24</f>
        <v>-0.5834772774239102</v>
      </c>
      <c r="N24">
        <f>'6754'!P24</f>
        <v>7.4482412590365695E-3</v>
      </c>
      <c r="O24">
        <f>'6756'!P24</f>
        <v>1.8369647668889031</v>
      </c>
      <c r="P24">
        <f>'6757'!P24</f>
        <v>1.0083160349363254</v>
      </c>
      <c r="Q24" s="18">
        <f>'6758'!P24</f>
        <v>-9.8051107945967511E-2</v>
      </c>
      <c r="R24" s="18">
        <f>'6759'!P24</f>
        <v>0.34116230605987669</v>
      </c>
      <c r="S24" s="18">
        <f>'6760'!P24</f>
        <v>1.4918574046455266</v>
      </c>
      <c r="T24" s="1"/>
      <c r="U24" s="27">
        <f t="shared" si="0"/>
        <v>-0.38109768589499843</v>
      </c>
      <c r="V24" s="27">
        <f t="shared" si="1"/>
        <v>0.47288299019172425</v>
      </c>
      <c r="W24" s="27"/>
      <c r="Z24">
        <f t="shared" si="2"/>
        <v>-0.1219236639552822</v>
      </c>
    </row>
    <row r="25" spans="1:26" x14ac:dyDescent="0.15">
      <c r="A25">
        <v>12</v>
      </c>
      <c r="B25">
        <v>9.5</v>
      </c>
      <c r="C25">
        <v>23</v>
      </c>
      <c r="E25">
        <f>'6482'!P25</f>
        <v>-1.6537942434926147</v>
      </c>
      <c r="F25">
        <f>'6485'!P25</f>
        <v>2.1096411186785469</v>
      </c>
      <c r="G25">
        <f>'6486'!P25</f>
        <v>-0.74785767078013776</v>
      </c>
      <c r="H25">
        <f>'6487'!P25</f>
        <v>-5.514939117341255</v>
      </c>
      <c r="I25">
        <f>'6489'!P25</f>
        <v>-0.15163574293194637</v>
      </c>
      <c r="J25">
        <f>'6491'!P25</f>
        <v>-0.96517354936382149</v>
      </c>
      <c r="K25">
        <f>'6507'!P25</f>
        <v>1.0252517088573854</v>
      </c>
      <c r="L25" s="18">
        <f>'6508'!P25</f>
        <v>-3.3638141997428468</v>
      </c>
      <c r="M25">
        <f>'6510'!P25</f>
        <v>-9.6335683812013392E-2</v>
      </c>
      <c r="N25">
        <f>'6754'!P25</f>
        <v>0.2324786187894094</v>
      </c>
      <c r="O25">
        <f>'6756'!P25</f>
        <v>-0.50042657604894758</v>
      </c>
      <c r="P25">
        <f>'6757'!P25</f>
        <v>0.83668655692356997</v>
      </c>
      <c r="Q25" s="18">
        <f>'6758'!P25</f>
        <v>-0.20410415297048781</v>
      </c>
      <c r="R25" s="18">
        <f>'6759'!P25</f>
        <v>-5.9759507665813096E-2</v>
      </c>
      <c r="S25" s="18">
        <f>'6760'!P25</f>
        <v>0.62732163581803924</v>
      </c>
      <c r="T25" s="1"/>
      <c r="U25" s="27">
        <f t="shared" si="0"/>
        <v>-0.69184791794116596</v>
      </c>
      <c r="V25" s="27">
        <f t="shared" si="1"/>
        <v>0.54486746517572504</v>
      </c>
      <c r="W25" s="27"/>
      <c r="Z25">
        <f t="shared" si="2"/>
        <v>-0.17786994795121708</v>
      </c>
    </row>
    <row r="26" spans="1:26" x14ac:dyDescent="0.15">
      <c r="A26" s="31">
        <v>12.5</v>
      </c>
      <c r="B26" s="31">
        <v>10</v>
      </c>
      <c r="C26" s="31">
        <v>24</v>
      </c>
      <c r="D26" s="31"/>
      <c r="E26" s="31">
        <f>'6482'!P26</f>
        <v>0.18810053803386187</v>
      </c>
      <c r="F26" s="31">
        <f>'6485'!P26</f>
        <v>1.3114873085619478</v>
      </c>
      <c r="G26" s="31">
        <f>'6486'!P26</f>
        <v>-0.79937086353635367</v>
      </c>
      <c r="H26" s="31">
        <f>'6487'!P26</f>
        <v>-4.9426748021864819</v>
      </c>
      <c r="I26" s="31">
        <f>'6489'!P26</f>
        <v>-1.0872419558402755</v>
      </c>
      <c r="J26" s="31">
        <f>'6491'!P26</f>
        <v>-1.5756784119249503</v>
      </c>
      <c r="K26" s="31">
        <f>'6507'!P26</f>
        <v>-0.13176856729734751</v>
      </c>
      <c r="L26" s="32">
        <f>'6508'!P26</f>
        <v>-1.4265987784363157</v>
      </c>
      <c r="M26" s="31">
        <f>'6510'!P26</f>
        <v>0.32918424877291125</v>
      </c>
      <c r="N26" s="31">
        <f>'6754'!P26</f>
        <v>0.44064619840977959</v>
      </c>
      <c r="O26" s="31">
        <f>'6756'!P26</f>
        <v>-0.77129307476391262</v>
      </c>
      <c r="P26" s="31">
        <f>'6757'!P26</f>
        <v>0.5913050323868636</v>
      </c>
      <c r="Q26" s="32">
        <f>'6758'!P26</f>
        <v>-0.77286110431368171</v>
      </c>
      <c r="R26" s="32">
        <f>'6759'!P26</f>
        <v>-0.37450482369849941</v>
      </c>
      <c r="S26" s="32">
        <f>'6760'!P26</f>
        <v>0.61022737745627897</v>
      </c>
      <c r="T26" s="37"/>
      <c r="U26" s="33">
        <f t="shared" si="0"/>
        <v>-0.66513571016415041</v>
      </c>
      <c r="V26" s="33">
        <f t="shared" si="1"/>
        <v>0.42843574988491101</v>
      </c>
      <c r="W26" s="27"/>
      <c r="X26" s="2" t="s">
        <v>31</v>
      </c>
      <c r="Y26" s="2"/>
      <c r="Z26" s="31">
        <f t="shared" si="2"/>
        <v>-0.57289894923120599</v>
      </c>
    </row>
    <row r="27" spans="1:26" x14ac:dyDescent="0.15">
      <c r="A27">
        <v>13</v>
      </c>
      <c r="B27">
        <v>10.5</v>
      </c>
      <c r="C27">
        <v>25</v>
      </c>
      <c r="E27">
        <f>'6482'!P27</f>
        <v>-0.65308596715221312</v>
      </c>
      <c r="F27">
        <f>'6485'!P27</f>
        <v>1.794902668246438</v>
      </c>
      <c r="G27">
        <f>'6486'!P27</f>
        <v>6.5966331441502601E-2</v>
      </c>
      <c r="H27">
        <f>'6487'!P27</f>
        <v>-3.7888387144725906</v>
      </c>
      <c r="I27">
        <f>'6489'!P27</f>
        <v>-0.91146164335280921</v>
      </c>
      <c r="J27">
        <f>'6491'!P27</f>
        <v>-2.7904096953016531</v>
      </c>
      <c r="K27">
        <f>'6507'!P27</f>
        <v>1.5773592047961555</v>
      </c>
      <c r="L27" s="18">
        <f>'6508'!P27</f>
        <v>-2.5122198658215922</v>
      </c>
      <c r="M27">
        <f>'6510'!P27</f>
        <v>-0.11763148284671217</v>
      </c>
      <c r="N27">
        <f>'6754'!P27</f>
        <v>-0.15859233344546608</v>
      </c>
      <c r="O27">
        <f>'6756'!P27</f>
        <v>-2.1292812444168994</v>
      </c>
      <c r="P27">
        <f>'6757'!P27</f>
        <v>0.50301069009048438</v>
      </c>
      <c r="Q27" s="18">
        <f>'6758'!P27</f>
        <v>-1.098226840065083</v>
      </c>
      <c r="R27" s="18">
        <f>'6759'!P27</f>
        <v>-0.81564882071949707</v>
      </c>
      <c r="S27" s="18">
        <f>'6760'!P27</f>
        <v>1.1055004754449049</v>
      </c>
      <c r="T27" s="1"/>
      <c r="U27" s="27">
        <f t="shared" si="0"/>
        <v>-0.78603914556157217</v>
      </c>
      <c r="V27" s="27">
        <f t="shared" si="1"/>
        <v>0.46287914327855872</v>
      </c>
      <c r="W27" s="27"/>
      <c r="Z27">
        <f t="shared" si="2"/>
        <v>-0.73436739393585504</v>
      </c>
    </row>
    <row r="28" spans="1:26" x14ac:dyDescent="0.15">
      <c r="A28">
        <v>13.5</v>
      </c>
      <c r="B28">
        <v>11</v>
      </c>
      <c r="C28">
        <v>26</v>
      </c>
      <c r="E28">
        <f>'6482'!P28</f>
        <v>-1.0511613213832922</v>
      </c>
      <c r="F28">
        <f>'6485'!P28</f>
        <v>1.6472212764343637</v>
      </c>
      <c r="G28">
        <f>'6486'!P28</f>
        <v>0.55115347607440124</v>
      </c>
      <c r="H28">
        <f>'6487'!P28</f>
        <v>-3.6033144328844733</v>
      </c>
      <c r="I28">
        <f>'6489'!P28</f>
        <v>0.19243510456184215</v>
      </c>
      <c r="J28">
        <f>'6491'!P28</f>
        <v>-0.10651647623572667</v>
      </c>
      <c r="K28">
        <f>'6507'!P28</f>
        <v>0.95137063342018957</v>
      </c>
      <c r="L28" s="18">
        <f>'6508'!P28</f>
        <v>-1.8825834926069196</v>
      </c>
      <c r="M28">
        <f>'6510'!P28</f>
        <v>-0.27207280587480032</v>
      </c>
      <c r="N28">
        <f>'6754'!P28</f>
        <v>-0.50583411093855069</v>
      </c>
      <c r="O28">
        <f>'6756'!P28</f>
        <v>-3.0568814962688275</v>
      </c>
      <c r="P28">
        <f>'6757'!P28</f>
        <v>0.13577618350408119</v>
      </c>
      <c r="Q28" s="18">
        <f>'6758'!P28</f>
        <v>-2.1793026734135221</v>
      </c>
      <c r="R28" s="18">
        <f>'6759'!P28</f>
        <v>-0.53478639961969332</v>
      </c>
      <c r="S28" s="18">
        <f>'6760'!P28</f>
        <v>0.96327351958287055</v>
      </c>
      <c r="T28" s="1"/>
      <c r="U28" s="27">
        <f t="shared" si="0"/>
        <v>-0.70613154889317187</v>
      </c>
      <c r="V28" s="27">
        <f t="shared" si="1"/>
        <v>0.43532816571643546</v>
      </c>
      <c r="W28" s="27"/>
      <c r="Z28">
        <f t="shared" si="2"/>
        <v>-0.3889534584066755</v>
      </c>
    </row>
    <row r="29" spans="1:26" x14ac:dyDescent="0.15">
      <c r="A29">
        <v>14</v>
      </c>
      <c r="B29">
        <v>11.5</v>
      </c>
      <c r="C29">
        <v>27</v>
      </c>
      <c r="E29">
        <f>'6482'!P29</f>
        <v>0.28472911368262854</v>
      </c>
      <c r="F29">
        <f>'6485'!P29</f>
        <v>1.3486618279671838</v>
      </c>
      <c r="G29">
        <f>'6486'!P29</f>
        <v>5.0705070943649684E-2</v>
      </c>
      <c r="H29">
        <f>'6487'!P29</f>
        <v>-4.6730355836981454</v>
      </c>
      <c r="I29">
        <f>'6489'!P29</f>
        <v>-0.30192591507582817</v>
      </c>
      <c r="J29">
        <f>'6491'!P29</f>
        <v>-0.8309413199823541</v>
      </c>
      <c r="K29">
        <f>'6507'!P29</f>
        <v>2.1020962116240045</v>
      </c>
      <c r="L29" s="18">
        <f>'6508'!P29</f>
        <v>-1.9202624949683833</v>
      </c>
      <c r="M29">
        <f>'6510'!P29</f>
        <v>-1.3026199360223218</v>
      </c>
      <c r="N29">
        <f>'6754'!P29</f>
        <v>0.23122934067193235</v>
      </c>
      <c r="O29">
        <f>'6756'!P29</f>
        <v>-3.6575365950421981</v>
      </c>
      <c r="P29">
        <f>'6757'!P29</f>
        <v>-3.708431357840182E-2</v>
      </c>
      <c r="Q29" s="18">
        <f>'6758'!P29</f>
        <v>-1.8596782601265169</v>
      </c>
      <c r="R29" s="18">
        <f>'6759'!P29</f>
        <v>-3.011935032018432E-2</v>
      </c>
      <c r="S29" s="18">
        <f>'6760'!P29</f>
        <v>0.66553227844821194</v>
      </c>
      <c r="T29" s="1"/>
      <c r="U29" s="27">
        <f t="shared" si="0"/>
        <v>-0.81274329643113474</v>
      </c>
      <c r="V29" s="27">
        <f t="shared" si="1"/>
        <v>0.52273993205269187</v>
      </c>
      <c r="W29" s="27"/>
      <c r="Z29">
        <f t="shared" si="2"/>
        <v>-0.16950511432711499</v>
      </c>
    </row>
    <row r="30" spans="1:26" x14ac:dyDescent="0.15">
      <c r="A30">
        <v>14.5</v>
      </c>
      <c r="B30">
        <v>12</v>
      </c>
      <c r="C30">
        <v>28</v>
      </c>
      <c r="E30">
        <f>'6482'!P30</f>
        <v>-0.44205985936930664</v>
      </c>
      <c r="F30">
        <f>'6485'!P30</f>
        <v>1.3822597046318785</v>
      </c>
      <c r="G30">
        <f>'6486'!P30</f>
        <v>-0.48649718862167751</v>
      </c>
      <c r="H30">
        <f>'6487'!P30</f>
        <v>-5.1836481554895331</v>
      </c>
      <c r="I30">
        <f>'6489'!P30</f>
        <v>3.092849649075087E-2</v>
      </c>
      <c r="J30">
        <f>'6491'!P30</f>
        <v>-4.2867005361596412E-2</v>
      </c>
      <c r="K30">
        <f>'6507'!P30</f>
        <v>-0.45121617214670917</v>
      </c>
      <c r="L30" s="18">
        <f>'6508'!P30</f>
        <v>-3.4638177581039082</v>
      </c>
      <c r="M30">
        <f>'6510'!P30</f>
        <v>-0.81801240685384791</v>
      </c>
      <c r="N30">
        <f>'6754'!P30</f>
        <v>0.20481372163796166</v>
      </c>
      <c r="O30">
        <f>'6756'!P30</f>
        <v>-3.1850406832007399</v>
      </c>
      <c r="P30">
        <f>'6757'!P30</f>
        <v>-0.58662045548265573</v>
      </c>
      <c r="Q30" s="18">
        <f>'6758'!P30</f>
        <v>-2.073667337205845</v>
      </c>
      <c r="R30" s="18">
        <f>'6759'!P30</f>
        <v>-0.11077301722924124</v>
      </c>
      <c r="S30" s="18">
        <f>'6760'!P30</f>
        <v>1.1921573731176218</v>
      </c>
      <c r="T30" s="1"/>
      <c r="U30" s="27">
        <f t="shared" si="0"/>
        <v>-1.1627265460827099</v>
      </c>
      <c r="V30" s="27">
        <f t="shared" si="1"/>
        <v>0.502187763663131</v>
      </c>
      <c r="W30" s="27"/>
      <c r="Z30">
        <f t="shared" si="2"/>
        <v>-0.46885668038419337</v>
      </c>
    </row>
    <row r="31" spans="1:26" x14ac:dyDescent="0.15">
      <c r="A31">
        <v>15</v>
      </c>
      <c r="B31">
        <v>12.5</v>
      </c>
      <c r="C31">
        <v>29</v>
      </c>
      <c r="E31">
        <f>'6482'!P31</f>
        <v>-0.66774999969618709</v>
      </c>
      <c r="F31">
        <f>'6485'!P31</f>
        <v>0.46521004784899117</v>
      </c>
      <c r="G31">
        <f>'6486'!P31</f>
        <v>-0.49164781781785066</v>
      </c>
      <c r="H31">
        <f>'6487'!P31</f>
        <v>-6.0429309152654138</v>
      </c>
      <c r="I31">
        <f>'6489'!P31</f>
        <v>-0.23833647464049992</v>
      </c>
      <c r="J31">
        <f>'6491'!P31</f>
        <v>0.72556730613328868</v>
      </c>
      <c r="K31">
        <f>'6507'!P31</f>
        <v>-3.0934726818668001</v>
      </c>
      <c r="L31" s="18">
        <f>'6508'!P31</f>
        <v>-2.7634934327497875</v>
      </c>
      <c r="M31">
        <f>'6510'!P31</f>
        <v>2.8391546753073937E-2</v>
      </c>
      <c r="N31">
        <f>'6754'!P31</f>
        <v>-0.16127249359857213</v>
      </c>
      <c r="O31">
        <f>'6756'!P31</f>
        <v>-4.02238881123602</v>
      </c>
      <c r="P31">
        <f>'6757'!P31</f>
        <v>-0.6080759535447392</v>
      </c>
      <c r="Q31" s="18">
        <f>'6758'!P31</f>
        <v>-1.3381175564955985</v>
      </c>
      <c r="R31" s="18">
        <f>'6759'!P31</f>
        <v>0.13320376350333901</v>
      </c>
      <c r="S31" s="18">
        <f>'6760'!P31</f>
        <v>0.18501821982781444</v>
      </c>
      <c r="T31" s="1"/>
      <c r="U31" s="27">
        <f t="shared" si="0"/>
        <v>-1.4006397873981626</v>
      </c>
      <c r="V31" s="27">
        <f t="shared" si="1"/>
        <v>0.55512883394325441</v>
      </c>
      <c r="W31" s="27"/>
      <c r="Z31">
        <f t="shared" si="2"/>
        <v>-0.5498618856812949</v>
      </c>
    </row>
    <row r="32" spans="1:26" x14ac:dyDescent="0.15">
      <c r="A32">
        <v>15.5</v>
      </c>
      <c r="B32">
        <v>13</v>
      </c>
      <c r="C32">
        <v>30</v>
      </c>
      <c r="E32">
        <f>'6482'!P32</f>
        <v>3.262474876451045E-2</v>
      </c>
      <c r="F32">
        <f>'6485'!P32</f>
        <v>1.080823386446548</v>
      </c>
      <c r="G32">
        <f>'6486'!P32</f>
        <v>0.60932403868975993</v>
      </c>
      <c r="H32">
        <f>'6487'!P32</f>
        <v>-3.699698761674707</v>
      </c>
      <c r="I32">
        <f>'6489'!P32</f>
        <v>-0.72820256692402263</v>
      </c>
      <c r="J32">
        <f>'6491'!P32</f>
        <v>0.95298045931035469</v>
      </c>
      <c r="K32">
        <f>'6507'!P32</f>
        <v>-2.321717037392323</v>
      </c>
      <c r="L32" s="18">
        <f>'6508'!P32</f>
        <v>-3.0671132008378876</v>
      </c>
      <c r="M32">
        <f>'6510'!P32</f>
        <v>0.61500925164784337</v>
      </c>
      <c r="N32">
        <f>'6754'!P32</f>
        <v>0.36660808483477803</v>
      </c>
      <c r="O32">
        <f>'6756'!P32</f>
        <v>-1.8168476879357163</v>
      </c>
      <c r="P32">
        <f>'6757'!P32</f>
        <v>0.28252684326588517</v>
      </c>
      <c r="Q32" s="18">
        <f>'6758'!P32</f>
        <v>-2.3154308987638106</v>
      </c>
      <c r="R32" s="18">
        <f>'6759'!P32</f>
        <v>-0.57394293604916946</v>
      </c>
      <c r="S32" s="18">
        <f>'6760'!P32</f>
        <v>0.35997159360799152</v>
      </c>
      <c r="T32" s="1"/>
      <c r="U32" s="27">
        <f t="shared" si="0"/>
        <v>-0.76993179542836832</v>
      </c>
      <c r="V32" s="27">
        <f t="shared" si="1"/>
        <v>0.46002072729751403</v>
      </c>
      <c r="W32" s="27"/>
      <c r="Z32">
        <f t="shared" si="2"/>
        <v>-0.27065909364232948</v>
      </c>
    </row>
    <row r="33" spans="1:26" x14ac:dyDescent="0.15">
      <c r="A33">
        <v>16</v>
      </c>
      <c r="B33">
        <v>13.5</v>
      </c>
      <c r="C33">
        <v>31</v>
      </c>
      <c r="E33">
        <f>'6482'!P33</f>
        <v>-0.84813805127970721</v>
      </c>
      <c r="F33">
        <f>'6485'!P33</f>
        <v>1.3236703054119277</v>
      </c>
      <c r="G33">
        <f>'6486'!P33</f>
        <v>0.81534832576243021</v>
      </c>
      <c r="H33">
        <f>'6487'!P33</f>
        <v>-2.6617828112656317</v>
      </c>
      <c r="I33">
        <f>'6489'!P33</f>
        <v>-2.212982578692043E-2</v>
      </c>
      <c r="J33">
        <f>'6491'!P33</f>
        <v>1.1210113957002183</v>
      </c>
      <c r="K33">
        <f>'6507'!P33</f>
        <v>-0.72922359124548652</v>
      </c>
      <c r="L33" s="18">
        <f>'6508'!P33</f>
        <v>-2.2423045394377392</v>
      </c>
      <c r="M33">
        <f>'6510'!P33</f>
        <v>7.0708181067706863E-2</v>
      </c>
      <c r="N33">
        <f>'6754'!P33</f>
        <v>4.9137137061175742E-2</v>
      </c>
      <c r="O33">
        <f>'6756'!P33</f>
        <v>0.40928439803094097</v>
      </c>
      <c r="P33">
        <f>'6757'!P33</f>
        <v>-0.35163890681957066</v>
      </c>
      <c r="Q33" s="18">
        <f>'6758'!P33</f>
        <v>-2.0420006211930555</v>
      </c>
      <c r="R33" s="18">
        <f>'6759'!P33</f>
        <v>0.38121646615243726</v>
      </c>
      <c r="S33" s="18">
        <f>'6760'!P33</f>
        <v>-2.8294008527543556E-2</v>
      </c>
      <c r="T33" s="1"/>
      <c r="U33" s="27">
        <f t="shared" si="0"/>
        <v>-0.39292758492259322</v>
      </c>
      <c r="V33" s="27">
        <f t="shared" si="1"/>
        <v>0.35354815053631816</v>
      </c>
      <c r="W33" s="27"/>
      <c r="Z33">
        <f t="shared" si="2"/>
        <v>1.3503655637127653E-2</v>
      </c>
    </row>
    <row r="34" spans="1:26" x14ac:dyDescent="0.15">
      <c r="A34">
        <v>16.5</v>
      </c>
      <c r="B34">
        <v>14</v>
      </c>
      <c r="C34">
        <v>32</v>
      </c>
      <c r="E34">
        <f>'6482'!P34</f>
        <v>-0.23795014178572541</v>
      </c>
      <c r="F34">
        <f>'6485'!P34</f>
        <v>1.1788874030525247</v>
      </c>
      <c r="G34">
        <f>'6486'!P34</f>
        <v>0.54220475963056924</v>
      </c>
      <c r="H34">
        <f>'6487'!P34</f>
        <v>-1.5762856520081099</v>
      </c>
      <c r="I34">
        <f>'6489'!P34</f>
        <v>-1.1245116403060851</v>
      </c>
      <c r="J34">
        <f>'6491'!P34</f>
        <v>1.3231984117277085</v>
      </c>
      <c r="K34">
        <f>'6507'!P34</f>
        <v>-1.6418104198207761</v>
      </c>
      <c r="L34" s="18">
        <f>'6508'!P34</f>
        <v>-2.6228216468414596</v>
      </c>
      <c r="M34">
        <f>'6510'!P34</f>
        <v>-0.38285525641258317</v>
      </c>
      <c r="N34">
        <f>'6754'!P34</f>
        <v>-7.492056718077536E-2</v>
      </c>
      <c r="O34">
        <f>'6756'!P34</f>
        <v>-1.3808781606503267E-2</v>
      </c>
      <c r="P34">
        <f>'6757'!P34</f>
        <v>0.19794046424572898</v>
      </c>
      <c r="Q34" s="18">
        <f>'6758'!P34</f>
        <v>-2.7160100023771596</v>
      </c>
      <c r="R34" s="18">
        <f>'6759'!P34</f>
        <v>0.86541162383788672</v>
      </c>
      <c r="S34" s="18">
        <f>'6760'!P34</f>
        <v>-0.15412310861664433</v>
      </c>
      <c r="T34" s="1"/>
      <c r="U34" s="27">
        <f t="shared" si="0"/>
        <v>-0.54990331305251128</v>
      </c>
      <c r="V34" s="27">
        <f t="shared" si="1"/>
        <v>0.36208379052507583</v>
      </c>
      <c r="W34" s="27"/>
      <c r="Z34">
        <f t="shared" si="2"/>
        <v>-0.15643535448325038</v>
      </c>
    </row>
    <row r="35" spans="1:26" x14ac:dyDescent="0.15">
      <c r="A35">
        <v>17</v>
      </c>
      <c r="B35">
        <v>14.5</v>
      </c>
      <c r="C35">
        <v>33</v>
      </c>
      <c r="E35">
        <f>'6482'!P35</f>
        <v>-0.81416712442569772</v>
      </c>
      <c r="F35">
        <f>'6485'!P35</f>
        <v>0.88484205712824915</v>
      </c>
      <c r="G35">
        <f>'6486'!P35</f>
        <v>-0.54890079634802724</v>
      </c>
      <c r="H35">
        <f>'6487'!P35</f>
        <v>-0.91125041904339865</v>
      </c>
      <c r="I35">
        <f>'6489'!P35</f>
        <v>-0.3286498666712992</v>
      </c>
      <c r="J35">
        <f>'6491'!P35</f>
        <v>0.75430964900715403</v>
      </c>
      <c r="K35">
        <f>'6507'!P35</f>
        <v>-0.30827167610629785</v>
      </c>
      <c r="L35" s="18">
        <f>'6508'!P35</f>
        <v>-1.7389341968443293</v>
      </c>
      <c r="M35">
        <f>'6510'!P35</f>
        <v>0.17607260025224727</v>
      </c>
      <c r="N35">
        <f>'6754'!P35</f>
        <v>-0.22161694731013276</v>
      </c>
      <c r="O35">
        <f>'6756'!P35</f>
        <v>-0.66153415548848871</v>
      </c>
      <c r="P35">
        <f>'6757'!P35</f>
        <v>0.5237403607818687</v>
      </c>
      <c r="Q35" s="18">
        <f>'6758'!P35</f>
        <v>-2.6779143498411462</v>
      </c>
      <c r="R35" s="18">
        <f>'6759'!P35</f>
        <v>0.37653133044838683</v>
      </c>
      <c r="S35" s="18">
        <f>'6760'!P35</f>
        <v>-0.19962934364014173</v>
      </c>
      <c r="T35" s="1"/>
      <c r="U35" s="27">
        <f t="shared" si="0"/>
        <v>-0.45171345114686912</v>
      </c>
      <c r="V35" s="27">
        <f t="shared" si="1"/>
        <v>0.27367497903942206</v>
      </c>
      <c r="W35" s="27"/>
      <c r="Z35">
        <f t="shared" si="2"/>
        <v>-0.31846077138879852</v>
      </c>
    </row>
    <row r="36" spans="1:26" s="46" customFormat="1" x14ac:dyDescent="0.15">
      <c r="A36" s="46">
        <v>17.5</v>
      </c>
      <c r="B36" s="46">
        <v>15</v>
      </c>
      <c r="C36" s="46">
        <v>34</v>
      </c>
      <c r="E36" s="46">
        <f>'6482'!P36</f>
        <v>-7.0047498349981349E-2</v>
      </c>
      <c r="F36" s="46">
        <f>'6485'!P36</f>
        <v>0.80658294752733017</v>
      </c>
      <c r="G36" s="46">
        <f>'6486'!P36</f>
        <v>5.9071185705792196E-3</v>
      </c>
      <c r="H36" s="46">
        <f>'6487'!P36</f>
        <v>-1.0049250933898519</v>
      </c>
      <c r="I36" s="46">
        <f>'6489'!P36</f>
        <v>-1.6956549482303518</v>
      </c>
      <c r="J36" s="46">
        <f>'6491'!P36</f>
        <v>1.1648908551978667</v>
      </c>
      <c r="K36" s="46">
        <f>'6507'!P36</f>
        <v>4.9048019523054345E-3</v>
      </c>
      <c r="L36" s="47">
        <f>'6508'!P36</f>
        <v>-0.28353320317385183</v>
      </c>
      <c r="M36" s="46">
        <f>'6510'!P36</f>
        <v>0.64582309978086128</v>
      </c>
      <c r="N36" s="46">
        <f>'6754'!P36</f>
        <v>0.28303840767778349</v>
      </c>
      <c r="O36" s="46">
        <f>'6756'!P36</f>
        <v>-1.4773373702716177</v>
      </c>
      <c r="P36" s="46">
        <f>'6757'!P36</f>
        <v>-0.39971139333830713</v>
      </c>
      <c r="Q36" s="47">
        <f>'6758'!P36</f>
        <v>-3.0455328508230255</v>
      </c>
      <c r="R36" s="47">
        <f>'6759'!P36</f>
        <v>0.45574358877234022</v>
      </c>
      <c r="S36" s="47">
        <f>'6760'!P36</f>
        <v>-0.36939264062182281</v>
      </c>
      <c r="T36" s="48"/>
      <c r="U36" s="49">
        <f t="shared" si="0"/>
        <v>-0.38966116360540465</v>
      </c>
      <c r="V36" s="49">
        <f t="shared" si="1"/>
        <v>0.32144427037178247</v>
      </c>
      <c r="W36" s="49"/>
      <c r="X36" s="46" t="s">
        <v>44</v>
      </c>
      <c r="Z36" s="46">
        <f t="shared" si="2"/>
        <v>-3.257134819883796E-2</v>
      </c>
    </row>
    <row r="37" spans="1:26" x14ac:dyDescent="0.15">
      <c r="A37">
        <v>18</v>
      </c>
      <c r="B37">
        <v>15.5</v>
      </c>
      <c r="C37">
        <v>35</v>
      </c>
      <c r="E37">
        <f>'6482'!P37</f>
        <v>0.11702089035811579</v>
      </c>
      <c r="F37">
        <f>'6485'!P37</f>
        <v>0.47486943651032398</v>
      </c>
      <c r="G37">
        <f>'6486'!P37</f>
        <v>-1.1326112278645655</v>
      </c>
      <c r="H37">
        <f>'6487'!P37</f>
        <v>2.7141618240497975E-2</v>
      </c>
      <c r="I37">
        <f>'6489'!P37</f>
        <v>-1.8181335773900349</v>
      </c>
      <c r="J37">
        <f>'6491'!P37</f>
        <v>0.569619246336453</v>
      </c>
      <c r="K37">
        <f>'6507'!P37</f>
        <v>0.46337849118973495</v>
      </c>
      <c r="L37" s="18">
        <f>'6508'!P37</f>
        <v>1.0647321328611299</v>
      </c>
      <c r="M37">
        <f>'6510'!P37</f>
        <v>0.51788417457316827</v>
      </c>
      <c r="N37">
        <f>'6754'!P37</f>
        <v>0.74141857720804072</v>
      </c>
      <c r="O37">
        <f>'6756'!P37</f>
        <v>-0.55346017717805107</v>
      </c>
      <c r="P37">
        <f>'6757'!P37</f>
        <v>0.20745047398592034</v>
      </c>
      <c r="Q37" s="18">
        <f>'6758'!P37</f>
        <v>-2.9816647509695002</v>
      </c>
      <c r="R37" s="18">
        <f>'6759'!P37</f>
        <v>-0.20477834837799774</v>
      </c>
      <c r="S37" s="18">
        <f>'6760'!P37</f>
        <v>-0.65474056392594482</v>
      </c>
      <c r="T37" s="1"/>
      <c r="U37" s="27">
        <f t="shared" si="0"/>
        <v>-0.17710420708759747</v>
      </c>
      <c r="V37" s="27">
        <f t="shared" si="1"/>
        <v>0.32176413801625442</v>
      </c>
      <c r="W37" s="27"/>
      <c r="Z37">
        <f t="shared" si="2"/>
        <v>0.16223568217201806</v>
      </c>
    </row>
    <row r="38" spans="1:26" x14ac:dyDescent="0.15">
      <c r="A38">
        <v>18.5</v>
      </c>
      <c r="B38">
        <v>16</v>
      </c>
      <c r="C38">
        <v>36</v>
      </c>
      <c r="E38">
        <f>'6482'!P38</f>
        <v>-0.25877795954094274</v>
      </c>
      <c r="F38">
        <f>'6485'!P38</f>
        <v>-0.3322522586427602</v>
      </c>
      <c r="G38">
        <f>'6486'!P38</f>
        <v>-0.25187010706767399</v>
      </c>
      <c r="H38">
        <f>'6487'!P38</f>
        <v>-0.72766901819429131</v>
      </c>
      <c r="I38">
        <f>'6489'!P38</f>
        <v>-3.5521003120144001E-2</v>
      </c>
      <c r="J38">
        <f>'6491'!P38</f>
        <v>-2.6112715688041958E-2</v>
      </c>
      <c r="K38">
        <f>'6507'!P38</f>
        <v>-0.34007551068316311</v>
      </c>
      <c r="L38" s="18">
        <f>'6508'!P38</f>
        <v>1.8925130316866827</v>
      </c>
      <c r="M38">
        <f>'6510'!P38</f>
        <v>0.16998623602568561</v>
      </c>
      <c r="N38">
        <f>'6754'!P38</f>
        <v>0.29077570570094352</v>
      </c>
      <c r="O38">
        <f>'6756'!P38</f>
        <v>-0.69689173647253289</v>
      </c>
      <c r="P38">
        <f>'6757'!P38</f>
        <v>0.36739744484056636</v>
      </c>
      <c r="Q38" s="18">
        <f>'6758'!P38</f>
        <v>-1.9765320219560345</v>
      </c>
      <c r="R38" s="18">
        <f>'6759'!P38</f>
        <v>0.37717967610152597</v>
      </c>
      <c r="S38" s="18">
        <f>'6760'!P38</f>
        <v>-0.80141577837445044</v>
      </c>
      <c r="T38" s="1"/>
      <c r="U38" s="27">
        <f t="shared" ref="U38:U69" si="3">AVERAGE(E38:Q38)</f>
        <v>-0.14807922408551588</v>
      </c>
      <c r="V38" s="27">
        <f t="shared" ref="V38:V69" si="4">STDEV(E38:Q38)/SQRT(COUNT(E38:Q38))</f>
        <v>0.23784833557104385</v>
      </c>
      <c r="W38" s="27"/>
      <c r="Z38">
        <f t="shared" si="2"/>
        <v>-0.14369555509390899</v>
      </c>
    </row>
    <row r="39" spans="1:26" x14ac:dyDescent="0.15">
      <c r="A39">
        <v>19</v>
      </c>
      <c r="B39">
        <v>16.5</v>
      </c>
      <c r="C39">
        <v>37</v>
      </c>
      <c r="E39">
        <f>'6482'!P39</f>
        <v>1.187629229951656</v>
      </c>
      <c r="F39">
        <f>'6485'!P39</f>
        <v>0.56404292950492529</v>
      </c>
      <c r="G39">
        <f>'6486'!P39</f>
        <v>0.81605083508276066</v>
      </c>
      <c r="H39">
        <f>'6487'!P39</f>
        <v>0.45391408855888404</v>
      </c>
      <c r="I39">
        <f>'6489'!P39</f>
        <v>-0.32964455287564132</v>
      </c>
      <c r="J39">
        <f>'6491'!P39</f>
        <v>0.80690622511313281</v>
      </c>
      <c r="K39">
        <f>'6507'!P39</f>
        <v>-0.72754868500707648</v>
      </c>
      <c r="L39" s="18">
        <f>'6508'!P39</f>
        <v>-0.34392882777897887</v>
      </c>
      <c r="M39">
        <f>'6510'!P39</f>
        <v>0.47664878547201806</v>
      </c>
      <c r="N39">
        <f>'6754'!P39</f>
        <v>-0.24765643072958851</v>
      </c>
      <c r="O39">
        <f>'6756'!P39</f>
        <v>0.3978267483300898</v>
      </c>
      <c r="P39">
        <f>'6757'!P39</f>
        <v>-0.23716064830468317</v>
      </c>
      <c r="Q39" s="18">
        <f>'6758'!P39</f>
        <v>-1.6752659839762973</v>
      </c>
      <c r="R39" s="18">
        <f>'6759'!P39</f>
        <v>0.26019865798163672</v>
      </c>
      <c r="S39" s="18">
        <f>'6760'!P39</f>
        <v>1.393305481300882E-2</v>
      </c>
      <c r="T39" s="1"/>
      <c r="U39" s="27">
        <f t="shared" si="3"/>
        <v>8.7831824103169323E-2</v>
      </c>
      <c r="V39" s="27">
        <f t="shared" si="4"/>
        <v>0.21509135652083219</v>
      </c>
      <c r="W39" s="27"/>
      <c r="Z39">
        <f t="shared" si="2"/>
        <v>0.32901270315586328</v>
      </c>
    </row>
    <row r="40" spans="1:26" x14ac:dyDescent="0.15">
      <c r="A40">
        <v>19.5</v>
      </c>
      <c r="B40">
        <v>17</v>
      </c>
      <c r="C40">
        <v>38</v>
      </c>
      <c r="E40">
        <f>'6482'!P40</f>
        <v>0.11550970197660645</v>
      </c>
      <c r="F40">
        <f>'6485'!P40</f>
        <v>0.54094136828311024</v>
      </c>
      <c r="G40">
        <f>'6486'!P40</f>
        <v>-0.17366223280471738</v>
      </c>
      <c r="H40">
        <f>'6487'!P40</f>
        <v>0.38312818901799517</v>
      </c>
      <c r="I40">
        <f>'6489'!P40</f>
        <v>-0.23531287201977255</v>
      </c>
      <c r="J40">
        <f>'6491'!P40</f>
        <v>9.7104055279407755E-2</v>
      </c>
      <c r="K40">
        <f>'6507'!P40</f>
        <v>-6.3244393778057587E-2</v>
      </c>
      <c r="L40" s="18">
        <f>'6508'!P40</f>
        <v>0.53142133499843136</v>
      </c>
      <c r="M40">
        <f>'6510'!P40</f>
        <v>0.54024306050803295</v>
      </c>
      <c r="N40">
        <f>'6754'!P40</f>
        <v>-3.4963821706249384E-2</v>
      </c>
      <c r="O40">
        <f>'6756'!P40</f>
        <v>-0.51166361774512226</v>
      </c>
      <c r="P40">
        <f>'6757'!P40</f>
        <v>-0.9647354063003698</v>
      </c>
      <c r="Q40" s="18">
        <f>'6758'!P40</f>
        <v>-0.67843033052517765</v>
      </c>
      <c r="R40" s="18">
        <f>'6759'!P40</f>
        <v>-7.1014034452154234E-2</v>
      </c>
      <c r="S40" s="18">
        <f>'6760'!P40</f>
        <v>-0.2679048092981105</v>
      </c>
      <c r="T40" s="1"/>
      <c r="U40" s="27">
        <f t="shared" si="3"/>
        <v>-3.4897304985837124E-2</v>
      </c>
      <c r="V40" s="27">
        <f t="shared" si="4"/>
        <v>0.13311241618161382</v>
      </c>
      <c r="W40" s="27"/>
      <c r="Z40">
        <f t="shared" si="2"/>
        <v>-4.9104107742153486E-2</v>
      </c>
    </row>
    <row r="41" spans="1:26" x14ac:dyDescent="0.15">
      <c r="A41">
        <v>20</v>
      </c>
      <c r="B41">
        <v>17.5</v>
      </c>
      <c r="C41">
        <v>39</v>
      </c>
      <c r="E41">
        <f>'6482'!P41</f>
        <v>0.42495039982577532</v>
      </c>
      <c r="F41">
        <f>'6485'!P41</f>
        <v>0.18259364438158884</v>
      </c>
      <c r="G41">
        <f>'6486'!P41</f>
        <v>-1.1607085439752136</v>
      </c>
      <c r="H41">
        <f>'6487'!P41</f>
        <v>-3.4902670043198765E-3</v>
      </c>
      <c r="I41">
        <f>'6489'!P41</f>
        <v>-7.6999109478268463E-2</v>
      </c>
      <c r="J41">
        <f>'6491'!P41</f>
        <v>-6.467634956643796E-2</v>
      </c>
      <c r="K41">
        <f>'6507'!P41</f>
        <v>-1.1325263515703625</v>
      </c>
      <c r="L41" s="18">
        <f>'6508'!P41</f>
        <v>1.993425411299875</v>
      </c>
      <c r="M41">
        <f>'6510'!P41</f>
        <v>1.3091198839505875</v>
      </c>
      <c r="N41">
        <f>'6754'!P41</f>
        <v>0.45108407145153728</v>
      </c>
      <c r="O41">
        <f>'6756'!P41</f>
        <v>-0.13053046583967107</v>
      </c>
      <c r="P41">
        <f>'6757'!P41</f>
        <v>0.11672037730224591</v>
      </c>
      <c r="Q41" s="18">
        <f>'6758'!P41</f>
        <v>-0.19326137924397294</v>
      </c>
      <c r="R41" s="18">
        <f>'6759'!P41</f>
        <v>0.41885050499205795</v>
      </c>
      <c r="S41" s="18">
        <f>'6760'!P41</f>
        <v>-6.4984908564293675E-2</v>
      </c>
      <c r="T41" s="1"/>
      <c r="U41" s="27">
        <f t="shared" si="3"/>
        <v>0.13197702473333564</v>
      </c>
      <c r="V41" s="27">
        <f t="shared" si="4"/>
        <v>0.23460964376470597</v>
      </c>
      <c r="W41" s="27"/>
      <c r="Z41">
        <f t="shared" si="2"/>
        <v>5.661505514896302E-2</v>
      </c>
    </row>
    <row r="42" spans="1:26" x14ac:dyDescent="0.15">
      <c r="A42">
        <v>20.5</v>
      </c>
      <c r="B42">
        <v>18</v>
      </c>
      <c r="C42">
        <v>40</v>
      </c>
      <c r="E42">
        <f>'6482'!P42</f>
        <v>-0.18586472614092547</v>
      </c>
      <c r="F42">
        <f>'6485'!P42</f>
        <v>0.16113352609332787</v>
      </c>
      <c r="G42">
        <f>'6486'!P42</f>
        <v>8.5762384283661244E-2</v>
      </c>
      <c r="H42">
        <f>'6487'!P42</f>
        <v>-5.925454419580397E-2</v>
      </c>
      <c r="I42">
        <f>'6489'!P42</f>
        <v>7.150958579509091E-2</v>
      </c>
      <c r="J42">
        <f>'6491'!P42</f>
        <v>-0.23511027228159845</v>
      </c>
      <c r="K42">
        <f>'6507'!P42</f>
        <v>0.90073289661372968</v>
      </c>
      <c r="L42" s="18">
        <f>'6508'!P42</f>
        <v>0.89948056789491848</v>
      </c>
      <c r="M42">
        <f>'6510'!P42</f>
        <v>0.23758687014016319</v>
      </c>
      <c r="N42">
        <f>'6754'!P42</f>
        <v>-4.4813464702643878E-2</v>
      </c>
      <c r="O42">
        <f>'6756'!P42</f>
        <v>2.008000707571465E-2</v>
      </c>
      <c r="P42">
        <f>'6757'!P42</f>
        <v>-0.26906762161639458</v>
      </c>
      <c r="Q42" s="18">
        <f>'6758'!P42</f>
        <v>0.44761966736650116</v>
      </c>
      <c r="R42" s="18">
        <f>'6759'!P42</f>
        <v>-0.28806845679365534</v>
      </c>
      <c r="S42" s="18">
        <f>'6760'!P42</f>
        <v>0.43843283867649369</v>
      </c>
      <c r="T42" s="1"/>
      <c r="U42" s="27">
        <f t="shared" si="3"/>
        <v>0.15613806740967237</v>
      </c>
      <c r="V42" s="27">
        <f t="shared" si="4"/>
        <v>0.10642328938983132</v>
      </c>
      <c r="W42" s="27"/>
      <c r="Z42">
        <f t="shared" si="2"/>
        <v>4.5794796435402782E-2</v>
      </c>
    </row>
    <row r="43" spans="1:26" x14ac:dyDescent="0.15">
      <c r="A43">
        <v>21</v>
      </c>
      <c r="B43">
        <v>18.5</v>
      </c>
      <c r="C43">
        <v>41</v>
      </c>
      <c r="E43">
        <f>'6482'!P43</f>
        <v>-0.62687193464334601</v>
      </c>
      <c r="F43">
        <f>'6485'!P43</f>
        <v>-0.50529570744312235</v>
      </c>
      <c r="G43">
        <f>'6486'!P43</f>
        <v>-0.38478147978826294</v>
      </c>
      <c r="H43">
        <f>'6487'!P43</f>
        <v>-7.0451822336816378E-2</v>
      </c>
      <c r="I43">
        <f>'6489'!P43</f>
        <v>7.8876209158340024E-2</v>
      </c>
      <c r="J43">
        <f>'6491'!P43</f>
        <v>-0.50276385377481547</v>
      </c>
      <c r="K43">
        <f>'6507'!P43</f>
        <v>-1.4896358896123235E-2</v>
      </c>
      <c r="L43" s="18">
        <f>'6508'!P43</f>
        <v>-2.3703612910170984</v>
      </c>
      <c r="M43">
        <f>'6510'!P43</f>
        <v>-1.0219734809431658</v>
      </c>
      <c r="N43">
        <f>'6754'!P43</f>
        <v>-0.79634088904992806</v>
      </c>
      <c r="O43">
        <f>'6756'!P43</f>
        <v>0.61217854378057568</v>
      </c>
      <c r="P43">
        <f>'6757'!P43</f>
        <v>5.2040631243051132E-2</v>
      </c>
      <c r="Q43" s="18">
        <f>'6758'!P43</f>
        <v>0.96683648996614202</v>
      </c>
      <c r="R43" s="18">
        <f>'6759'!P43</f>
        <v>0.36111825372552775</v>
      </c>
      <c r="S43" s="18">
        <f>'6760'!P43</f>
        <v>2.4449959228792759E-2</v>
      </c>
      <c r="T43" s="1"/>
      <c r="U43" s="27">
        <f t="shared" si="3"/>
        <v>-0.35260038028804375</v>
      </c>
      <c r="V43" s="27">
        <f t="shared" si="4"/>
        <v>0.22721446941564225</v>
      </c>
      <c r="W43" s="27"/>
      <c r="Z43">
        <f t="shared" si="2"/>
        <v>-0.22761665106253964</v>
      </c>
    </row>
    <row r="44" spans="1:26" x14ac:dyDescent="0.15">
      <c r="A44">
        <v>21.5</v>
      </c>
      <c r="B44">
        <v>19</v>
      </c>
      <c r="C44">
        <v>42</v>
      </c>
      <c r="E44">
        <f>'6482'!P44</f>
        <v>-0.22208770136062742</v>
      </c>
      <c r="F44">
        <f>'6485'!P44</f>
        <v>-0.51781478489450339</v>
      </c>
      <c r="G44">
        <f>'6486'!P44</f>
        <v>-0.16320461201436029</v>
      </c>
      <c r="H44">
        <f>'6487'!P44</f>
        <v>4.629829811348448E-2</v>
      </c>
      <c r="I44">
        <f>'6489'!P44</f>
        <v>0.26335758079152172</v>
      </c>
      <c r="J44">
        <f>'6491'!P44</f>
        <v>9.7229825088400876E-2</v>
      </c>
      <c r="K44">
        <f>'6507'!P44</f>
        <v>1.513589412855842</v>
      </c>
      <c r="L44" s="18">
        <f>'6508'!P44</f>
        <v>-1.1698521321374205</v>
      </c>
      <c r="M44">
        <f>'6510'!P44</f>
        <v>-1.3486321871953533</v>
      </c>
      <c r="N44">
        <f>'6754'!P44</f>
        <v>8.5346606442704351E-2</v>
      </c>
      <c r="O44">
        <f>'6756'!P44</f>
        <v>-0.12859107212612439</v>
      </c>
      <c r="P44">
        <f>'6757'!P44</f>
        <v>0.76478219746551246</v>
      </c>
      <c r="Q44" s="18">
        <f>'6758'!P44</f>
        <v>1.3023208099594963</v>
      </c>
      <c r="R44" s="18">
        <f>'6759'!P44</f>
        <v>-0.45252337489389133</v>
      </c>
      <c r="S44" s="18">
        <f>'6760'!P44</f>
        <v>0.12139180511291647</v>
      </c>
      <c r="T44" s="1"/>
      <c r="U44" s="27">
        <f t="shared" si="3"/>
        <v>4.0210941614505627E-2</v>
      </c>
      <c r="V44" s="27">
        <f t="shared" si="4"/>
        <v>0.22908810279867559</v>
      </c>
      <c r="W44" s="27"/>
      <c r="Z44">
        <f t="shared" si="2"/>
        <v>-4.1146387006319951E-2</v>
      </c>
    </row>
    <row r="45" spans="1:26" x14ac:dyDescent="0.15">
      <c r="A45">
        <v>22</v>
      </c>
      <c r="B45">
        <v>19.5</v>
      </c>
      <c r="C45">
        <v>43</v>
      </c>
      <c r="E45">
        <f>'6482'!P45</f>
        <v>-0.43448701006819601</v>
      </c>
      <c r="F45">
        <f>'6485'!P45</f>
        <v>-9.3348717282537449E-2</v>
      </c>
      <c r="G45">
        <f>'6486'!P45</f>
        <v>1.2324137562838704</v>
      </c>
      <c r="H45">
        <f>'6487'!P45</f>
        <v>-2.2474923959156828E-2</v>
      </c>
      <c r="I45">
        <f>'6489'!P45</f>
        <v>0.26373416174891395</v>
      </c>
      <c r="J45">
        <f>'6491'!P45</f>
        <v>-0.17257691416996207</v>
      </c>
      <c r="K45">
        <f>'6507'!P45</f>
        <v>-0.13603100953473302</v>
      </c>
      <c r="L45" s="18">
        <f>'6508'!P45</f>
        <v>-1.4326980949462804</v>
      </c>
      <c r="M45">
        <f>'6510'!P45</f>
        <v>-0.36297916795798219</v>
      </c>
      <c r="N45">
        <f>'6754'!P45</f>
        <v>0.29656822259329346</v>
      </c>
      <c r="O45">
        <f>'6756'!P45</f>
        <v>0.43759159299713352</v>
      </c>
      <c r="P45">
        <f>'6757'!P45</f>
        <v>0.17002302537005828</v>
      </c>
      <c r="Q45" s="18">
        <f>'6758'!P45</f>
        <v>1.8067127484093808</v>
      </c>
      <c r="R45" s="18">
        <f>'6759'!P45</f>
        <v>-0.60574122666115349</v>
      </c>
      <c r="S45" s="18">
        <f>'6760'!P45</f>
        <v>0.5360978384055759</v>
      </c>
      <c r="T45" s="1"/>
      <c r="U45" s="27">
        <f t="shared" si="3"/>
        <v>0.11941905149875404</v>
      </c>
      <c r="V45" s="27">
        <f t="shared" si="4"/>
        <v>0.21788947512166101</v>
      </c>
      <c r="W45" s="27"/>
      <c r="Z45">
        <f t="shared" si="2"/>
        <v>-5.791182062084714E-2</v>
      </c>
    </row>
    <row r="46" spans="1:26" ht="15" x14ac:dyDescent="0.2">
      <c r="A46" s="25">
        <v>22.5</v>
      </c>
      <c r="B46" s="25">
        <v>20</v>
      </c>
      <c r="C46" s="25">
        <v>44</v>
      </c>
      <c r="D46" s="24" t="s">
        <v>27</v>
      </c>
      <c r="E46" s="25">
        <f>'6482'!P46</f>
        <v>0.23303263153377982</v>
      </c>
      <c r="F46" s="25">
        <f>'6485'!P46</f>
        <v>-0.62315721697418203</v>
      </c>
      <c r="G46" s="25">
        <f>'6486'!P46</f>
        <v>0.61963042058989481</v>
      </c>
      <c r="H46" s="25">
        <f>'6487'!P46</f>
        <v>0.31075169295057714</v>
      </c>
      <c r="I46" s="25">
        <f>'6489'!P46</f>
        <v>0.47801275702496193</v>
      </c>
      <c r="J46" s="25">
        <f>'6491'!P46</f>
        <v>0.5036152283940567</v>
      </c>
      <c r="K46" s="25">
        <f>'6507'!P46</f>
        <v>0.30081096396778539</v>
      </c>
      <c r="L46" s="26">
        <f>'6508'!P46</f>
        <v>-1.1357859542146966</v>
      </c>
      <c r="M46" s="25">
        <f>'6510'!P46</f>
        <v>-1.1842514133057642</v>
      </c>
      <c r="N46" s="25">
        <f>'6754'!P46</f>
        <v>-0.21578328061804009</v>
      </c>
      <c r="O46" s="25">
        <f>'6756'!P46</f>
        <v>1.4347805805093503</v>
      </c>
      <c r="P46" s="25">
        <f>'6757'!P46</f>
        <v>0.38389546116041556</v>
      </c>
      <c r="Q46" s="26">
        <f>'6758'!P46</f>
        <v>1.3933080060274809</v>
      </c>
      <c r="R46" s="26">
        <f>'6759'!P46</f>
        <v>-0.75897657466939006</v>
      </c>
      <c r="S46" s="26">
        <f>'6760'!P46</f>
        <v>-0.49710598731632016</v>
      </c>
      <c r="T46" s="1"/>
      <c r="U46" s="28">
        <f t="shared" si="3"/>
        <v>0.19221999054197075</v>
      </c>
      <c r="V46" s="28">
        <f t="shared" si="4"/>
        <v>0.22506011038005966</v>
      </c>
      <c r="W46" s="27"/>
      <c r="X46" s="25">
        <v>-13</v>
      </c>
      <c r="Y46" s="25"/>
      <c r="Z46" s="25">
        <f t="shared" si="2"/>
        <v>0.30578132845918127</v>
      </c>
    </row>
    <row r="47" spans="1:26" x14ac:dyDescent="0.15">
      <c r="A47">
        <v>23</v>
      </c>
      <c r="B47">
        <v>20.5</v>
      </c>
      <c r="C47">
        <v>45</v>
      </c>
      <c r="E47">
        <f>'6482'!P47</f>
        <v>4.7717250812668671E-2</v>
      </c>
      <c r="F47">
        <f>'6485'!P47</f>
        <v>0.22487898910482124</v>
      </c>
      <c r="G47">
        <f>'6486'!P47</f>
        <v>0.29490411372830949</v>
      </c>
      <c r="H47">
        <f>'6487'!P47</f>
        <v>1.2288981075487699</v>
      </c>
      <c r="I47">
        <f>'6489'!P47</f>
        <v>0.9544693667743106</v>
      </c>
      <c r="J47">
        <f>'6491'!P47</f>
        <v>0.57314907873769094</v>
      </c>
      <c r="K47">
        <f>'6507'!P47</f>
        <v>0.63130850865350607</v>
      </c>
      <c r="L47" s="18">
        <f>'6508'!P47</f>
        <v>-0.60236759497121461</v>
      </c>
      <c r="M47">
        <f>'6510'!P47</f>
        <v>-0.38409325298610675</v>
      </c>
      <c r="N47">
        <f>'6754'!P47</f>
        <v>-0.17371212694122493</v>
      </c>
      <c r="O47">
        <f>'6756'!P47</f>
        <v>-0.25820132795749029</v>
      </c>
      <c r="P47">
        <f>'6757'!P47</f>
        <v>0.48412427279701925</v>
      </c>
      <c r="Q47" s="18">
        <f>'6758'!P47</f>
        <v>0.8337956656714367</v>
      </c>
      <c r="R47" s="18">
        <f>'6759'!P47</f>
        <v>0.12257321098676807</v>
      </c>
      <c r="S47" s="18">
        <f>'6760'!P47</f>
        <v>0.11681418888593205</v>
      </c>
      <c r="T47" s="1"/>
      <c r="U47" s="27">
        <f t="shared" si="3"/>
        <v>0.29652854238249976</v>
      </c>
      <c r="V47" s="27">
        <f t="shared" si="4"/>
        <v>0.15362706608145518</v>
      </c>
      <c r="W47" s="27"/>
      <c r="X47" s="3">
        <v>-13</v>
      </c>
      <c r="Y47" s="3"/>
      <c r="Z47">
        <f t="shared" si="2"/>
        <v>0.25989155141656539</v>
      </c>
    </row>
    <row r="48" spans="1:26" x14ac:dyDescent="0.15">
      <c r="A48">
        <v>23.5</v>
      </c>
      <c r="B48">
        <v>21</v>
      </c>
      <c r="C48">
        <v>46</v>
      </c>
      <c r="E48">
        <f>'6482'!P48</f>
        <v>0.34824547626765268</v>
      </c>
      <c r="F48">
        <f>'6485'!P48</f>
        <v>-0.3199737988468937</v>
      </c>
      <c r="G48">
        <f>'6486'!P48</f>
        <v>0.21173609758737522</v>
      </c>
      <c r="H48">
        <f>'6487'!P48</f>
        <v>0.98907197529964608</v>
      </c>
      <c r="I48">
        <f>'6489'!P48</f>
        <v>-0.29043964125449978</v>
      </c>
      <c r="J48">
        <f>'6491'!P48</f>
        <v>-0.91996313973977484</v>
      </c>
      <c r="K48">
        <f>'6507'!P48</f>
        <v>1.4833789583894139</v>
      </c>
      <c r="L48" s="18">
        <f>'6508'!P48</f>
        <v>-0.56183326881420215</v>
      </c>
      <c r="M48">
        <f>'6510'!P48</f>
        <v>-0.39710761160769048</v>
      </c>
      <c r="N48">
        <f>'6754'!P48</f>
        <v>0.5791478948776021</v>
      </c>
      <c r="O48">
        <f>'6756'!P48</f>
        <v>0.30691378332712205</v>
      </c>
      <c r="P48">
        <f>'6757'!P48</f>
        <v>0.22920900600471289</v>
      </c>
      <c r="Q48" s="18">
        <f>'6758'!P48</f>
        <v>0.70571277228260909</v>
      </c>
      <c r="R48" s="18">
        <f>'6759'!P48</f>
        <v>0.54548999003987197</v>
      </c>
      <c r="S48" s="18">
        <f>'6760'!P48</f>
        <v>0.60645147496747376</v>
      </c>
      <c r="T48" s="1"/>
      <c r="U48" s="27">
        <f t="shared" si="3"/>
        <v>0.18185373105946717</v>
      </c>
      <c r="V48" s="27">
        <f t="shared" si="4"/>
        <v>0.1860772649777957</v>
      </c>
      <c r="W48" s="27"/>
      <c r="X48" s="3">
        <v>-13</v>
      </c>
      <c r="Y48" s="3"/>
      <c r="Z48">
        <f t="shared" si="2"/>
        <v>0.2680613946659175</v>
      </c>
    </row>
    <row r="49" spans="1:26" x14ac:dyDescent="0.15">
      <c r="A49">
        <v>24</v>
      </c>
      <c r="B49">
        <v>21.5</v>
      </c>
      <c r="C49">
        <v>47</v>
      </c>
      <c r="E49">
        <f>'6482'!P49</f>
        <v>0.82665437789905594</v>
      </c>
      <c r="F49">
        <f>'6485'!P49</f>
        <v>0.29273569096766228</v>
      </c>
      <c r="G49">
        <f>'6486'!P49</f>
        <v>0.48287487830995418</v>
      </c>
      <c r="H49">
        <f>'6487'!P49</f>
        <v>0.15572349222657722</v>
      </c>
      <c r="I49">
        <f>'6489'!P49</f>
        <v>0.50828315637077626</v>
      </c>
      <c r="J49">
        <f>'6491'!P49</f>
        <v>-0.27141383365517985</v>
      </c>
      <c r="K49">
        <f>'6507'!P49</f>
        <v>3.007697892337692</v>
      </c>
      <c r="L49" s="18">
        <f>'6508'!P49</f>
        <v>0.79418427833773531</v>
      </c>
      <c r="M49">
        <f>'6510'!P49</f>
        <v>0.634881069532654</v>
      </c>
      <c r="N49">
        <f>'6754'!P49</f>
        <v>0.1208436219739886</v>
      </c>
      <c r="O49">
        <f>'6756'!P49</f>
        <v>-0.30677919340450893</v>
      </c>
      <c r="P49">
        <f>'6757'!P49</f>
        <v>0.42602356382716711</v>
      </c>
      <c r="Q49" s="18">
        <f>'6758'!P49</f>
        <v>1.7091044901745567</v>
      </c>
      <c r="R49" s="18">
        <f>'6759'!P49</f>
        <v>0.60130770475646345</v>
      </c>
      <c r="S49" s="18">
        <f>'6760'!P49</f>
        <v>0.66541113594366796</v>
      </c>
      <c r="T49" s="1"/>
      <c r="U49" s="27">
        <f t="shared" si="3"/>
        <v>0.64467796037677927</v>
      </c>
      <c r="V49" s="27">
        <f t="shared" si="4"/>
        <v>0.24346406613100069</v>
      </c>
      <c r="W49" s="27"/>
      <c r="X49" s="3">
        <v>-13</v>
      </c>
      <c r="Y49" s="3"/>
      <c r="Z49">
        <f t="shared" si="2"/>
        <v>0.49557901734036525</v>
      </c>
    </row>
    <row r="50" spans="1:26" x14ac:dyDescent="0.15">
      <c r="A50">
        <v>24.5</v>
      </c>
      <c r="B50">
        <v>22</v>
      </c>
      <c r="C50">
        <v>48</v>
      </c>
      <c r="E50">
        <f>'6482'!P50</f>
        <v>0.12715971855935163</v>
      </c>
      <c r="F50">
        <f>'6485'!P50</f>
        <v>-1.114381979746615</v>
      </c>
      <c r="G50">
        <f>'6486'!P50</f>
        <v>0.45342217232466003</v>
      </c>
      <c r="H50">
        <f>'6487'!P50</f>
        <v>0.74844671791227368</v>
      </c>
      <c r="I50">
        <f>'6489'!P50</f>
        <v>0.9064361980389849</v>
      </c>
      <c r="J50">
        <f>'6491'!P50</f>
        <v>-0.19342859537639831</v>
      </c>
      <c r="K50">
        <f>'6507'!P50</f>
        <v>5.7105754846536936</v>
      </c>
      <c r="L50" s="18">
        <f>'6508'!P50</f>
        <v>-4.9303928766485018E-2</v>
      </c>
      <c r="M50">
        <f>'6510'!P50</f>
        <v>1.2184607220190511</v>
      </c>
      <c r="N50">
        <f>'6754'!P50</f>
        <v>0.43588137190208054</v>
      </c>
      <c r="O50">
        <f>'6756'!P50</f>
        <v>-0.25972743866616771</v>
      </c>
      <c r="P50">
        <f>'6757'!P50</f>
        <v>1.006041355451019</v>
      </c>
      <c r="Q50" s="18">
        <f>'6758'!P50</f>
        <v>1.1101812561542952</v>
      </c>
      <c r="R50" s="18">
        <f>'6759'!P50</f>
        <v>-0.25483982709527686</v>
      </c>
      <c r="S50" s="18">
        <f>'6760'!P50</f>
        <v>0.15649604737312831</v>
      </c>
      <c r="T50" s="1"/>
      <c r="U50" s="27">
        <f t="shared" si="3"/>
        <v>0.77690485034305712</v>
      </c>
      <c r="V50" s="27">
        <f t="shared" si="4"/>
        <v>0.45032815358814449</v>
      </c>
      <c r="W50" s="27"/>
      <c r="X50" s="3">
        <v>-13</v>
      </c>
      <c r="Y50" s="3"/>
      <c r="Z50">
        <f t="shared" si="2"/>
        <v>0.44465177211337026</v>
      </c>
    </row>
    <row r="51" spans="1:26" x14ac:dyDescent="0.15">
      <c r="A51">
        <v>25</v>
      </c>
      <c r="B51">
        <v>22.5</v>
      </c>
      <c r="C51">
        <v>49</v>
      </c>
      <c r="E51">
        <f>'6482'!P51</f>
        <v>0.81839135409042441</v>
      </c>
      <c r="F51">
        <f>'6485'!P51</f>
        <v>-0.30675275391733847</v>
      </c>
      <c r="G51">
        <f>'6486'!P51</f>
        <v>0.81315914112882959</v>
      </c>
      <c r="H51">
        <f>'6487'!P51</f>
        <v>0.64461644397065632</v>
      </c>
      <c r="I51">
        <f>'6489'!P51</f>
        <v>-5.5193728452580304E-2</v>
      </c>
      <c r="J51">
        <f>'6491'!P51</f>
        <v>0.34844789315406804</v>
      </c>
      <c r="K51">
        <f>'6507'!P51</f>
        <v>5.6241486757477848</v>
      </c>
      <c r="L51" s="18">
        <f>'6508'!P51</f>
        <v>0.66630016428367445</v>
      </c>
      <c r="M51">
        <f>'6510'!P51</f>
        <v>1.6070819120413395</v>
      </c>
      <c r="N51">
        <f>'6754'!P51</f>
        <v>0.57633795653931941</v>
      </c>
      <c r="O51">
        <f>'6756'!P51</f>
        <v>0.3846995015162919</v>
      </c>
      <c r="P51">
        <f>'6757'!P51</f>
        <v>0.22020600859170716</v>
      </c>
      <c r="Q51" s="18">
        <f>'6758'!P51</f>
        <v>0.6892381953429223</v>
      </c>
      <c r="R51" s="18">
        <f>'6759'!P51</f>
        <v>-0.56839487038704584</v>
      </c>
      <c r="S51" s="18">
        <f>'6760'!P51</f>
        <v>0.21202092684389917</v>
      </c>
      <c r="T51" s="1"/>
      <c r="U51" s="27">
        <f t="shared" si="3"/>
        <v>0.92543698184900758</v>
      </c>
      <c r="V51" s="27">
        <f t="shared" si="4"/>
        <v>0.4120995400803647</v>
      </c>
      <c r="W51" s="27"/>
      <c r="X51" s="3">
        <v>-13</v>
      </c>
      <c r="Y51" s="3"/>
      <c r="Z51">
        <f t="shared" si="2"/>
        <v>0.61047720025498786</v>
      </c>
    </row>
    <row r="52" spans="1:26" x14ac:dyDescent="0.15">
      <c r="A52">
        <v>25.5</v>
      </c>
      <c r="B52">
        <v>23</v>
      </c>
      <c r="C52">
        <v>50</v>
      </c>
      <c r="E52">
        <f>'6482'!P52</f>
        <v>-0.43606958938262302</v>
      </c>
      <c r="F52">
        <f>'6485'!P52</f>
        <v>-1.0386926050500356</v>
      </c>
      <c r="G52">
        <f>'6486'!P52</f>
        <v>0.2734009732995305</v>
      </c>
      <c r="H52">
        <f>'6487'!P52</f>
        <v>0.39796919616058468</v>
      </c>
      <c r="I52">
        <f>'6489'!P52</f>
        <v>0.27645882789993775</v>
      </c>
      <c r="J52">
        <f>'6491'!P52</f>
        <v>0.78288421967949928</v>
      </c>
      <c r="K52">
        <f>'6507'!P52</f>
        <v>6.1295028457343559</v>
      </c>
      <c r="L52" s="18">
        <f>'6508'!P52</f>
        <v>2.8974053574647982</v>
      </c>
      <c r="M52">
        <f>'6510'!P52</f>
        <v>1.8594747207238878</v>
      </c>
      <c r="N52">
        <f>'6754'!P52</f>
        <v>0.25347776912516423</v>
      </c>
      <c r="O52">
        <f>'6756'!P52</f>
        <v>-0.69855343257066904</v>
      </c>
      <c r="P52">
        <f>'6757'!P52</f>
        <v>0.65523631240532787</v>
      </c>
      <c r="Q52" s="18">
        <f>'6758'!P52</f>
        <v>0.38321426145342818</v>
      </c>
      <c r="R52" s="18">
        <f>'6759'!P52</f>
        <v>0.48578527572865338</v>
      </c>
      <c r="S52" s="18">
        <f>'6760'!P52</f>
        <v>-0.52990119769275013</v>
      </c>
      <c r="T52" s="1"/>
      <c r="U52" s="27">
        <f t="shared" si="3"/>
        <v>0.90274683514947596</v>
      </c>
      <c r="V52" s="27">
        <f t="shared" si="4"/>
        <v>0.51979381140928393</v>
      </c>
      <c r="W52" s="27"/>
      <c r="X52" s="3">
        <v>-13</v>
      </c>
      <c r="Y52" s="3"/>
      <c r="Z52">
        <f t="shared" si="2"/>
        <v>0.39059172880700643</v>
      </c>
    </row>
    <row r="53" spans="1:26" x14ac:dyDescent="0.15">
      <c r="A53">
        <v>26</v>
      </c>
      <c r="B53">
        <v>23.5</v>
      </c>
      <c r="C53">
        <v>51</v>
      </c>
      <c r="E53">
        <f>'6482'!P53</f>
        <v>-0.45420831173584242</v>
      </c>
      <c r="F53">
        <f>'6485'!P53</f>
        <v>-0.76120998933301554</v>
      </c>
      <c r="G53">
        <f>'6486'!P53</f>
        <v>-0.38277842914930776</v>
      </c>
      <c r="H53">
        <f>'6487'!P53</f>
        <v>1.1576660524169529</v>
      </c>
      <c r="I53">
        <f>'6489'!P53</f>
        <v>-8.7951875555777576E-2</v>
      </c>
      <c r="J53">
        <f>'6491'!P53</f>
        <v>1.2524046604855803</v>
      </c>
      <c r="K53">
        <f>'6507'!P53</f>
        <v>7.0948527909654118</v>
      </c>
      <c r="L53" s="18">
        <f>'6508'!P53</f>
        <v>2.6530537634377316</v>
      </c>
      <c r="M53">
        <f>'6510'!P53</f>
        <v>1.1966177888839642</v>
      </c>
      <c r="N53">
        <f>'6754'!P53</f>
        <v>1.0002517020730768</v>
      </c>
      <c r="O53">
        <f>'6756'!P53</f>
        <v>0.28416357759758193</v>
      </c>
      <c r="P53">
        <f>'6757'!P53</f>
        <v>-2.3951697625673226E-2</v>
      </c>
      <c r="Q53" s="18">
        <f>'6758'!P53</f>
        <v>0.61623765946136533</v>
      </c>
      <c r="R53" s="18">
        <f>'6759'!P53</f>
        <v>0.4152573764061655</v>
      </c>
      <c r="S53" s="18">
        <f>'6760'!P53</f>
        <v>-0.20070347927726268</v>
      </c>
      <c r="T53" s="1"/>
      <c r="U53" s="27">
        <f t="shared" si="3"/>
        <v>1.0419344378401578</v>
      </c>
      <c r="V53" s="27">
        <f t="shared" si="4"/>
        <v>0.56616485574926312</v>
      </c>
      <c r="W53" s="27"/>
      <c r="X53" s="3">
        <v>-13</v>
      </c>
      <c r="Y53" s="3"/>
      <c r="Z53">
        <f t="shared" si="2"/>
        <v>0.51574751793376539</v>
      </c>
    </row>
    <row r="54" spans="1:26" x14ac:dyDescent="0.15">
      <c r="A54">
        <v>26.5</v>
      </c>
      <c r="B54">
        <v>24</v>
      </c>
      <c r="C54">
        <v>52</v>
      </c>
      <c r="E54">
        <f>'6482'!P54</f>
        <v>0.96361436012928481</v>
      </c>
      <c r="F54">
        <f>'6485'!P54</f>
        <v>-1.0601023741918743</v>
      </c>
      <c r="G54">
        <f>'6486'!P54</f>
        <v>1.903861162580877</v>
      </c>
      <c r="H54">
        <f>'6487'!P54</f>
        <v>0.36466686090457967</v>
      </c>
      <c r="I54">
        <f>'6489'!P54</f>
        <v>-0.11358167803650347</v>
      </c>
      <c r="J54">
        <f>'6491'!P54</f>
        <v>1.1202539296965364</v>
      </c>
      <c r="K54">
        <f>'6507'!P54</f>
        <v>8.0694218666308597</v>
      </c>
      <c r="L54" s="18">
        <f>'6508'!P54</f>
        <v>2.192137799938767</v>
      </c>
      <c r="M54">
        <f>'6510'!P54</f>
        <v>2.6186966104275786</v>
      </c>
      <c r="N54">
        <f>'6754'!P54</f>
        <v>0.513802139915569</v>
      </c>
      <c r="O54">
        <f>'6756'!P54</f>
        <v>-0.37788739475134675</v>
      </c>
      <c r="P54">
        <f>'6757'!P54</f>
        <v>-0.15020330373353818</v>
      </c>
      <c r="Q54" s="18">
        <f>'6758'!P54</f>
        <v>1.0983599414989116</v>
      </c>
      <c r="R54" s="18">
        <f>'6759'!P54</f>
        <v>0.50769860509159048</v>
      </c>
      <c r="S54" s="18">
        <f>'6760'!P54</f>
        <v>-0.15174938042308131</v>
      </c>
      <c r="T54" s="1"/>
      <c r="U54" s="27">
        <f t="shared" si="3"/>
        <v>1.3186953785392079</v>
      </c>
      <c r="V54" s="27">
        <f t="shared" si="4"/>
        <v>0.63491276162283372</v>
      </c>
      <c r="W54" s="27"/>
      <c r="X54" s="3">
        <v>-13</v>
      </c>
      <c r="Y54" s="3"/>
      <c r="Z54">
        <f t="shared" si="2"/>
        <v>0.7387082500224269</v>
      </c>
    </row>
    <row r="55" spans="1:26" x14ac:dyDescent="0.15">
      <c r="A55">
        <v>27</v>
      </c>
      <c r="B55">
        <v>24.5</v>
      </c>
      <c r="C55">
        <v>53</v>
      </c>
      <c r="E55">
        <f>'6482'!P55</f>
        <v>-0.73337475493241433</v>
      </c>
      <c r="F55">
        <f>'6485'!P55</f>
        <v>-0.56427052861470672</v>
      </c>
      <c r="G55">
        <f>'6486'!P55</f>
        <v>1.4329975286618817</v>
      </c>
      <c r="H55">
        <f>'6487'!P55</f>
        <v>0.74538969686269607</v>
      </c>
      <c r="I55">
        <f>'6489'!P55</f>
        <v>0.44060245603926312</v>
      </c>
      <c r="J55">
        <f>'6491'!P55</f>
        <v>4.0339894746438038E-2</v>
      </c>
      <c r="K55">
        <f>'6507'!P55</f>
        <v>8.9863569790037694</v>
      </c>
      <c r="L55" s="18">
        <f>'6508'!P55</f>
        <v>2.4778719646419445</v>
      </c>
      <c r="M55">
        <f>'6510'!P55</f>
        <v>2.3737952895980543</v>
      </c>
      <c r="N55">
        <f>'6754'!P55</f>
        <v>0.78734589815045841</v>
      </c>
      <c r="O55">
        <f>'6756'!P55</f>
        <v>-0.61509002912271815</v>
      </c>
      <c r="P55">
        <f>'6757'!P55</f>
        <v>-0.12788435986930335</v>
      </c>
      <c r="Q55" s="18">
        <f>'6758'!P55</f>
        <v>1.2422426167837017</v>
      </c>
      <c r="R55" s="18">
        <f>'6759'!P55</f>
        <v>0.56744043859739535</v>
      </c>
      <c r="S55" s="18">
        <f>'6760'!P55</f>
        <v>-0.92322199406946903</v>
      </c>
      <c r="T55" s="1"/>
      <c r="U55" s="27">
        <f t="shared" si="3"/>
        <v>1.2681786655345433</v>
      </c>
      <c r="V55" s="27">
        <f t="shared" si="4"/>
        <v>0.70638397703078959</v>
      </c>
      <c r="W55" s="27"/>
      <c r="X55" s="3">
        <v>-13</v>
      </c>
      <c r="Y55" s="3"/>
      <c r="Z55">
        <f t="shared" si="2"/>
        <v>0.65641506773004576</v>
      </c>
    </row>
    <row r="56" spans="1:26" x14ac:dyDescent="0.15">
      <c r="A56">
        <v>27.5</v>
      </c>
      <c r="B56">
        <v>25</v>
      </c>
      <c r="C56">
        <v>54</v>
      </c>
      <c r="E56">
        <f>'6482'!P56</f>
        <v>0.66004922319731218</v>
      </c>
      <c r="F56">
        <f>'6485'!P56</f>
        <v>-0.33488106988294947</v>
      </c>
      <c r="G56">
        <f>'6486'!P56</f>
        <v>0.96388644786838829</v>
      </c>
      <c r="H56">
        <f>'6487'!P56</f>
        <v>0.24436577147771704</v>
      </c>
      <c r="I56">
        <f>'6489'!P56</f>
        <v>0.99808952883654978</v>
      </c>
      <c r="J56">
        <f>'6491'!P56</f>
        <v>0.21607863091048937</v>
      </c>
      <c r="K56">
        <f>'6507'!P56</f>
        <v>9.1635836601785385</v>
      </c>
      <c r="L56" s="18">
        <f>'6508'!P56</f>
        <v>4.2190601739625606</v>
      </c>
      <c r="M56">
        <f>'6510'!P56</f>
        <v>2.4285807373195167</v>
      </c>
      <c r="N56">
        <f>'6754'!P56</f>
        <v>1.6181080485633184</v>
      </c>
      <c r="O56">
        <f>'6756'!P56</f>
        <v>-0.64631902279272857</v>
      </c>
      <c r="P56">
        <f>'6757'!P56</f>
        <v>3.2023396597092524E-2</v>
      </c>
      <c r="Q56" s="18">
        <f>'6758'!P56</f>
        <v>0.3923436268349797</v>
      </c>
      <c r="R56" s="18">
        <f>'6759'!P56</f>
        <v>0.99805697051866948</v>
      </c>
      <c r="S56" s="18">
        <f>'6760'!P56</f>
        <v>-1.3033349032635813</v>
      </c>
      <c r="T56" s="1"/>
      <c r="U56" s="27">
        <f t="shared" si="3"/>
        <v>1.5349976271592911</v>
      </c>
      <c r="V56" s="27">
        <f t="shared" si="4"/>
        <v>0.7285802140110863</v>
      </c>
      <c r="W56" s="27"/>
      <c r="X56" s="3">
        <v>-13</v>
      </c>
      <c r="Y56" s="3"/>
      <c r="Z56">
        <f t="shared" si="2"/>
        <v>0.81196783553285024</v>
      </c>
    </row>
    <row r="57" spans="1:26" x14ac:dyDescent="0.15">
      <c r="A57">
        <v>28</v>
      </c>
      <c r="B57">
        <v>25.5</v>
      </c>
      <c r="C57">
        <v>55</v>
      </c>
      <c r="E57">
        <f>'6482'!P57</f>
        <v>0.66101662126781235</v>
      </c>
      <c r="F57">
        <f>'6485'!P57</f>
        <v>0.21074629637400866</v>
      </c>
      <c r="G57">
        <f>'6486'!P57</f>
        <v>1.1967246716067175</v>
      </c>
      <c r="H57">
        <f>'6487'!P57</f>
        <v>1.2320146819022109</v>
      </c>
      <c r="I57">
        <f>'6489'!P57</f>
        <v>2.0559253190003246</v>
      </c>
      <c r="J57">
        <f>'6491'!P57</f>
        <v>0.90709542686149858</v>
      </c>
      <c r="K57">
        <f>'6507'!P57</f>
        <v>9.2640621266252214</v>
      </c>
      <c r="L57" s="18">
        <f>'6508'!P57</f>
        <v>2.1439319150136513</v>
      </c>
      <c r="M57">
        <f>'6510'!P57</f>
        <v>1.9184601442201663</v>
      </c>
      <c r="N57">
        <f>'6754'!P57</f>
        <v>1.375137792977422</v>
      </c>
      <c r="O57">
        <f>'6756'!P57</f>
        <v>-1.6536361813727605</v>
      </c>
      <c r="P57">
        <f>'6757'!P57</f>
        <v>0.11507845839886136</v>
      </c>
      <c r="Q57" s="18">
        <f>'6758'!P57</f>
        <v>0.55121395779054783</v>
      </c>
      <c r="R57" s="18">
        <f>'6759'!P57</f>
        <v>0.9852956631592743</v>
      </c>
      <c r="S57" s="18">
        <f>'6760'!P57</f>
        <v>-1.5032094759146815</v>
      </c>
      <c r="T57" s="1"/>
      <c r="U57" s="27">
        <f t="shared" si="3"/>
        <v>1.5367516331281297</v>
      </c>
      <c r="V57" s="27">
        <f t="shared" si="4"/>
        <v>0.70174929079670623</v>
      </c>
      <c r="W57" s="27"/>
      <c r="X57" s="3">
        <v>-13</v>
      </c>
      <c r="Y57" s="3"/>
      <c r="Z57">
        <f t="shared" si="2"/>
        <v>1.0910101673829959</v>
      </c>
    </row>
    <row r="58" spans="1:26" x14ac:dyDescent="0.15">
      <c r="A58">
        <v>28.5</v>
      </c>
      <c r="B58">
        <v>26</v>
      </c>
      <c r="C58">
        <v>56</v>
      </c>
      <c r="E58">
        <f>'6482'!P58</f>
        <v>1.6862886183682546</v>
      </c>
      <c r="F58">
        <f>'6485'!P58</f>
        <v>1.3845796150830592</v>
      </c>
      <c r="G58">
        <f>'6486'!P58</f>
        <v>1.2789254931590432</v>
      </c>
      <c r="H58">
        <f>'6487'!P58</f>
        <v>2.4022172566417814</v>
      </c>
      <c r="I58">
        <f>'6489'!P58</f>
        <v>2.0754130895592011</v>
      </c>
      <c r="J58">
        <f>'6491'!P58</f>
        <v>0.4574614764935655</v>
      </c>
      <c r="K58">
        <f>'6507'!P58</f>
        <v>9.1806999929348212</v>
      </c>
      <c r="L58" s="18">
        <f>'6508'!P58</f>
        <v>4.1445347459975608</v>
      </c>
      <c r="M58">
        <f>'6510'!P58</f>
        <v>2.4064211069409236</v>
      </c>
      <c r="N58">
        <f>'6754'!P58</f>
        <v>1.6847525394597824</v>
      </c>
      <c r="O58">
        <f>'6756'!P58</f>
        <v>-1.2925676253455409</v>
      </c>
      <c r="P58">
        <f>'6757'!P58</f>
        <v>0.47581692571718726</v>
      </c>
      <c r="Q58" s="18">
        <f>'6758'!P58</f>
        <v>0.52053684382068066</v>
      </c>
      <c r="R58" s="18">
        <f>'6759'!P58</f>
        <v>0.82048170488350347</v>
      </c>
      <c r="S58" s="18">
        <f>'6760'!P58</f>
        <v>-0.3188679379242122</v>
      </c>
      <c r="T58" s="1"/>
      <c r="U58" s="27">
        <f t="shared" si="3"/>
        <v>2.0311600060638706</v>
      </c>
      <c r="V58" s="27">
        <f t="shared" si="4"/>
        <v>0.69480841191010956</v>
      </c>
      <c r="W58" s="27"/>
      <c r="X58" s="3">
        <v>-13</v>
      </c>
      <c r="Y58" s="3"/>
      <c r="Z58">
        <f t="shared" si="2"/>
        <v>1.5346660772714209</v>
      </c>
    </row>
    <row r="59" spans="1:26" x14ac:dyDescent="0.15">
      <c r="A59">
        <v>29</v>
      </c>
      <c r="B59">
        <v>26.5</v>
      </c>
      <c r="C59">
        <v>57</v>
      </c>
      <c r="E59">
        <f>'6482'!P59</f>
        <v>1.978911471767401</v>
      </c>
      <c r="F59">
        <f>'6485'!P59</f>
        <v>0.91329178579267356</v>
      </c>
      <c r="G59">
        <f>'6486'!P59</f>
        <v>1.0607875060921876</v>
      </c>
      <c r="H59">
        <f>'6487'!P59</f>
        <v>3.1542435681149006</v>
      </c>
      <c r="I59">
        <f>'6489'!P59</f>
        <v>2.2919044678393665</v>
      </c>
      <c r="J59">
        <f>'6491'!P59</f>
        <v>0.16095641285498349</v>
      </c>
      <c r="K59">
        <f>'6507'!P59</f>
        <v>11.157234071181787</v>
      </c>
      <c r="L59" s="18">
        <f>'6508'!P59</f>
        <v>4.1315839668456267</v>
      </c>
      <c r="M59">
        <f>'6510'!P59</f>
        <v>3.1718691002941064</v>
      </c>
      <c r="N59">
        <f>'6754'!P59</f>
        <v>2.127409919667</v>
      </c>
      <c r="O59">
        <f>'6756'!P59</f>
        <v>-2.869818940698722</v>
      </c>
      <c r="P59">
        <f>'6757'!P59</f>
        <v>0.48767962790647496</v>
      </c>
      <c r="Q59" s="18">
        <f>'6758'!P59</f>
        <v>1.4492559129123972</v>
      </c>
      <c r="R59" s="18">
        <f>'6759'!P59</f>
        <v>1.2180910728183343</v>
      </c>
      <c r="S59" s="18">
        <f>'6760'!P59</f>
        <v>0.77780176933396494</v>
      </c>
      <c r="T59" s="1"/>
      <c r="U59" s="27">
        <f t="shared" si="3"/>
        <v>2.2473314515823217</v>
      </c>
      <c r="V59" s="27">
        <f t="shared" si="4"/>
        <v>0.88492171646413864</v>
      </c>
      <c r="W59" s="27"/>
      <c r="X59" s="3">
        <v>-13</v>
      </c>
      <c r="Y59" s="3"/>
      <c r="Z59">
        <f t="shared" si="2"/>
        <v>1.7140836923398992</v>
      </c>
    </row>
    <row r="60" spans="1:26" x14ac:dyDescent="0.15">
      <c r="A60">
        <v>29.5</v>
      </c>
      <c r="B60">
        <v>27</v>
      </c>
      <c r="C60">
        <v>58</v>
      </c>
      <c r="E60">
        <f>'6482'!P60</f>
        <v>3.0137385656987385</v>
      </c>
      <c r="F60">
        <f>'6485'!P60</f>
        <v>1.1351456253349013</v>
      </c>
      <c r="G60">
        <f>'6486'!P60</f>
        <v>1.5279873406162261</v>
      </c>
      <c r="H60">
        <f>'6487'!P60</f>
        <v>4.9532640875697167</v>
      </c>
      <c r="I60">
        <f>'6489'!P60</f>
        <v>1.2182463108696762</v>
      </c>
      <c r="J60">
        <f>'6491'!P60</f>
        <v>0.70499592812052603</v>
      </c>
      <c r="K60">
        <f>'6507'!P60</f>
        <v>11.586414972331442</v>
      </c>
      <c r="L60" s="18">
        <f>'6508'!P60</f>
        <v>3.323867584166889</v>
      </c>
      <c r="M60">
        <f>'6510'!P60</f>
        <v>2.6198566723820145</v>
      </c>
      <c r="N60">
        <f>'6754'!P60</f>
        <v>2.198531794801831</v>
      </c>
      <c r="O60">
        <f>'6756'!P60</f>
        <v>-2.9700488162329246</v>
      </c>
      <c r="P60">
        <f>'6757'!P60</f>
        <v>0.49187244907675293</v>
      </c>
      <c r="Q60" s="18">
        <f>'6758'!P60</f>
        <v>1.7091004550286468</v>
      </c>
      <c r="R60" s="18">
        <f>'6759'!P60</f>
        <v>1.1458750471682659</v>
      </c>
      <c r="S60" s="18">
        <f>'6760'!P60</f>
        <v>-2.9059564930477986E-2</v>
      </c>
      <c r="T60" s="1"/>
      <c r="U60" s="27">
        <f t="shared" si="3"/>
        <v>2.4240748438280333</v>
      </c>
      <c r="V60" s="27">
        <f t="shared" si="4"/>
        <v>0.91919186906715578</v>
      </c>
      <c r="W60" s="27"/>
      <c r="X60" s="3">
        <v>-13</v>
      </c>
      <c r="Y60" s="3"/>
      <c r="Z60">
        <f t="shared" si="2"/>
        <v>1.6185438978224365</v>
      </c>
    </row>
    <row r="61" spans="1:26" x14ac:dyDescent="0.15">
      <c r="A61">
        <v>30</v>
      </c>
      <c r="B61">
        <v>27.5</v>
      </c>
      <c r="C61">
        <v>59</v>
      </c>
      <c r="E61">
        <f>'6482'!P61</f>
        <v>2.7825524503415653</v>
      </c>
      <c r="F61">
        <f>'6485'!P61</f>
        <v>1.3670977163624505</v>
      </c>
      <c r="G61">
        <f>'6486'!P61</f>
        <v>1.7616887427970449</v>
      </c>
      <c r="H61">
        <f>'6487'!P61</f>
        <v>6.0484713490092039</v>
      </c>
      <c r="I61">
        <f>'6489'!P61</f>
        <v>2.0212250413248696</v>
      </c>
      <c r="J61">
        <f>'6491'!P61</f>
        <v>1.5817495063070675</v>
      </c>
      <c r="K61">
        <f>'6507'!P61</f>
        <v>11.113006407855929</v>
      </c>
      <c r="L61" s="18">
        <f>'6508'!P61</f>
        <v>2.4013861507479564</v>
      </c>
      <c r="M61">
        <f>'6510'!P61</f>
        <v>2.566177407391605</v>
      </c>
      <c r="N61">
        <f>'6754'!P61</f>
        <v>3.0370373298786291</v>
      </c>
      <c r="O61">
        <f>'6756'!P61</f>
        <v>-2.8422969989532691</v>
      </c>
      <c r="P61">
        <f>'6757'!P61</f>
        <v>0.7062353039577226</v>
      </c>
      <c r="Q61" s="18">
        <f>'6758'!P61</f>
        <v>1.3991516255211944</v>
      </c>
      <c r="R61" s="18">
        <f>'6759'!P61</f>
        <v>2.0168095284368732</v>
      </c>
      <c r="S61" s="18">
        <f>'6760'!P61</f>
        <v>-2.8970032666739691E-2</v>
      </c>
      <c r="T61" s="1"/>
      <c r="U61" s="27">
        <f t="shared" si="3"/>
        <v>2.6110370794263056</v>
      </c>
      <c r="V61" s="27">
        <f t="shared" si="4"/>
        <v>0.88747760560113653</v>
      </c>
      <c r="W61" s="27"/>
      <c r="X61" s="3">
        <v>-13</v>
      </c>
      <c r="Y61" s="3"/>
      <c r="Z61">
        <f t="shared" si="2"/>
        <v>2.0190172848808716</v>
      </c>
    </row>
    <row r="62" spans="1:26" x14ac:dyDescent="0.15">
      <c r="A62">
        <v>30.5</v>
      </c>
      <c r="B62">
        <v>28</v>
      </c>
      <c r="C62">
        <v>60</v>
      </c>
      <c r="E62">
        <f>'6482'!P62</f>
        <v>4.0358079238834863</v>
      </c>
      <c r="F62">
        <f>'6485'!P62</f>
        <v>1.0704638169690017</v>
      </c>
      <c r="G62">
        <f>'6486'!P62</f>
        <v>2.2400477301511947</v>
      </c>
      <c r="H62">
        <f>'6487'!P62</f>
        <v>5.8529409812937718</v>
      </c>
      <c r="I62">
        <f>'6489'!P62</f>
        <v>2.9841818989650428</v>
      </c>
      <c r="J62">
        <f>'6491'!P62</f>
        <v>1.304726646155806</v>
      </c>
      <c r="K62">
        <f>'6507'!P62</f>
        <v>11.878210332192268</v>
      </c>
      <c r="L62" s="18">
        <f>'6508'!P62</f>
        <v>4.0001413981330645</v>
      </c>
      <c r="M62">
        <f>'6510'!P62</f>
        <v>3.5169194433735993</v>
      </c>
      <c r="N62">
        <f>'6754'!P62</f>
        <v>2.9940652060386337</v>
      </c>
      <c r="O62">
        <f>'6756'!P62</f>
        <v>-3.5716275966221462</v>
      </c>
      <c r="P62">
        <f>'6757'!P62</f>
        <v>1.2754952444879193</v>
      </c>
      <c r="Q62" s="18">
        <f>'6758'!P62</f>
        <v>1.3668177791263321</v>
      </c>
      <c r="R62" s="18">
        <f>'6759'!P62</f>
        <v>1.3483373720972187</v>
      </c>
      <c r="S62" s="18">
        <f>'6760'!P62</f>
        <v>0.63207043880884461</v>
      </c>
      <c r="T62" s="1"/>
      <c r="U62" s="27">
        <f t="shared" si="3"/>
        <v>2.9960146772421528</v>
      </c>
      <c r="V62" s="27">
        <f t="shared" si="4"/>
        <v>0.96511071389230718</v>
      </c>
      <c r="W62" s="27"/>
      <c r="X62" s="3">
        <v>-13</v>
      </c>
      <c r="Y62" s="3"/>
      <c r="Z62">
        <f t="shared" si="2"/>
        <v>2.6121148145581188</v>
      </c>
    </row>
    <row r="63" spans="1:26" x14ac:dyDescent="0.15">
      <c r="A63">
        <v>31</v>
      </c>
      <c r="B63">
        <v>28.5</v>
      </c>
      <c r="C63">
        <v>61</v>
      </c>
      <c r="E63">
        <f>'6482'!P63</f>
        <v>4.5987083996446021</v>
      </c>
      <c r="F63">
        <f>'6485'!P63</f>
        <v>1.3046243719027826</v>
      </c>
      <c r="G63">
        <f>'6486'!P63</f>
        <v>1.8442508221404914</v>
      </c>
      <c r="H63">
        <f>'6487'!P63</f>
        <v>5.950198137975157</v>
      </c>
      <c r="I63">
        <f>'6489'!P63</f>
        <v>2.7388516340573856</v>
      </c>
      <c r="J63">
        <f>'6491'!P63</f>
        <v>0.68384809227628407</v>
      </c>
      <c r="K63">
        <f>'6507'!P63</f>
        <v>11.71324017307013</v>
      </c>
      <c r="L63" s="18">
        <f>'6508'!P63</f>
        <v>2.8552682898653527</v>
      </c>
      <c r="M63">
        <f>'6510'!P63</f>
        <v>2.8163568495612226</v>
      </c>
      <c r="N63">
        <f>'6754'!P63</f>
        <v>3.5808536513566089</v>
      </c>
      <c r="O63">
        <f>'6756'!P63</f>
        <v>-3.2685573260600891</v>
      </c>
      <c r="P63">
        <f>'6757'!P63</f>
        <v>1.9048671011380913</v>
      </c>
      <c r="Q63" s="18">
        <f>'6758'!P63</f>
        <v>2.0181768218123541</v>
      </c>
      <c r="R63" s="18">
        <f>'6759'!P63</f>
        <v>0.48097723700727213</v>
      </c>
      <c r="S63" s="18">
        <f>'6760'!P63</f>
        <v>-4.9831682066403517E-2</v>
      </c>
      <c r="T63" s="1"/>
      <c r="U63" s="27">
        <f t="shared" si="3"/>
        <v>2.980052847595414</v>
      </c>
      <c r="V63" s="27">
        <f t="shared" si="4"/>
        <v>0.9428132308790792</v>
      </c>
      <c r="W63" s="27"/>
      <c r="X63" s="3">
        <v>-13</v>
      </c>
      <c r="Y63" s="3"/>
      <c r="Z63">
        <f t="shared" si="2"/>
        <v>2.3785142279348701</v>
      </c>
    </row>
    <row r="64" spans="1:26" x14ac:dyDescent="0.15">
      <c r="A64">
        <v>31.5</v>
      </c>
      <c r="B64">
        <v>29</v>
      </c>
      <c r="C64">
        <v>62</v>
      </c>
      <c r="E64">
        <f>'6482'!P64</f>
        <v>5.2976777524318646</v>
      </c>
      <c r="F64">
        <f>'6485'!P64</f>
        <v>1.5382576397998033</v>
      </c>
      <c r="G64">
        <f>'6486'!P64</f>
        <v>1.5715423893381892</v>
      </c>
      <c r="H64">
        <f>'6487'!P64</f>
        <v>6.5601787556816351</v>
      </c>
      <c r="I64">
        <f>'6489'!P64</f>
        <v>3.7760974683769253</v>
      </c>
      <c r="J64">
        <f>'6491'!P64</f>
        <v>2.236550719635586</v>
      </c>
      <c r="K64">
        <f>'6507'!P64</f>
        <v>11.342055934695527</v>
      </c>
      <c r="L64" s="18">
        <f>'6508'!P64</f>
        <v>2.6317707603460185</v>
      </c>
      <c r="M64">
        <f>'6510'!P64</f>
        <v>2.8403261412933327</v>
      </c>
      <c r="N64">
        <f>'6754'!P64</f>
        <v>3.6847489076763695</v>
      </c>
      <c r="O64">
        <f>'6756'!P64</f>
        <v>-2.4799582070837953</v>
      </c>
      <c r="P64">
        <f>'6757'!P64</f>
        <v>1.3646880565306381</v>
      </c>
      <c r="Q64" s="18">
        <f>'6758'!P64</f>
        <v>2.6197391836548172</v>
      </c>
      <c r="R64" s="18">
        <f>'6759'!P64</f>
        <v>0.83989228051424347</v>
      </c>
      <c r="S64" s="18">
        <f>'6760'!P64</f>
        <v>0.17750857068110842</v>
      </c>
      <c r="T64" s="1"/>
      <c r="U64" s="27">
        <f t="shared" si="3"/>
        <v>3.3064365771059157</v>
      </c>
      <c r="V64" s="27">
        <f t="shared" si="4"/>
        <v>0.89573228919307668</v>
      </c>
      <c r="W64" s="27"/>
      <c r="X64" s="3">
        <v>-13</v>
      </c>
      <c r="Y64" s="3"/>
      <c r="Z64">
        <f t="shared" si="2"/>
        <v>2.6257549720004176</v>
      </c>
    </row>
    <row r="65" spans="1:26" x14ac:dyDescent="0.15">
      <c r="A65">
        <v>32</v>
      </c>
      <c r="B65">
        <v>29.5</v>
      </c>
      <c r="C65">
        <v>63</v>
      </c>
      <c r="E65">
        <f>'6482'!P65</f>
        <v>5.4841781956541888</v>
      </c>
      <c r="F65">
        <f>'6485'!P65</f>
        <v>2.5316029842547505</v>
      </c>
      <c r="G65">
        <f>'6486'!P65</f>
        <v>2.3077436423214706</v>
      </c>
      <c r="H65">
        <f>'6487'!P65</f>
        <v>6.1419586915097852</v>
      </c>
      <c r="I65">
        <f>'6489'!P65</f>
        <v>2.831784760424338</v>
      </c>
      <c r="J65">
        <f>'6491'!P65</f>
        <v>2.0849201680045595</v>
      </c>
      <c r="K65">
        <f>'6507'!P65</f>
        <v>10.20541142276921</v>
      </c>
      <c r="L65" s="18">
        <f>'6508'!P65</f>
        <v>3.5523386924776843</v>
      </c>
      <c r="M65">
        <f>'6510'!P65</f>
        <v>2.9788794650210355</v>
      </c>
      <c r="N65">
        <f>'6754'!P65</f>
        <v>4.4535703084422495</v>
      </c>
      <c r="O65">
        <f>'6756'!P65</f>
        <v>-3.2221785909217511</v>
      </c>
      <c r="P65">
        <f>'6757'!P65</f>
        <v>1.3518382432291365</v>
      </c>
      <c r="Q65" s="18">
        <f>'6758'!P65</f>
        <v>2.614791844443161</v>
      </c>
      <c r="R65" s="18">
        <f>'6759'!P65</f>
        <v>1.3618347058039775</v>
      </c>
      <c r="S65" s="18">
        <f>'6760'!P65</f>
        <v>0.60795478822331805</v>
      </c>
      <c r="T65" s="1"/>
      <c r="U65" s="27">
        <f t="shared" si="3"/>
        <v>3.3320646021253713</v>
      </c>
      <c r="V65" s="27">
        <f t="shared" si="4"/>
        <v>0.84766092776644042</v>
      </c>
      <c r="W65" s="27"/>
      <c r="X65" s="3">
        <v>-13</v>
      </c>
      <c r="Y65" s="3"/>
      <c r="Z65">
        <f t="shared" si="2"/>
        <v>2.7232883024337493</v>
      </c>
    </row>
    <row r="66" spans="1:26" x14ac:dyDescent="0.15">
      <c r="A66">
        <v>32.5</v>
      </c>
      <c r="B66">
        <v>30</v>
      </c>
      <c r="C66">
        <v>64</v>
      </c>
      <c r="E66">
        <f>'6482'!P66</f>
        <v>6.4159405241279419</v>
      </c>
      <c r="F66">
        <f>'6485'!P66</f>
        <v>3.9984594150991413</v>
      </c>
      <c r="G66">
        <f>'6486'!P66</f>
        <v>2.3171174987158589</v>
      </c>
      <c r="H66">
        <f>'6487'!P66</f>
        <v>5.3577592383864063</v>
      </c>
      <c r="I66">
        <f>'6489'!P66</f>
        <v>3.6757564203257638</v>
      </c>
      <c r="J66">
        <f>'6491'!P66</f>
        <v>1.9229299482927971</v>
      </c>
      <c r="K66">
        <f>'6507'!P66</f>
        <v>11.786854443478376</v>
      </c>
      <c r="L66" s="18">
        <f>'6508'!P66</f>
        <v>3.058411611227478</v>
      </c>
      <c r="M66">
        <f>'6510'!P66</f>
        <v>2.8465229676485309</v>
      </c>
      <c r="N66">
        <f>'6754'!P66</f>
        <v>5.2361588001289432</v>
      </c>
      <c r="O66">
        <f>'6756'!P66</f>
        <v>-2.1096702822749682</v>
      </c>
      <c r="P66">
        <f>'6757'!P66</f>
        <v>1.3448584465707585</v>
      </c>
      <c r="Q66" s="18">
        <f>'6758'!P66</f>
        <v>2.3470489935301004</v>
      </c>
      <c r="R66" s="18">
        <f>'6759'!P66</f>
        <v>0.95461799481866472</v>
      </c>
      <c r="S66" s="18">
        <f>'6760'!P66</f>
        <v>1.7508419308569969</v>
      </c>
      <c r="T66" s="1"/>
      <c r="U66" s="27">
        <f t="shared" si="3"/>
        <v>3.707549848096702</v>
      </c>
      <c r="V66" s="27">
        <f t="shared" si="4"/>
        <v>0.89625381192533449</v>
      </c>
      <c r="W66" s="27"/>
      <c r="X66" s="3">
        <v>-13</v>
      </c>
      <c r="Y66" s="3"/>
      <c r="Z66">
        <f t="shared" si="2"/>
        <v>2.9524672894380046</v>
      </c>
    </row>
    <row r="67" spans="1:26" x14ac:dyDescent="0.15">
      <c r="A67">
        <v>33</v>
      </c>
      <c r="B67">
        <v>30.5</v>
      </c>
      <c r="C67">
        <v>65</v>
      </c>
      <c r="E67">
        <f>'6482'!P67</f>
        <v>6.2124782120060322</v>
      </c>
      <c r="F67">
        <f>'6485'!P67</f>
        <v>4.1947168207597638</v>
      </c>
      <c r="G67">
        <f>'6486'!P67</f>
        <v>2.1491508734573062</v>
      </c>
      <c r="H67">
        <f>'6487'!P67</f>
        <v>5.0556531361998776</v>
      </c>
      <c r="I67">
        <f>'6489'!P67</f>
        <v>3.6098920116716178</v>
      </c>
      <c r="J67">
        <f>'6491'!P67</f>
        <v>2.039408559194706</v>
      </c>
      <c r="K67">
        <f>'6507'!P67</f>
        <v>11.530802584826818</v>
      </c>
      <c r="L67" s="18">
        <f>'6508'!P67</f>
        <v>2.9780673152364412</v>
      </c>
      <c r="M67">
        <f>'6510'!P67</f>
        <v>2.5831118755496245</v>
      </c>
      <c r="N67">
        <f>'6754'!P67</f>
        <v>4.6641955819980101</v>
      </c>
      <c r="O67">
        <f>'6756'!P67</f>
        <v>-1.4059353419596765</v>
      </c>
      <c r="P67">
        <f>'6757'!P67</f>
        <v>1.0474212881147738</v>
      </c>
      <c r="Q67" s="18">
        <f>'6758'!P67</f>
        <v>2.328506387671688</v>
      </c>
      <c r="R67" s="18">
        <f>'6759'!P67</f>
        <v>0.45250420333418889</v>
      </c>
      <c r="S67" s="18">
        <f>'6760'!P67</f>
        <v>1.3253233107851112</v>
      </c>
      <c r="T67" s="1"/>
      <c r="U67" s="27">
        <f t="shared" si="3"/>
        <v>3.6144207157482295</v>
      </c>
      <c r="V67" s="27">
        <f t="shared" si="4"/>
        <v>0.84912551597851382</v>
      </c>
      <c r="W67" s="27"/>
      <c r="X67" s="3">
        <v>-13</v>
      </c>
      <c r="Y67" s="3"/>
      <c r="Z67">
        <f t="shared" si="2"/>
        <v>2.7805895953930326</v>
      </c>
    </row>
    <row r="68" spans="1:26" x14ac:dyDescent="0.15">
      <c r="A68">
        <v>33.5</v>
      </c>
      <c r="B68">
        <v>31</v>
      </c>
      <c r="C68">
        <v>66</v>
      </c>
      <c r="E68">
        <f>'6482'!P68</f>
        <v>8.3660487710154303</v>
      </c>
      <c r="F68">
        <f>'6485'!P68</f>
        <v>4.4944014106388819</v>
      </c>
      <c r="G68">
        <f>'6486'!P68</f>
        <v>3.3095860766901541</v>
      </c>
      <c r="H68">
        <f>'6487'!P68</f>
        <v>4.728285930431916</v>
      </c>
      <c r="I68">
        <f>'6489'!P68</f>
        <v>3.8113916249753665</v>
      </c>
      <c r="J68">
        <f>'6491'!P68</f>
        <v>2.925047947131703</v>
      </c>
      <c r="K68">
        <f>'6507'!P68</f>
        <v>12.421840343880346</v>
      </c>
      <c r="L68" s="18">
        <f>'6508'!P68</f>
        <v>3.4445699298893273</v>
      </c>
      <c r="M68">
        <f>'6510'!P68</f>
        <v>1.9055955627465204</v>
      </c>
      <c r="N68">
        <f>'6754'!P68</f>
        <v>5.0405152747173307</v>
      </c>
      <c r="O68">
        <f>'6756'!P68</f>
        <v>-1.5801320985965226</v>
      </c>
      <c r="P68">
        <f>'6757'!P68</f>
        <v>2.3929994790956153</v>
      </c>
      <c r="Q68" s="18">
        <f>'6758'!P68</f>
        <v>1.3725511798154193</v>
      </c>
      <c r="R68" s="18">
        <f>'6759'!P68</f>
        <v>0.88806189217514475</v>
      </c>
      <c r="S68" s="18">
        <f>'6760'!P68</f>
        <v>1.4363345934560472</v>
      </c>
      <c r="T68" s="1"/>
      <c r="U68" s="27">
        <f t="shared" si="3"/>
        <v>4.048669340956268</v>
      </c>
      <c r="V68" s="27">
        <f t="shared" si="4"/>
        <v>0.94327273912941056</v>
      </c>
      <c r="W68" s="27"/>
      <c r="X68" s="3">
        <v>-13</v>
      </c>
      <c r="Y68" s="3"/>
      <c r="Z68">
        <f t="shared" si="2"/>
        <v>3.3770780032897409</v>
      </c>
    </row>
    <row r="69" spans="1:26" x14ac:dyDescent="0.15">
      <c r="A69">
        <v>34</v>
      </c>
      <c r="B69">
        <v>31.5</v>
      </c>
      <c r="C69">
        <v>67</v>
      </c>
      <c r="E69">
        <f>'6482'!P69</f>
        <v>8.8601475193673807</v>
      </c>
      <c r="F69">
        <f>'6485'!P69</f>
        <v>3.4056929559289761</v>
      </c>
      <c r="G69">
        <f>'6486'!P69</f>
        <v>3.0493097856119298</v>
      </c>
      <c r="H69">
        <f>'6487'!P69</f>
        <v>5.515512935738907</v>
      </c>
      <c r="I69">
        <f>'6489'!P69</f>
        <v>3.2131049503600919</v>
      </c>
      <c r="J69">
        <f>'6491'!P69</f>
        <v>2.1107262117657828</v>
      </c>
      <c r="K69">
        <f>'6507'!P69</f>
        <v>12.878807065969299</v>
      </c>
      <c r="L69" s="18">
        <f>'6508'!P69</f>
        <v>2.3825920162860168</v>
      </c>
      <c r="M69">
        <f>'6510'!P69</f>
        <v>1.9127637547734371</v>
      </c>
      <c r="N69">
        <f>'6754'!P69</f>
        <v>5.020277453733522</v>
      </c>
      <c r="O69">
        <f>'6756'!P69</f>
        <v>-2.3938345878659937</v>
      </c>
      <c r="P69">
        <f>'6757'!P69</f>
        <v>1.538872635511024</v>
      </c>
      <c r="Q69" s="18">
        <f>'6758'!P69</f>
        <v>0.98878023746310517</v>
      </c>
      <c r="R69" s="18">
        <f>'6759'!P69</f>
        <v>3.7283634254209073E-2</v>
      </c>
      <c r="S69" s="18">
        <f>'6760'!P69</f>
        <v>1.8452439498627269</v>
      </c>
      <c r="T69" s="1"/>
      <c r="U69" s="27">
        <f t="shared" si="3"/>
        <v>3.7294425334341139</v>
      </c>
      <c r="V69" s="27">
        <f t="shared" si="4"/>
        <v>1.0538824003615714</v>
      </c>
      <c r="W69" s="27"/>
      <c r="X69" s="3">
        <v>-13</v>
      </c>
      <c r="Y69" s="3"/>
      <c r="Z69">
        <f t="shared" si="2"/>
        <v>2.7159509009489735</v>
      </c>
    </row>
    <row r="70" spans="1:26" x14ac:dyDescent="0.15">
      <c r="A70">
        <v>34.5</v>
      </c>
      <c r="B70">
        <v>32</v>
      </c>
      <c r="C70">
        <v>68</v>
      </c>
      <c r="E70">
        <f>'6482'!P70</f>
        <v>8.6957366391389677</v>
      </c>
      <c r="F70">
        <f>'6485'!P70</f>
        <v>3.6491447525064142</v>
      </c>
      <c r="G70">
        <f>'6486'!P70</f>
        <v>2.9981445655354646</v>
      </c>
      <c r="H70">
        <f>'6487'!P70</f>
        <v>4.5217478655559855</v>
      </c>
      <c r="I70">
        <f>'6489'!P70</f>
        <v>3.0218369566959202</v>
      </c>
      <c r="J70">
        <f>'6491'!P70</f>
        <v>3.7451509351779078</v>
      </c>
      <c r="K70">
        <f>'6507'!P70</f>
        <v>12.264388667087371</v>
      </c>
      <c r="L70" s="18">
        <f>'6508'!P70</f>
        <v>1.7176807868841453</v>
      </c>
      <c r="M70">
        <f>'6510'!P70</f>
        <v>1.279713405415243</v>
      </c>
      <c r="N70">
        <f>'6754'!P70</f>
        <v>5.3463392980629854</v>
      </c>
      <c r="O70">
        <f>'6756'!P70</f>
        <v>-2.4007368975584571</v>
      </c>
      <c r="P70">
        <f>'6757'!P70</f>
        <v>0.73405235418217807</v>
      </c>
      <c r="Q70" s="18">
        <f>'6758'!P70</f>
        <v>1.6524606595267328</v>
      </c>
      <c r="R70" s="18">
        <f>'6759'!P70</f>
        <v>0.45112246913184462</v>
      </c>
      <c r="S70" s="18">
        <f>'6760'!P70</f>
        <v>2.0488742924525418</v>
      </c>
      <c r="T70" s="1"/>
      <c r="U70" s="27">
        <f t="shared" ref="U70:U101" si="5">AVERAGE(E70:Q70)</f>
        <v>3.6327430760162192</v>
      </c>
      <c r="V70" s="27">
        <f t="shared" ref="V70:V101" si="6">STDEV(E70:Q70)/SQRT(COUNT(E70:Q70))</f>
        <v>1.0208901225421816</v>
      </c>
      <c r="W70" s="27"/>
      <c r="X70" s="3">
        <v>-13</v>
      </c>
      <c r="Y70" s="3"/>
      <c r="Z70">
        <f t="shared" si="2"/>
        <v>3.0099907611156924</v>
      </c>
    </row>
    <row r="71" spans="1:26" x14ac:dyDescent="0.15">
      <c r="A71">
        <v>35</v>
      </c>
      <c r="B71">
        <v>32.5</v>
      </c>
      <c r="C71">
        <v>69</v>
      </c>
      <c r="E71">
        <f>'6482'!P71</f>
        <v>8.8815567634114956</v>
      </c>
      <c r="F71">
        <f>'6485'!P71</f>
        <v>3.6273690618139862</v>
      </c>
      <c r="G71">
        <f>'6486'!P71</f>
        <v>2.7478114298834795</v>
      </c>
      <c r="H71">
        <f>'6487'!P71</f>
        <v>4.0869756462773932</v>
      </c>
      <c r="I71">
        <f>'6489'!P71</f>
        <v>4.1317590772591259</v>
      </c>
      <c r="J71">
        <f>'6491'!P71</f>
        <v>2.8597396646294868</v>
      </c>
      <c r="K71">
        <f>'6507'!P71</f>
        <v>11.63600602695087</v>
      </c>
      <c r="L71" s="18">
        <f>'6508'!P71</f>
        <v>2.3225843862443996</v>
      </c>
      <c r="M71">
        <f>'6510'!P71</f>
        <v>1.5257339217050563</v>
      </c>
      <c r="N71">
        <f>'6754'!P71</f>
        <v>4.872874218947838</v>
      </c>
      <c r="O71">
        <f>'6756'!P71</f>
        <v>-2.3517946456927001</v>
      </c>
      <c r="P71">
        <f>'6757'!P71</f>
        <v>1.6008685890609307</v>
      </c>
      <c r="Q71" s="18">
        <f>'6758'!P71</f>
        <v>1.2304371381703987</v>
      </c>
      <c r="R71" s="18">
        <f>'6759'!P71</f>
        <v>1.2743364741325538</v>
      </c>
      <c r="S71" s="18">
        <f>'6760'!P71</f>
        <v>1.7764916994847102</v>
      </c>
      <c r="T71" s="1"/>
      <c r="U71" s="27">
        <f t="shared" si="5"/>
        <v>3.6286093291278281</v>
      </c>
      <c r="V71" s="27">
        <f t="shared" si="6"/>
        <v>0.97021759496699533</v>
      </c>
      <c r="W71" s="27"/>
      <c r="X71" s="3">
        <v>-13</v>
      </c>
      <c r="Y71" s="3"/>
      <c r="Z71">
        <f t="shared" ref="Z71:Z134" si="7">MEDIAN(E71:R71)</f>
        <v>2.8037755472564831</v>
      </c>
    </row>
    <row r="72" spans="1:26" x14ac:dyDescent="0.15">
      <c r="A72">
        <v>35.5</v>
      </c>
      <c r="B72">
        <v>33</v>
      </c>
      <c r="C72">
        <v>70</v>
      </c>
      <c r="E72">
        <f>'6482'!P72</f>
        <v>9.8100359953218614</v>
      </c>
      <c r="F72">
        <f>'6485'!P72</f>
        <v>2.3007268430497692</v>
      </c>
      <c r="G72">
        <f>'6486'!P72</f>
        <v>3.3454492407359231</v>
      </c>
      <c r="H72">
        <f>'6487'!P72</f>
        <v>3.5734814839544762</v>
      </c>
      <c r="I72">
        <f>'6489'!P72</f>
        <v>2.9354220418428385</v>
      </c>
      <c r="J72">
        <f>'6491'!P72</f>
        <v>4.1503289344359473</v>
      </c>
      <c r="K72">
        <f>'6507'!P72</f>
        <v>11.90479228933885</v>
      </c>
      <c r="L72" s="18">
        <f>'6508'!P72</f>
        <v>1.3330843451132925</v>
      </c>
      <c r="M72">
        <f>'6510'!P72</f>
        <v>1.1649369203326421</v>
      </c>
      <c r="N72">
        <f>'6754'!P72</f>
        <v>5.0759269594022509</v>
      </c>
      <c r="O72">
        <f>'6756'!P72</f>
        <v>-1.9593289639663429</v>
      </c>
      <c r="P72">
        <f>'6757'!P72</f>
        <v>0.42886082443568441</v>
      </c>
      <c r="Q72" s="18">
        <f>'6758'!P72</f>
        <v>0.45826500976533524</v>
      </c>
      <c r="R72" s="18">
        <f>'6759'!P72</f>
        <v>1.205946617244176</v>
      </c>
      <c r="S72" s="18">
        <f>'6760'!P72</f>
        <v>2.2198900488183093</v>
      </c>
      <c r="T72" s="1"/>
      <c r="U72" s="27">
        <f t="shared" si="5"/>
        <v>3.4247678402894257</v>
      </c>
      <c r="V72" s="27">
        <f t="shared" si="6"/>
        <v>1.0552452503481011</v>
      </c>
      <c r="W72" s="27"/>
      <c r="X72" s="3">
        <v>-13</v>
      </c>
      <c r="Y72" s="3"/>
      <c r="Z72">
        <f t="shared" si="7"/>
        <v>2.6180744424463036</v>
      </c>
    </row>
    <row r="73" spans="1:26" x14ac:dyDescent="0.15">
      <c r="A73">
        <v>36</v>
      </c>
      <c r="B73">
        <v>33.5</v>
      </c>
      <c r="C73">
        <v>71</v>
      </c>
      <c r="E73">
        <f>'6482'!P73</f>
        <v>9.1602516622134189</v>
      </c>
      <c r="F73">
        <f>'6485'!P73</f>
        <v>2.4427774201675647</v>
      </c>
      <c r="G73">
        <f>'6486'!P73</f>
        <v>3.094215042224818</v>
      </c>
      <c r="H73">
        <f>'6487'!P73</f>
        <v>4.3466358279989432</v>
      </c>
      <c r="I73">
        <f>'6489'!P73</f>
        <v>3.390951600726646</v>
      </c>
      <c r="J73">
        <f>'6491'!P73</f>
        <v>5.1899034176226673</v>
      </c>
      <c r="K73">
        <f>'6507'!P73</f>
        <v>11.036159465838322</v>
      </c>
      <c r="L73" s="18">
        <f>'6508'!P73</f>
        <v>1.479017009781131</v>
      </c>
      <c r="M73">
        <f>'6510'!P73</f>
        <v>0.57102821729884456</v>
      </c>
      <c r="N73">
        <f>'6754'!P73</f>
        <v>4.9977444079500826</v>
      </c>
      <c r="O73">
        <f>'6756'!P73</f>
        <v>-0.80113980803938734</v>
      </c>
      <c r="P73">
        <f>'6757'!P73</f>
        <v>0.70573775135614136</v>
      </c>
      <c r="Q73" s="18">
        <f>'6758'!P73</f>
        <v>-6.0375141630609495E-2</v>
      </c>
      <c r="R73" s="18">
        <f>'6759'!P73</f>
        <v>1.2231841293728511</v>
      </c>
      <c r="S73" s="18">
        <f>'6760'!P73</f>
        <v>1.4490714657860759</v>
      </c>
      <c r="T73" s="1"/>
      <c r="U73" s="27">
        <f t="shared" si="5"/>
        <v>3.5040697595006596</v>
      </c>
      <c r="V73" s="27">
        <f t="shared" si="6"/>
        <v>0.97266892272437944</v>
      </c>
      <c r="W73" s="27"/>
      <c r="X73" s="3">
        <v>-13</v>
      </c>
      <c r="Y73" s="3"/>
      <c r="Z73">
        <f t="shared" si="7"/>
        <v>2.7684962311961914</v>
      </c>
    </row>
    <row r="74" spans="1:26" x14ac:dyDescent="0.15">
      <c r="A74">
        <v>36.5</v>
      </c>
      <c r="B74">
        <v>34</v>
      </c>
      <c r="C74">
        <v>72</v>
      </c>
      <c r="E74">
        <f>'6482'!P74</f>
        <v>8.6978302448388423</v>
      </c>
      <c r="F74">
        <f>'6485'!P74</f>
        <v>2.4087980579695332</v>
      </c>
      <c r="G74">
        <f>'6486'!P74</f>
        <v>2.8199150313205892</v>
      </c>
      <c r="H74">
        <f>'6487'!P74</f>
        <v>5.1828073090500562</v>
      </c>
      <c r="I74">
        <f>'6489'!P74</f>
        <v>2.8569584821167568</v>
      </c>
      <c r="J74">
        <f>'6491'!P74</f>
        <v>5.0615903010759098</v>
      </c>
      <c r="K74">
        <f>'6507'!P74</f>
        <v>10.997032574500968</v>
      </c>
      <c r="L74" s="18">
        <f>'6508'!P74</f>
        <v>0.48885483564791155</v>
      </c>
      <c r="M74">
        <f>'6510'!P74</f>
        <v>0.37370704846296787</v>
      </c>
      <c r="N74">
        <f>'6754'!P74</f>
        <v>4.8149520484853321</v>
      </c>
      <c r="O74">
        <f>'6756'!P74</f>
        <v>-0.46898299501674168</v>
      </c>
      <c r="P74">
        <f>'6757'!P74</f>
        <v>0.73390764882097026</v>
      </c>
      <c r="Q74" s="18">
        <f>'6758'!P74</f>
        <v>-0.47288918645626721</v>
      </c>
      <c r="R74" s="18">
        <f>'6759'!P74</f>
        <v>1.1583622073053919</v>
      </c>
      <c r="S74" s="18">
        <f>'6760'!P74</f>
        <v>0.83452562347369996</v>
      </c>
      <c r="T74" s="1"/>
      <c r="U74" s="27">
        <f t="shared" si="5"/>
        <v>3.3457293385243712</v>
      </c>
      <c r="V74" s="27">
        <f t="shared" si="6"/>
        <v>0.98060823435399669</v>
      </c>
      <c r="W74" s="27"/>
      <c r="X74" s="3">
        <v>-13</v>
      </c>
      <c r="Y74" s="3"/>
      <c r="Z74">
        <f t="shared" si="7"/>
        <v>2.6143565446450614</v>
      </c>
    </row>
    <row r="75" spans="1:26" x14ac:dyDescent="0.15">
      <c r="A75">
        <v>37</v>
      </c>
      <c r="B75">
        <v>34.5</v>
      </c>
      <c r="C75">
        <v>73</v>
      </c>
      <c r="E75">
        <f>'6482'!P75</f>
        <v>9.751292466919443</v>
      </c>
      <c r="F75">
        <f>'6485'!P75</f>
        <v>2.552871723063006</v>
      </c>
      <c r="G75">
        <f>'6486'!P75</f>
        <v>3.0461210563623178</v>
      </c>
      <c r="H75">
        <f>'6487'!P75</f>
        <v>5.3972185338356109</v>
      </c>
      <c r="I75">
        <f>'6489'!P75</f>
        <v>2.4284463124157969</v>
      </c>
      <c r="J75">
        <f>'6491'!P75</f>
        <v>5.8309352176862657</v>
      </c>
      <c r="K75">
        <f>'6507'!P75</f>
        <v>11.344450173517624</v>
      </c>
      <c r="L75" s="18">
        <f>'6508'!P75</f>
        <v>1.5141595760698554</v>
      </c>
      <c r="M75">
        <f>'6510'!P75</f>
        <v>2.4075998658305608</v>
      </c>
      <c r="N75">
        <f>'6754'!P75</f>
        <v>4.8096264909656528</v>
      </c>
      <c r="O75">
        <f>'6756'!P75</f>
        <v>-0.75942552026595267</v>
      </c>
      <c r="P75">
        <f>'6757'!P75</f>
        <v>0.37068632760938541</v>
      </c>
      <c r="Q75" s="18">
        <f>'6758'!P75</f>
        <v>-2.4673497974419954E-2</v>
      </c>
      <c r="R75" s="18">
        <f>'6759'!P75</f>
        <v>1.3621652224858345</v>
      </c>
      <c r="S75" s="18">
        <f>'6760'!P75</f>
        <v>0.64059944952573555</v>
      </c>
      <c r="T75" s="1"/>
      <c r="U75" s="27">
        <f t="shared" si="5"/>
        <v>3.7437929789257813</v>
      </c>
      <c r="V75" s="27">
        <f t="shared" si="6"/>
        <v>1.0074594800747549</v>
      </c>
      <c r="W75" s="27"/>
      <c r="X75" s="3">
        <v>-13</v>
      </c>
      <c r="Y75" s="3"/>
      <c r="Z75">
        <f t="shared" si="7"/>
        <v>2.4906590177394015</v>
      </c>
    </row>
    <row r="76" spans="1:26" x14ac:dyDescent="0.15">
      <c r="A76">
        <v>37.5</v>
      </c>
      <c r="B76">
        <v>35</v>
      </c>
      <c r="C76">
        <v>74</v>
      </c>
      <c r="E76">
        <f>'6482'!P76</f>
        <v>9.6040102885829235</v>
      </c>
      <c r="F76">
        <f>'6485'!P76</f>
        <v>2.0193473960063608</v>
      </c>
      <c r="G76">
        <f>'6486'!P76</f>
        <v>2.6395411681493903</v>
      </c>
      <c r="H76">
        <f>'6487'!P76</f>
        <v>5.086571857509413</v>
      </c>
      <c r="I76">
        <f>'6489'!P76</f>
        <v>3.6496164720869499</v>
      </c>
      <c r="J76">
        <f>'6491'!P76</f>
        <v>7.1633404523600124</v>
      </c>
      <c r="K76">
        <f>'6507'!P76</f>
        <v>10.066671590081114</v>
      </c>
      <c r="L76" s="18">
        <f>'6508'!P76</f>
        <v>0.98535083429957115</v>
      </c>
      <c r="M76">
        <f>'6510'!P76</f>
        <v>0.81381330902367244</v>
      </c>
      <c r="N76">
        <f>'6754'!P76</f>
        <v>5.3220107075625611</v>
      </c>
      <c r="O76">
        <f>'6756'!P76</f>
        <v>-1.1058096766812506</v>
      </c>
      <c r="P76">
        <f>'6757'!P76</f>
        <v>0.23217350629744349</v>
      </c>
      <c r="Q76" s="18">
        <f>'6758'!P76</f>
        <v>-0.67363677640019126</v>
      </c>
      <c r="R76" s="18">
        <f>'6759'!P76</f>
        <v>0.53527863873815851</v>
      </c>
      <c r="S76" s="18">
        <f>'6760'!P76</f>
        <v>1.1613529832189293</v>
      </c>
      <c r="T76" s="1"/>
      <c r="U76" s="27">
        <f t="shared" si="5"/>
        <v>3.5233077791444591</v>
      </c>
      <c r="V76" s="27">
        <f t="shared" si="6"/>
        <v>1.0297984441212735</v>
      </c>
      <c r="W76" s="27"/>
      <c r="X76" s="3">
        <v>-13</v>
      </c>
      <c r="Y76" s="3"/>
      <c r="Z76">
        <f t="shared" si="7"/>
        <v>2.3294442820778754</v>
      </c>
    </row>
    <row r="77" spans="1:26" x14ac:dyDescent="0.15">
      <c r="A77">
        <v>38</v>
      </c>
      <c r="B77">
        <v>35.5</v>
      </c>
      <c r="C77">
        <v>75</v>
      </c>
      <c r="E77">
        <f>'6482'!P77</f>
        <v>9.3422925811295237</v>
      </c>
      <c r="F77">
        <f>'6485'!P77</f>
        <v>1.6811955129459493</v>
      </c>
      <c r="G77">
        <f>'6486'!P77</f>
        <v>2.7036239978532799</v>
      </c>
      <c r="H77">
        <f>'6487'!P77</f>
        <v>5.0836108539914555</v>
      </c>
      <c r="I77">
        <f>'6489'!P77</f>
        <v>2.3001375119388245</v>
      </c>
      <c r="J77">
        <f>'6491'!P77</f>
        <v>6.8480213488070723</v>
      </c>
      <c r="K77">
        <f>'6507'!P77</f>
        <v>10.397269046758389</v>
      </c>
      <c r="L77" s="18">
        <f>'6508'!P77</f>
        <v>0.43039874041194126</v>
      </c>
      <c r="M77">
        <f>'6510'!P77</f>
        <v>1.209705254532462</v>
      </c>
      <c r="N77">
        <f>'6754'!P77</f>
        <v>5.1293198974875196</v>
      </c>
      <c r="O77">
        <f>'6756'!P77</f>
        <v>-0.80075525547939486</v>
      </c>
      <c r="P77">
        <f>'6757'!P77</f>
        <v>0.37966225412142107</v>
      </c>
      <c r="Q77" s="18">
        <f>'6758'!P77</f>
        <v>-0.8279442340958223</v>
      </c>
      <c r="R77" s="18">
        <f>'6759'!P77</f>
        <v>1.2583734774383402</v>
      </c>
      <c r="S77" s="18">
        <f>'6760'!P77</f>
        <v>0.83578265494269477</v>
      </c>
      <c r="T77" s="1"/>
      <c r="U77" s="27">
        <f t="shared" si="5"/>
        <v>3.3751182700309701</v>
      </c>
      <c r="V77" s="27">
        <f t="shared" si="6"/>
        <v>1.0280915130387502</v>
      </c>
      <c r="W77" s="27"/>
      <c r="X77" s="3">
        <v>-13</v>
      </c>
      <c r="Y77" s="3"/>
      <c r="Z77">
        <f t="shared" si="7"/>
        <v>1.9906665124423868</v>
      </c>
    </row>
    <row r="78" spans="1:26" x14ac:dyDescent="0.15">
      <c r="A78">
        <v>38.5</v>
      </c>
      <c r="B78">
        <v>36</v>
      </c>
      <c r="C78">
        <v>76</v>
      </c>
      <c r="E78">
        <f>'6482'!P78</f>
        <v>9.496671812684971</v>
      </c>
      <c r="F78">
        <f>'6485'!P78</f>
        <v>1.7570914936361144</v>
      </c>
      <c r="G78">
        <f>'6486'!P78</f>
        <v>2.4706473987612712</v>
      </c>
      <c r="H78">
        <f>'6487'!P78</f>
        <v>7.2826839316556686</v>
      </c>
      <c r="I78">
        <f>'6489'!P78</f>
        <v>2.3476348633313151</v>
      </c>
      <c r="J78">
        <f>'6491'!P78</f>
        <v>7.2468409039446584</v>
      </c>
      <c r="K78">
        <f>'6507'!P78</f>
        <v>11.506499336088575</v>
      </c>
      <c r="L78" s="18">
        <f>'6508'!P78</f>
        <v>1.8692714005996085</v>
      </c>
      <c r="M78">
        <f>'6510'!P78</f>
        <v>0.48117907967391421</v>
      </c>
      <c r="N78">
        <f>'6754'!P78</f>
        <v>3.8371694661616726</v>
      </c>
      <c r="O78">
        <f>'6756'!P78</f>
        <v>-0.85907424036154889</v>
      </c>
      <c r="P78">
        <f>'6757'!P78</f>
        <v>-0.18206600636084888</v>
      </c>
      <c r="Q78" s="18">
        <f>'6758'!P78</f>
        <v>-1.1145297814992232</v>
      </c>
      <c r="R78" s="18">
        <f>'6759'!P78</f>
        <v>1.3934795709354215</v>
      </c>
      <c r="S78" s="18">
        <f>'6760'!P78</f>
        <v>-0.26977107510471138</v>
      </c>
      <c r="T78" s="1"/>
      <c r="U78" s="27">
        <f t="shared" si="5"/>
        <v>3.5492322814089343</v>
      </c>
      <c r="V78" s="27">
        <f t="shared" si="6"/>
        <v>1.130987240992696</v>
      </c>
      <c r="W78" s="27"/>
      <c r="X78" s="3">
        <v>-13</v>
      </c>
      <c r="Y78" s="3"/>
      <c r="Z78">
        <f t="shared" si="7"/>
        <v>2.1084531319654616</v>
      </c>
    </row>
    <row r="79" spans="1:26" x14ac:dyDescent="0.15">
      <c r="A79">
        <v>39</v>
      </c>
      <c r="B79">
        <v>36.5</v>
      </c>
      <c r="C79">
        <v>77</v>
      </c>
      <c r="E79">
        <f>'6482'!P79</f>
        <v>9.1800805042960878</v>
      </c>
      <c r="F79">
        <f>'6485'!P79</f>
        <v>1.7460826994198819</v>
      </c>
      <c r="G79">
        <f>'6486'!P79</f>
        <v>2.767773459000983</v>
      </c>
      <c r="H79">
        <f>'6487'!P79</f>
        <v>7.0061401647902022</v>
      </c>
      <c r="I79">
        <f>'6489'!P79</f>
        <v>2.7082076612079193</v>
      </c>
      <c r="J79">
        <f>'6491'!P79</f>
        <v>7.9076940405572334</v>
      </c>
      <c r="K79">
        <f>'6507'!P79</f>
        <v>11.441051413921102</v>
      </c>
      <c r="L79" s="18">
        <f>'6508'!P79</f>
        <v>-0.1464765597683447</v>
      </c>
      <c r="M79">
        <f>'6510'!P79</f>
        <v>-0.15899097847831811</v>
      </c>
      <c r="N79">
        <f>'6754'!P79</f>
        <v>2.4579941052564154</v>
      </c>
      <c r="O79">
        <f>'6756'!P79</f>
        <v>-1.6687141139088175</v>
      </c>
      <c r="P79">
        <f>'6757'!P79</f>
        <v>0.1550540081657355</v>
      </c>
      <c r="Q79" s="18">
        <f>'6758'!P79</f>
        <v>-1.657959190977804</v>
      </c>
      <c r="R79" s="18">
        <f>'6759'!P79</f>
        <v>2.5007859994044503</v>
      </c>
      <c r="S79" s="18">
        <f>'6760'!P79</f>
        <v>-0.83122796112568187</v>
      </c>
      <c r="T79" s="1"/>
      <c r="U79" s="27">
        <f t="shared" si="5"/>
        <v>3.2106105548832513</v>
      </c>
      <c r="V79" s="27">
        <f t="shared" si="6"/>
        <v>1.1942023623125575</v>
      </c>
      <c r="W79" s="27"/>
      <c r="X79" s="3">
        <v>-13</v>
      </c>
      <c r="Y79" s="3"/>
      <c r="Z79">
        <f t="shared" si="7"/>
        <v>2.4793900523304329</v>
      </c>
    </row>
    <row r="80" spans="1:26" x14ac:dyDescent="0.15">
      <c r="A80">
        <v>39.5</v>
      </c>
      <c r="B80">
        <v>37</v>
      </c>
      <c r="C80">
        <v>78</v>
      </c>
      <c r="E80">
        <f>'6482'!P80</f>
        <v>8.8830124918917619</v>
      </c>
      <c r="F80">
        <f>'6485'!P80</f>
        <v>2.7058038804115525</v>
      </c>
      <c r="G80">
        <f>'6486'!P80</f>
        <v>2.0726342239859297</v>
      </c>
      <c r="H80">
        <f>'6487'!P80</f>
        <v>7.4305257587568034</v>
      </c>
      <c r="I80">
        <f>'6489'!P80</f>
        <v>1.9674535374248057</v>
      </c>
      <c r="J80">
        <f>'6491'!P80</f>
        <v>6.4132521012545585</v>
      </c>
      <c r="K80">
        <f>'6507'!P80</f>
        <v>11.191007847084922</v>
      </c>
      <c r="L80" s="18">
        <f>'6508'!P80</f>
        <v>1.7588720769711172</v>
      </c>
      <c r="M80">
        <f>'6510'!P80</f>
        <v>-0.38582359246481857</v>
      </c>
      <c r="N80">
        <f>'6754'!P80</f>
        <v>3.0420953180642094</v>
      </c>
      <c r="O80">
        <f>'6756'!P80</f>
        <v>-1.2444313155188786</v>
      </c>
      <c r="P80">
        <f>'6757'!P80</f>
        <v>3.6666351924647921E-2</v>
      </c>
      <c r="Q80" s="18">
        <f>'6758'!P80</f>
        <v>-1.4478422614772197</v>
      </c>
      <c r="R80" s="18">
        <f>'6759'!P80</f>
        <v>3.7970675417516122</v>
      </c>
      <c r="S80" s="18">
        <f>'6760'!P80</f>
        <v>-0.34315190124061601</v>
      </c>
      <c r="T80" s="1"/>
      <c r="U80" s="27">
        <f t="shared" si="5"/>
        <v>3.2633251091007223</v>
      </c>
      <c r="V80" s="27">
        <f t="shared" si="6"/>
        <v>1.1142417207842696</v>
      </c>
      <c r="W80" s="27"/>
      <c r="X80" s="3">
        <v>-13</v>
      </c>
      <c r="Y80" s="3"/>
      <c r="Z80">
        <f t="shared" si="7"/>
        <v>2.3892190521987411</v>
      </c>
    </row>
    <row r="81" spans="1:26" x14ac:dyDescent="0.15">
      <c r="A81">
        <v>40</v>
      </c>
      <c r="B81">
        <v>37.5</v>
      </c>
      <c r="C81">
        <v>79</v>
      </c>
      <c r="E81">
        <f>'6482'!P81</f>
        <v>8.4916673447401259</v>
      </c>
      <c r="F81">
        <f>'6485'!P81</f>
        <v>3.195064400155466</v>
      </c>
      <c r="G81">
        <f>'6486'!P81</f>
        <v>2.4999832023271331</v>
      </c>
      <c r="H81">
        <f>'6487'!P81</f>
        <v>7.4750028203896219</v>
      </c>
      <c r="I81">
        <f>'6489'!P81</f>
        <v>2.6906828117771058</v>
      </c>
      <c r="J81">
        <f>'6491'!P81</f>
        <v>6.5733250210771352</v>
      </c>
      <c r="K81">
        <f>'6507'!P81</f>
        <v>10.24934476347196</v>
      </c>
      <c r="L81" s="18">
        <f>'6508'!P81</f>
        <v>2.4639169488077766</v>
      </c>
      <c r="M81">
        <f>'6510'!P81</f>
        <v>-1.0856835995955125</v>
      </c>
      <c r="N81">
        <f>'6754'!P81</f>
        <v>3.6223772586995606</v>
      </c>
      <c r="O81">
        <f>'6756'!P81</f>
        <v>-0.85615442907169359</v>
      </c>
      <c r="P81">
        <f>'6757'!P81</f>
        <v>0.38881163950355851</v>
      </c>
      <c r="Q81" s="18">
        <f>'6758'!P81</f>
        <v>-1.5241241013042213</v>
      </c>
      <c r="R81" s="18">
        <f>'6759'!P81</f>
        <v>4.3418453495036129</v>
      </c>
      <c r="S81" s="18">
        <f>'6760'!P81</f>
        <v>-0.12156065464780752</v>
      </c>
      <c r="T81" s="1"/>
      <c r="U81" s="27">
        <f t="shared" si="5"/>
        <v>3.3987856985367699</v>
      </c>
      <c r="V81" s="27">
        <f t="shared" si="6"/>
        <v>1.0541296834475293</v>
      </c>
      <c r="W81" s="27"/>
      <c r="X81" s="3">
        <v>-13</v>
      </c>
      <c r="Y81" s="3"/>
      <c r="Z81">
        <f t="shared" si="7"/>
        <v>2.9428736059662857</v>
      </c>
    </row>
    <row r="82" spans="1:26" x14ac:dyDescent="0.15">
      <c r="A82">
        <v>40.5</v>
      </c>
      <c r="B82">
        <v>38</v>
      </c>
      <c r="C82">
        <v>80</v>
      </c>
      <c r="E82">
        <f>'6482'!P82</f>
        <v>8.9322601356190461</v>
      </c>
      <c r="F82">
        <f>'6485'!P82</f>
        <v>3.6808865870506322</v>
      </c>
      <c r="G82">
        <f>'6486'!P82</f>
        <v>2.0398408094747347</v>
      </c>
      <c r="H82">
        <f>'6487'!P82</f>
        <v>6.2672899543887315</v>
      </c>
      <c r="I82">
        <f>'6489'!P82</f>
        <v>2.2138385614137119</v>
      </c>
      <c r="J82">
        <f>'6491'!P82</f>
        <v>5.2386376802289272</v>
      </c>
      <c r="K82">
        <f>'6507'!P82</f>
        <v>7.9893099168387174</v>
      </c>
      <c r="L82" s="18">
        <f>'6508'!P82</f>
        <v>0.28373022339522946</v>
      </c>
      <c r="M82">
        <f>'6510'!P82</f>
        <v>-2.6812489753926143</v>
      </c>
      <c r="N82">
        <f>'6754'!P82</f>
        <v>2.6247317276692339</v>
      </c>
      <c r="O82">
        <f>'6756'!P82</f>
        <v>-1.4736114233669955</v>
      </c>
      <c r="P82">
        <f>'6757'!P82</f>
        <v>-0.12539760355406748</v>
      </c>
      <c r="Q82" s="18">
        <f>'6758'!P82</f>
        <v>-2.0207767027882575</v>
      </c>
      <c r="R82" s="18">
        <f>'6759'!P82</f>
        <v>4.4675133505869224</v>
      </c>
      <c r="S82" s="18">
        <f>'6760'!P82</f>
        <v>-0.35682745155234757</v>
      </c>
      <c r="T82" s="1"/>
      <c r="U82" s="27">
        <f t="shared" si="5"/>
        <v>2.5361146839213098</v>
      </c>
      <c r="V82" s="27">
        <f t="shared" si="6"/>
        <v>1.0431791559324064</v>
      </c>
      <c r="W82" s="27"/>
      <c r="X82" s="3">
        <v>-13</v>
      </c>
      <c r="Y82" s="3"/>
      <c r="Z82">
        <f t="shared" si="7"/>
        <v>2.4192851445414729</v>
      </c>
    </row>
    <row r="83" spans="1:26" x14ac:dyDescent="0.15">
      <c r="A83">
        <v>41</v>
      </c>
      <c r="B83">
        <v>38.5</v>
      </c>
      <c r="C83">
        <v>81</v>
      </c>
      <c r="E83">
        <f>'6482'!P83</f>
        <v>9.2053509063593157</v>
      </c>
      <c r="F83">
        <f>'6485'!P83</f>
        <v>4.570564183405061</v>
      </c>
      <c r="G83">
        <f>'6486'!P83</f>
        <v>1.7831446818525987</v>
      </c>
      <c r="H83">
        <f>'6487'!P83</f>
        <v>6.7030049522093513</v>
      </c>
      <c r="I83">
        <f>'6489'!P83</f>
        <v>1.5472987769249515</v>
      </c>
      <c r="J83">
        <f>'6491'!P83</f>
        <v>5.251466871405122</v>
      </c>
      <c r="K83">
        <f>'6507'!P83</f>
        <v>7.3011476773848365</v>
      </c>
      <c r="L83" s="18">
        <f>'6508'!P83</f>
        <v>-0.13311738257152764</v>
      </c>
      <c r="M83">
        <f>'6510'!P83</f>
        <v>-3.4001060899800728</v>
      </c>
      <c r="N83">
        <f>'6754'!P83</f>
        <v>2.3556006641682226</v>
      </c>
      <c r="O83">
        <f>'6756'!P83</f>
        <v>-2.3720707259855969</v>
      </c>
      <c r="P83">
        <f>'6757'!P83</f>
        <v>-5.2610692978620074E-2</v>
      </c>
      <c r="Q83" s="18">
        <f>'6758'!P83</f>
        <v>-2.3663183101652869</v>
      </c>
      <c r="R83" s="18">
        <f>'6759'!P83</f>
        <v>5.2619093399853423</v>
      </c>
      <c r="S83" s="18">
        <f>'6760'!P83</f>
        <v>-0.64658016643581118</v>
      </c>
      <c r="T83" s="1"/>
      <c r="U83" s="27">
        <f t="shared" si="5"/>
        <v>2.3379504240021816</v>
      </c>
      <c r="V83" s="27">
        <f t="shared" si="6"/>
        <v>1.116069411629584</v>
      </c>
      <c r="W83" s="27"/>
      <c r="X83" s="3">
        <v>-13</v>
      </c>
      <c r="Y83" s="3"/>
      <c r="Z83">
        <f t="shared" si="7"/>
        <v>2.0693726730104105</v>
      </c>
    </row>
    <row r="84" spans="1:26" x14ac:dyDescent="0.15">
      <c r="A84">
        <v>41.5</v>
      </c>
      <c r="B84">
        <v>39</v>
      </c>
      <c r="C84">
        <v>82</v>
      </c>
      <c r="E84">
        <f>'6482'!P84</f>
        <v>8.8754183729685305</v>
      </c>
      <c r="F84">
        <f>'6485'!P84</f>
        <v>7.0958598134390778</v>
      </c>
      <c r="G84">
        <f>'6486'!P84</f>
        <v>1.7670255304490661</v>
      </c>
      <c r="H84">
        <f>'6487'!P84</f>
        <v>5.3053850880202162</v>
      </c>
      <c r="I84">
        <f>'6489'!P84</f>
        <v>1.4016036381231571</v>
      </c>
      <c r="J84">
        <f>'6491'!P84</f>
        <v>6.0145017266429024</v>
      </c>
      <c r="K84">
        <f>'6507'!P84</f>
        <v>5.9324825316520968</v>
      </c>
      <c r="L84" s="18">
        <f>'6508'!P84</f>
        <v>-1.6277809244199748</v>
      </c>
      <c r="M84">
        <f>'6510'!P84</f>
        <v>-3.251481994510478</v>
      </c>
      <c r="N84">
        <f>'6754'!P84</f>
        <v>2.3563829264831133</v>
      </c>
      <c r="O84">
        <f>'6756'!P84</f>
        <v>-1.7587412220164851</v>
      </c>
      <c r="P84">
        <f>'6757'!P84</f>
        <v>0.16022373644357082</v>
      </c>
      <c r="Q84" s="18">
        <f>'6758'!P84</f>
        <v>-2.001891110569078</v>
      </c>
      <c r="R84" s="18">
        <f>'6759'!P84</f>
        <v>5.2087080946574691</v>
      </c>
      <c r="S84" s="18">
        <f>'6760'!P84</f>
        <v>-0.55208418239192081</v>
      </c>
      <c r="T84" s="1"/>
      <c r="U84" s="27">
        <f t="shared" si="5"/>
        <v>2.3283837009773629</v>
      </c>
      <c r="V84" s="27">
        <f t="shared" si="6"/>
        <v>1.101135133680436</v>
      </c>
      <c r="W84" s="27"/>
      <c r="X84" s="3">
        <v>-13</v>
      </c>
      <c r="Y84" s="3"/>
      <c r="Z84">
        <f t="shared" si="7"/>
        <v>2.0617042284660898</v>
      </c>
    </row>
    <row r="85" spans="1:26" x14ac:dyDescent="0.15">
      <c r="A85">
        <v>42</v>
      </c>
      <c r="B85">
        <v>39.5</v>
      </c>
      <c r="C85">
        <v>83</v>
      </c>
      <c r="E85">
        <f>'6482'!P85</f>
        <v>8.7409686394954633</v>
      </c>
      <c r="F85">
        <f>'6485'!P85</f>
        <v>8.0492232553941516</v>
      </c>
      <c r="G85">
        <f>'6486'!P85</f>
        <v>1.0860026134561427</v>
      </c>
      <c r="H85">
        <f>'6487'!P85</f>
        <v>4.6622633854003901</v>
      </c>
      <c r="I85">
        <f>'6489'!P85</f>
        <v>1.2219105724265007</v>
      </c>
      <c r="J85">
        <f>'6491'!P85</f>
        <v>5.2493703804874432</v>
      </c>
      <c r="K85">
        <f>'6507'!P85</f>
        <v>5.3821587480135449</v>
      </c>
      <c r="L85" s="18">
        <f>'6508'!P85</f>
        <v>-4.3943985567817441</v>
      </c>
      <c r="M85">
        <f>'6510'!P85</f>
        <v>-3.9730323892938859</v>
      </c>
      <c r="N85">
        <f>'6754'!P85</f>
        <v>2.2963749267521067</v>
      </c>
      <c r="O85">
        <f>'6756'!P85</f>
        <v>-2.6484020028720856</v>
      </c>
      <c r="P85">
        <f>'6757'!P85</f>
        <v>-0.33238333103274453</v>
      </c>
      <c r="Q85" s="18">
        <f>'6758'!P85</f>
        <v>-2.4000302274940268</v>
      </c>
      <c r="R85" s="18">
        <f>'6759'!P85</f>
        <v>4.4570422557670364</v>
      </c>
      <c r="S85" s="18">
        <f>'6760'!P85</f>
        <v>-2.0777109315061342</v>
      </c>
      <c r="T85" s="1"/>
      <c r="U85" s="27">
        <f t="shared" si="5"/>
        <v>1.7646173856885583</v>
      </c>
      <c r="V85" s="27">
        <f t="shared" si="6"/>
        <v>1.2270993732484958</v>
      </c>
      <c r="W85" s="27"/>
      <c r="X85" s="3">
        <v>-13</v>
      </c>
      <c r="Y85" s="3"/>
      <c r="Z85">
        <f t="shared" si="7"/>
        <v>1.7591427495893037</v>
      </c>
    </row>
    <row r="86" spans="1:26" x14ac:dyDescent="0.15">
      <c r="A86">
        <v>42.5</v>
      </c>
      <c r="B86">
        <v>40</v>
      </c>
      <c r="C86">
        <v>84</v>
      </c>
      <c r="E86">
        <f>'6482'!P86</f>
        <v>9.2871544823396768</v>
      </c>
      <c r="F86">
        <f>'6485'!P86</f>
        <v>7.0490704674773124</v>
      </c>
      <c r="G86">
        <f>'6486'!P86</f>
        <v>0.84024089420046288</v>
      </c>
      <c r="H86">
        <f>'6487'!P86</f>
        <v>4.6446609382243063</v>
      </c>
      <c r="I86">
        <f>'6489'!P86</f>
        <v>1.5150006655982933</v>
      </c>
      <c r="J86">
        <f>'6491'!P86</f>
        <v>4.110565988748613</v>
      </c>
      <c r="K86">
        <f>'6507'!P86</f>
        <v>4.7853768007538333</v>
      </c>
      <c r="L86" s="18">
        <f>'6508'!P86</f>
        <v>-1.5186551063332636</v>
      </c>
      <c r="M86">
        <f>'6510'!P86</f>
        <v>-4.4111807415097273</v>
      </c>
      <c r="N86">
        <f>'6754'!P86</f>
        <v>2.4738570910440005</v>
      </c>
      <c r="O86">
        <f>'6756'!P86</f>
        <v>-1.6437203531631936</v>
      </c>
      <c r="P86">
        <f>'6757'!P86</f>
        <v>0.1060168829343148</v>
      </c>
      <c r="Q86" s="18">
        <f>'6758'!P86</f>
        <v>-2.0931707624751503</v>
      </c>
      <c r="R86" s="18">
        <f>'6759'!P86</f>
        <v>2.9611956938732451</v>
      </c>
      <c r="S86" s="18">
        <f>'6760'!P86</f>
        <v>-1.8915087683385876</v>
      </c>
      <c r="T86" s="1"/>
      <c r="U86" s="27">
        <f t="shared" si="5"/>
        <v>1.9342474806030363</v>
      </c>
      <c r="V86" s="27">
        <f t="shared" si="6"/>
        <v>1.0938448666478757</v>
      </c>
      <c r="W86" s="27"/>
      <c r="X86" s="3">
        <v>-13</v>
      </c>
      <c r="Y86" s="3"/>
      <c r="Z86">
        <f t="shared" si="7"/>
        <v>1.994428878321147</v>
      </c>
    </row>
    <row r="87" spans="1:26" ht="15" x14ac:dyDescent="0.2">
      <c r="A87" s="25">
        <v>43</v>
      </c>
      <c r="B87" s="25">
        <v>40.5</v>
      </c>
      <c r="C87" s="25">
        <v>85</v>
      </c>
      <c r="D87" s="24" t="s">
        <v>28</v>
      </c>
      <c r="E87" s="25">
        <f>'6482'!P87</f>
        <v>8.5389540646963891</v>
      </c>
      <c r="F87" s="25">
        <f>'6485'!P87</f>
        <v>7.4001822136031876</v>
      </c>
      <c r="G87" s="25">
        <f>'6486'!P87</f>
        <v>0.6706612956701119</v>
      </c>
      <c r="H87" s="25">
        <f>'6487'!P87</f>
        <v>4.1980275643421345</v>
      </c>
      <c r="I87" s="25">
        <f>'6489'!P87</f>
        <v>1.1320341174336397</v>
      </c>
      <c r="J87" s="25">
        <f>'6491'!P87</f>
        <v>4.7844189954627723</v>
      </c>
      <c r="K87" s="25">
        <f>'6507'!P87</f>
        <v>2.8037350758717041</v>
      </c>
      <c r="L87" s="26">
        <f>'6508'!P87</f>
        <v>-1.6054663365776873</v>
      </c>
      <c r="M87" s="25">
        <f>'6510'!P87</f>
        <v>-4.0410501780044266</v>
      </c>
      <c r="N87" s="25">
        <f>'6754'!P87</f>
        <v>2.5327131276074235</v>
      </c>
      <c r="O87" s="25">
        <f>'6756'!P87</f>
        <v>-2.8343314181298047</v>
      </c>
      <c r="P87" s="25">
        <f>'6757'!P87</f>
        <v>-0.51552013904808025</v>
      </c>
      <c r="Q87" s="26">
        <f>'6758'!P87</f>
        <v>-1.2409362236952148</v>
      </c>
      <c r="R87" s="26">
        <f>'6759'!P87</f>
        <v>2.448554040374276</v>
      </c>
      <c r="S87" s="26">
        <f>'6760'!P87</f>
        <v>-2.5866670190962573</v>
      </c>
      <c r="T87" s="1"/>
      <c r="U87" s="28">
        <f t="shared" si="5"/>
        <v>1.678724781479396</v>
      </c>
      <c r="V87" s="28">
        <f t="shared" si="6"/>
        <v>1.0631007962441823</v>
      </c>
      <c r="W87" s="27"/>
      <c r="X87" s="25"/>
      <c r="Y87" s="25"/>
      <c r="Z87" s="25">
        <f t="shared" si="7"/>
        <v>1.7902940789039579</v>
      </c>
    </row>
    <row r="88" spans="1:26" x14ac:dyDescent="0.15">
      <c r="A88">
        <v>43.5</v>
      </c>
      <c r="B88">
        <v>41</v>
      </c>
      <c r="C88">
        <v>86</v>
      </c>
      <c r="E88">
        <f>'6482'!P88</f>
        <v>8.7085214067869963</v>
      </c>
      <c r="F88">
        <f>'6485'!P88</f>
        <v>6.6739362038436028</v>
      </c>
      <c r="G88">
        <f>'6486'!P88</f>
        <v>1.2090894871728779</v>
      </c>
      <c r="H88">
        <f>'6487'!P88</f>
        <v>3.5284430569360321</v>
      </c>
      <c r="I88">
        <f>'6489'!P88</f>
        <v>0.75559154831400899</v>
      </c>
      <c r="J88">
        <f>'6491'!P88</f>
        <v>3.0094349335741777</v>
      </c>
      <c r="K88">
        <f>'6507'!P88</f>
        <v>0.98471773427166176</v>
      </c>
      <c r="L88" s="18">
        <f>'6508'!P88</f>
        <v>-3.8593502081837392</v>
      </c>
      <c r="M88">
        <f>'6510'!P88</f>
        <v>-3.9030531023887769</v>
      </c>
      <c r="N88">
        <f>'6754'!P88</f>
        <v>3.3436472376294062</v>
      </c>
      <c r="O88">
        <f>'6756'!P88</f>
        <v>-1.4866890355001638</v>
      </c>
      <c r="P88">
        <f>'6757'!P88</f>
        <v>0.53460800568461331</v>
      </c>
      <c r="Q88" s="18">
        <f>'6758'!P88</f>
        <v>-0.10129600853077056</v>
      </c>
      <c r="R88" s="18">
        <f>'6759'!P88</f>
        <v>1.9312481117003226</v>
      </c>
      <c r="S88" s="18">
        <f>'6760'!P88</f>
        <v>-2.4527372226224453</v>
      </c>
      <c r="T88" s="1"/>
      <c r="U88" s="27">
        <f t="shared" si="5"/>
        <v>1.4921231738161482</v>
      </c>
      <c r="V88" s="27">
        <f t="shared" si="6"/>
        <v>1.0119793643875057</v>
      </c>
      <c r="W88" s="27"/>
      <c r="X88" s="3"/>
      <c r="Y88" s="3"/>
      <c r="Z88">
        <f t="shared" si="7"/>
        <v>1.0969036107222698</v>
      </c>
    </row>
    <row r="89" spans="1:26" x14ac:dyDescent="0.15">
      <c r="A89">
        <v>44</v>
      </c>
      <c r="B89">
        <v>41.5</v>
      </c>
      <c r="C89">
        <v>87</v>
      </c>
      <c r="E89">
        <f>'6482'!P89</f>
        <v>8.8925318359941574</v>
      </c>
      <c r="F89">
        <f>'6485'!P89</f>
        <v>5.8154338834069037</v>
      </c>
      <c r="G89">
        <f>'6486'!P89</f>
        <v>0.47430866471829408</v>
      </c>
      <c r="H89">
        <f>'6487'!P89</f>
        <v>2.3428586618578477</v>
      </c>
      <c r="I89">
        <f>'6489'!P89</f>
        <v>1.6111773954562374</v>
      </c>
      <c r="J89">
        <f>'6491'!P89</f>
        <v>2.7236992300845255</v>
      </c>
      <c r="K89">
        <f>'6507'!P89</f>
        <v>1.500793779261216</v>
      </c>
      <c r="L89" s="18">
        <f>'6508'!P89</f>
        <v>-2.5831006322248884</v>
      </c>
      <c r="M89">
        <f>'6510'!P89</f>
        <v>-3.7395307400358435</v>
      </c>
      <c r="N89">
        <f>'6754'!P89</f>
        <v>2.6766822525211471</v>
      </c>
      <c r="O89">
        <f>'6756'!P89</f>
        <v>-2.6623805847822752</v>
      </c>
      <c r="P89">
        <f>'6757'!P89</f>
        <v>-0.41344591236612022</v>
      </c>
      <c r="Q89" s="18">
        <f>'6758'!P89</f>
        <v>-0.2467593221830113</v>
      </c>
      <c r="R89" s="18">
        <f>'6759'!P89</f>
        <v>1.4589105342454283</v>
      </c>
      <c r="S89" s="18">
        <f>'6760'!P89</f>
        <v>-3.3269571850787667</v>
      </c>
      <c r="T89" s="1"/>
      <c r="U89" s="27">
        <f t="shared" si="5"/>
        <v>1.2609437316698606</v>
      </c>
      <c r="V89" s="27">
        <f t="shared" si="6"/>
        <v>0.96525756472934443</v>
      </c>
      <c r="W89" s="27"/>
      <c r="X89" s="3"/>
      <c r="Y89" s="3"/>
      <c r="Z89">
        <f t="shared" si="7"/>
        <v>1.479852156753322</v>
      </c>
    </row>
    <row r="90" spans="1:26" x14ac:dyDescent="0.15">
      <c r="A90">
        <v>44.5</v>
      </c>
      <c r="B90">
        <v>42</v>
      </c>
      <c r="C90">
        <v>88</v>
      </c>
      <c r="E90">
        <f>'6482'!P90</f>
        <v>9.3793640397088787</v>
      </c>
      <c r="F90">
        <f>'6485'!P90</f>
        <v>5.2781847060037554</v>
      </c>
      <c r="G90">
        <f>'6486'!P90</f>
        <v>0.82067911578213215</v>
      </c>
      <c r="H90">
        <f>'6487'!P90</f>
        <v>1.954397201345945</v>
      </c>
      <c r="I90">
        <f>'6489'!P90</f>
        <v>0.39665153506384587</v>
      </c>
      <c r="J90">
        <f>'6491'!P90</f>
        <v>2.1585386742469113</v>
      </c>
      <c r="K90">
        <f>'6507'!P90</f>
        <v>-0.28072203586519756</v>
      </c>
      <c r="L90" s="18">
        <f>'6508'!P90</f>
        <v>-5.8107781645950949</v>
      </c>
      <c r="M90">
        <f>'6510'!P90</f>
        <v>-4.8279486158633933</v>
      </c>
      <c r="N90">
        <f>'6754'!P90</f>
        <v>2.9219726372525154</v>
      </c>
      <c r="O90">
        <f>'6756'!P90</f>
        <v>-2.6876934128225476</v>
      </c>
      <c r="P90">
        <f>'6757'!P90</f>
        <v>-0.41084219337542743</v>
      </c>
      <c r="Q90" s="18">
        <f>'6758'!P90</f>
        <v>0.81059776316243715</v>
      </c>
      <c r="R90" s="18">
        <f>'6759'!P90</f>
        <v>1.1604803593963793</v>
      </c>
      <c r="S90" s="18">
        <f>'6760'!P90</f>
        <v>-2.6955723833616574</v>
      </c>
      <c r="T90" s="1"/>
      <c r="U90" s="27">
        <f t="shared" si="5"/>
        <v>0.74633855769575119</v>
      </c>
      <c r="V90" s="27">
        <f t="shared" si="6"/>
        <v>1.1083620026110441</v>
      </c>
      <c r="W90" s="27"/>
      <c r="X90" s="3"/>
      <c r="Y90" s="3"/>
      <c r="Z90">
        <f t="shared" si="7"/>
        <v>0.81563843947228465</v>
      </c>
    </row>
    <row r="91" spans="1:26" x14ac:dyDescent="0.15">
      <c r="A91">
        <v>45</v>
      </c>
      <c r="B91">
        <v>42.5</v>
      </c>
      <c r="C91">
        <v>89</v>
      </c>
      <c r="E91">
        <f>'6482'!P91</f>
        <v>9.5011619593094476</v>
      </c>
      <c r="F91">
        <f>'6485'!P91</f>
        <v>5.2276084937507195</v>
      </c>
      <c r="G91">
        <f>'6486'!P91</f>
        <v>0.47281706146813324</v>
      </c>
      <c r="H91">
        <f>'6487'!P91</f>
        <v>2.38135217392513</v>
      </c>
      <c r="I91">
        <f>'6489'!P91</f>
        <v>9.5273900272019096E-2</v>
      </c>
      <c r="J91">
        <f>'6491'!P91</f>
        <v>2.4074765139407752</v>
      </c>
      <c r="K91">
        <f>'6507'!P91</f>
        <v>0.20654565335195668</v>
      </c>
      <c r="L91" s="18">
        <f>'6508'!P91</f>
        <v>-2.9805827732050285</v>
      </c>
      <c r="M91">
        <f>'6510'!P91</f>
        <v>-4.6359344951491543</v>
      </c>
      <c r="N91">
        <f>'6754'!P91</f>
        <v>3.1957552748502107</v>
      </c>
      <c r="O91">
        <f>'6756'!P91</f>
        <v>-2.6112729170112936</v>
      </c>
      <c r="P91">
        <f>'6757'!P91</f>
        <v>-0.53312733993489103</v>
      </c>
      <c r="Q91" s="18">
        <f>'6758'!P91</f>
        <v>1.1503600028166172</v>
      </c>
      <c r="R91" s="18">
        <f>'6759'!P91</f>
        <v>1.082184748868749</v>
      </c>
      <c r="S91" s="18">
        <f>'6760'!P91</f>
        <v>-3.1488283325891828</v>
      </c>
      <c r="T91" s="1"/>
      <c r="U91" s="27">
        <f t="shared" si="5"/>
        <v>1.067494885260357</v>
      </c>
      <c r="V91" s="27">
        <f t="shared" si="6"/>
        <v>1.0238904833639217</v>
      </c>
      <c r="W91" s="27"/>
      <c r="Z91">
        <f t="shared" si="7"/>
        <v>0.77750090516844117</v>
      </c>
    </row>
    <row r="92" spans="1:26" x14ac:dyDescent="0.15">
      <c r="A92">
        <v>45.5</v>
      </c>
      <c r="B92">
        <v>43</v>
      </c>
      <c r="C92">
        <v>90</v>
      </c>
      <c r="E92">
        <f>'6482'!P92</f>
        <v>8.9555366701517247</v>
      </c>
      <c r="F92">
        <f>'6485'!P92</f>
        <v>4.5246292783829114</v>
      </c>
      <c r="G92">
        <f>'6486'!P92</f>
        <v>0.35067115998805348</v>
      </c>
      <c r="H92">
        <f>'6487'!P92</f>
        <v>1.1753945448164564</v>
      </c>
      <c r="I92">
        <f>'6489'!P92</f>
        <v>0.34355670936380356</v>
      </c>
      <c r="J92">
        <f>'6491'!P92</f>
        <v>-0.13149531063572606</v>
      </c>
      <c r="K92">
        <f>'6507'!P92</f>
        <v>-0.14224181176391806</v>
      </c>
      <c r="L92" s="18">
        <f>'6508'!P92</f>
        <v>-3.374760211370162</v>
      </c>
      <c r="M92">
        <f>'6510'!P92</f>
        <v>-3.2337181669896866</v>
      </c>
      <c r="N92">
        <f>'6754'!P92</f>
        <v>3.0317769806284898</v>
      </c>
      <c r="O92">
        <f>'6756'!P92</f>
        <v>-3.0774606333122434</v>
      </c>
      <c r="P92">
        <f>'6757'!P92</f>
        <v>-1.2923169899121569</v>
      </c>
      <c r="Q92" s="18">
        <f>'6758'!P92</f>
        <v>1.3219785448861741</v>
      </c>
      <c r="R92" s="18">
        <f>'6759'!P92</f>
        <v>0.41767058712858457</v>
      </c>
      <c r="S92" s="18">
        <f>'6760'!P92</f>
        <v>-2.5270788038560124</v>
      </c>
      <c r="T92" s="1"/>
      <c r="U92" s="27">
        <f t="shared" si="5"/>
        <v>0.65011928955643994</v>
      </c>
      <c r="V92" s="27">
        <f t="shared" si="6"/>
        <v>0.94991752102359861</v>
      </c>
      <c r="W92" s="27"/>
      <c r="Z92">
        <f t="shared" si="7"/>
        <v>0.34711393467592855</v>
      </c>
    </row>
    <row r="93" spans="1:26" x14ac:dyDescent="0.15">
      <c r="A93">
        <v>46</v>
      </c>
      <c r="B93">
        <v>43.5</v>
      </c>
      <c r="C93">
        <v>91</v>
      </c>
      <c r="E93">
        <f>'6482'!P93</f>
        <v>8.2539582645274958</v>
      </c>
      <c r="F93">
        <f>'6485'!P93</f>
        <v>4.1597571197191092</v>
      </c>
      <c r="G93">
        <f>'6486'!P93</f>
        <v>0.79031425518559084</v>
      </c>
      <c r="H93">
        <f>'6487'!P93</f>
        <v>1.0120805430795716</v>
      </c>
      <c r="I93">
        <f>'6489'!P93</f>
        <v>-9.040537635860442E-2</v>
      </c>
      <c r="J93">
        <f>'6491'!P93</f>
        <v>1.2169433437866852</v>
      </c>
      <c r="K93">
        <f>'6507'!P93</f>
        <v>-1.2868221141130902</v>
      </c>
      <c r="L93" s="18">
        <f>'6508'!P93</f>
        <v>-3.363468068904385</v>
      </c>
      <c r="M93">
        <f>'6510'!P93</f>
        <v>-4.1130595539119161</v>
      </c>
      <c r="N93">
        <f>'6754'!P93</f>
        <v>2.5060860466771357</v>
      </c>
      <c r="O93">
        <f>'6756'!P93</f>
        <v>-2.9212185885143378</v>
      </c>
      <c r="P93">
        <f>'6757'!P93</f>
        <v>-1.236925917976242</v>
      </c>
      <c r="Q93" s="18">
        <f>'6758'!P93</f>
        <v>1.2106574904889724</v>
      </c>
      <c r="R93" s="18">
        <f>'6759'!P93</f>
        <v>0.29907124473106605</v>
      </c>
      <c r="S93" s="18">
        <f>'6760'!P93</f>
        <v>-2.1977491319443874</v>
      </c>
      <c r="T93" s="1"/>
      <c r="U93" s="27">
        <f t="shared" si="5"/>
        <v>0.47214595720661412</v>
      </c>
      <c r="V93" s="27">
        <f t="shared" si="6"/>
        <v>0.92461773405639691</v>
      </c>
      <c r="W93" s="27"/>
      <c r="Z93">
        <f t="shared" si="7"/>
        <v>0.5446927499583285</v>
      </c>
    </row>
    <row r="94" spans="1:26" x14ac:dyDescent="0.15">
      <c r="A94">
        <v>46.5</v>
      </c>
      <c r="B94">
        <v>44</v>
      </c>
      <c r="C94">
        <v>92</v>
      </c>
      <c r="E94">
        <f>'6482'!P94</f>
        <v>8.39953809262256</v>
      </c>
      <c r="F94">
        <f>'6485'!P94</f>
        <v>5.1160850404924911</v>
      </c>
      <c r="G94">
        <f>'6486'!P94</f>
        <v>0.90718347958095302</v>
      </c>
      <c r="H94">
        <f>'6487'!P94</f>
        <v>0.88607784849067373</v>
      </c>
      <c r="I94">
        <f>'6489'!P94</f>
        <v>0.28966367318277592</v>
      </c>
      <c r="J94">
        <f>'6491'!P94</f>
        <v>1.3675408806540572</v>
      </c>
      <c r="K94">
        <f>'6507'!P94</f>
        <v>-1.9873065273136636</v>
      </c>
      <c r="L94" s="18">
        <f>'6508'!P94</f>
        <v>-2.5994338327335611</v>
      </c>
      <c r="M94">
        <f>'6510'!P94</f>
        <v>-5.0601396736002187</v>
      </c>
      <c r="N94">
        <f>'6754'!P94</f>
        <v>2.3501457076783785</v>
      </c>
      <c r="O94">
        <f>'6756'!P94</f>
        <v>-2.7609959183848423</v>
      </c>
      <c r="P94">
        <f>'6757'!P94</f>
        <v>-1.2822318647091164</v>
      </c>
      <c r="Q94" s="18">
        <f>'6758'!P94</f>
        <v>1.2815623240043585</v>
      </c>
      <c r="R94" s="18">
        <f>'6759'!P94</f>
        <v>1.5776531772436559</v>
      </c>
      <c r="S94" s="18">
        <f>'6760'!P94</f>
        <v>-3.2711531907500655</v>
      </c>
      <c r="T94" s="1"/>
      <c r="U94" s="27">
        <f t="shared" si="5"/>
        <v>0.53136070999729568</v>
      </c>
      <c r="V94" s="27">
        <f t="shared" si="6"/>
        <v>0.97849485879305254</v>
      </c>
      <c r="W94" s="27"/>
      <c r="Z94">
        <f t="shared" si="7"/>
        <v>0.89663066403581337</v>
      </c>
    </row>
    <row r="95" spans="1:26" x14ac:dyDescent="0.15">
      <c r="A95">
        <v>47</v>
      </c>
      <c r="B95">
        <v>44.5</v>
      </c>
      <c r="C95">
        <v>93</v>
      </c>
      <c r="E95">
        <f>'6482'!P95</f>
        <v>8.764431893701353</v>
      </c>
      <c r="F95">
        <f>'6485'!P95</f>
        <v>4.0413429210620473</v>
      </c>
      <c r="G95">
        <f>'6486'!P95</f>
        <v>2.8144126080234092E-2</v>
      </c>
      <c r="H95">
        <f>'6487'!P95</f>
        <v>1.4198558387370876</v>
      </c>
      <c r="I95">
        <f>'6489'!P95</f>
        <v>-0.55289178662895089</v>
      </c>
      <c r="J95">
        <f>'6491'!P95</f>
        <v>2.3607293129875062</v>
      </c>
      <c r="K95">
        <f>'6507'!P95</f>
        <v>-1.8648749089889827</v>
      </c>
      <c r="L95" s="18">
        <f>'6508'!P95</f>
        <v>-4.5975538470424429</v>
      </c>
      <c r="M95">
        <f>'6510'!P95</f>
        <v>-4.531301631943129</v>
      </c>
      <c r="N95">
        <f>'6754'!P95</f>
        <v>2.7480671345814072</v>
      </c>
      <c r="O95">
        <f>'6756'!P95</f>
        <v>-3.0675244635910315</v>
      </c>
      <c r="P95">
        <f>'6757'!P95</f>
        <v>-1.0089824974736628</v>
      </c>
      <c r="Q95" s="18">
        <f>'6758'!P95</f>
        <v>2.4393088299202432</v>
      </c>
      <c r="R95" s="18">
        <f>'6759'!P95</f>
        <v>1.9186270772794243</v>
      </c>
      <c r="S95" s="18">
        <f>'6760'!P95</f>
        <v>-3.0272995446704449</v>
      </c>
      <c r="T95" s="1"/>
      <c r="U95" s="27">
        <f t="shared" si="5"/>
        <v>0.47528853241551361</v>
      </c>
      <c r="V95" s="27">
        <f t="shared" si="6"/>
        <v>1.0352268156030779</v>
      </c>
      <c r="W95" s="27"/>
      <c r="Z95">
        <f t="shared" si="7"/>
        <v>0.72399998240866081</v>
      </c>
    </row>
    <row r="96" spans="1:26" x14ac:dyDescent="0.15">
      <c r="A96">
        <v>47.5</v>
      </c>
      <c r="B96">
        <v>45</v>
      </c>
      <c r="C96">
        <v>94</v>
      </c>
      <c r="E96">
        <f>'6482'!P96</f>
        <v>7.0876276589149034</v>
      </c>
      <c r="F96">
        <f>'6485'!P96</f>
        <v>4.1688558301735448</v>
      </c>
      <c r="G96">
        <f>'6486'!P96</f>
        <v>-0.17786174603217517</v>
      </c>
      <c r="H96">
        <f>'6487'!P96</f>
        <v>1.8119414820546365</v>
      </c>
      <c r="I96">
        <f>'6489'!P96</f>
        <v>-0.52747636352550964</v>
      </c>
      <c r="J96">
        <f>'6491'!P96</f>
        <v>2.9190284198110006</v>
      </c>
      <c r="K96">
        <f>'6507'!P96</f>
        <v>-2.9376242290299772</v>
      </c>
      <c r="L96" s="18">
        <f>'6508'!P96</f>
        <v>-3.4317661435050919</v>
      </c>
      <c r="M96">
        <f>'6510'!P96</f>
        <v>-4.9564474753461711</v>
      </c>
      <c r="N96">
        <f>'6754'!P96</f>
        <v>2.3788481855242516</v>
      </c>
      <c r="O96">
        <f>'6756'!P96</f>
        <v>-3.4448454275541858</v>
      </c>
      <c r="P96">
        <f>'6757'!P96</f>
        <v>-1.1064835040613437</v>
      </c>
      <c r="Q96" s="18">
        <f>'6758'!P96</f>
        <v>1.9676222142966815</v>
      </c>
      <c r="R96" s="18">
        <f>'6759'!P96</f>
        <v>2.3733402878824235</v>
      </c>
      <c r="S96" s="18">
        <f>'6760'!P96</f>
        <v>-3.683174807247485</v>
      </c>
      <c r="T96" s="1"/>
      <c r="U96" s="27">
        <f t="shared" si="5"/>
        <v>0.28857068474773584</v>
      </c>
      <c r="V96" s="27">
        <f t="shared" si="6"/>
        <v>0.968211900648001</v>
      </c>
      <c r="W96" s="27"/>
      <c r="Z96">
        <f t="shared" si="7"/>
        <v>0.81703986801123063</v>
      </c>
    </row>
    <row r="97" spans="1:26" x14ac:dyDescent="0.15">
      <c r="A97">
        <v>48</v>
      </c>
      <c r="B97">
        <v>45.5</v>
      </c>
      <c r="C97">
        <v>95</v>
      </c>
      <c r="E97">
        <f>'6482'!P97</f>
        <v>7.4418324022944233</v>
      </c>
      <c r="F97">
        <f>'6485'!P97</f>
        <v>4.5687237203852167</v>
      </c>
      <c r="G97">
        <f>'6486'!P97</f>
        <v>-0.53174068187255707</v>
      </c>
      <c r="H97">
        <f>'6487'!P97</f>
        <v>1.4687307734044543</v>
      </c>
      <c r="I97">
        <f>'6489'!P97</f>
        <v>-0.16168103618947563</v>
      </c>
      <c r="J97">
        <f>'6491'!P97</f>
        <v>2.5251836269908465</v>
      </c>
      <c r="K97">
        <f>'6507'!P97</f>
        <v>-2.8018426845323368</v>
      </c>
      <c r="L97" s="18">
        <f>'6508'!P97</f>
        <v>-3.9985387272284685</v>
      </c>
      <c r="M97">
        <f>'6510'!P97</f>
        <v>-4.4214935810531024</v>
      </c>
      <c r="N97">
        <f>'6754'!P97</f>
        <v>2.5233073640267314</v>
      </c>
      <c r="O97">
        <f>'6756'!P97</f>
        <v>-3.3965390738533427</v>
      </c>
      <c r="P97">
        <f>'6757'!P97</f>
        <v>-2.3091745777496611</v>
      </c>
      <c r="Q97" s="18">
        <f>'6758'!P97</f>
        <v>2.1817062200647319</v>
      </c>
      <c r="R97" s="18">
        <f>'6759'!P97</f>
        <v>3.0596436752935068</v>
      </c>
      <c r="S97" s="18">
        <f>'6760'!P97</f>
        <v>-4.0667741469831586</v>
      </c>
      <c r="T97" s="1"/>
      <c r="U97" s="27">
        <f t="shared" si="5"/>
        <v>0.2375749034374969</v>
      </c>
      <c r="V97" s="27">
        <f t="shared" si="6"/>
        <v>0.99918845369129894</v>
      </c>
      <c r="W97" s="27"/>
      <c r="Z97">
        <f t="shared" si="7"/>
        <v>0.65352486860748937</v>
      </c>
    </row>
    <row r="98" spans="1:26" x14ac:dyDescent="0.15">
      <c r="A98">
        <v>48.5</v>
      </c>
      <c r="B98">
        <v>46</v>
      </c>
      <c r="C98">
        <v>96</v>
      </c>
      <c r="E98">
        <f>'6482'!P98</f>
        <v>6.5450646808941135</v>
      </c>
      <c r="F98">
        <f>'6485'!P98</f>
        <v>3.2789880121096364</v>
      </c>
      <c r="G98">
        <f>'6486'!P98</f>
        <v>-0.51857991199530784</v>
      </c>
      <c r="H98">
        <f>'6487'!P98</f>
        <v>1.6262602465709197</v>
      </c>
      <c r="I98">
        <f>'6489'!P98</f>
        <v>-0.4537999064962957</v>
      </c>
      <c r="J98">
        <f>'6491'!P98</f>
        <v>2.6461466796327247</v>
      </c>
      <c r="K98">
        <f>'6507'!P98</f>
        <v>-1.2562746825376396</v>
      </c>
      <c r="L98" s="18">
        <f>'6508'!P98</f>
        <v>-2.7253730847949327</v>
      </c>
      <c r="M98">
        <f>'6510'!P98</f>
        <v>-3.8794830225994463</v>
      </c>
      <c r="N98">
        <f>'6754'!P98</f>
        <v>2.1099932785172593</v>
      </c>
      <c r="O98">
        <f>'6756'!P98</f>
        <v>-2.8493037614272971</v>
      </c>
      <c r="P98">
        <f>'6757'!P98</f>
        <v>-2.6357058516446212</v>
      </c>
      <c r="Q98" s="18">
        <f>'6758'!P98</f>
        <v>2.1115949781587235</v>
      </c>
      <c r="R98" s="18">
        <f>'6759'!P98</f>
        <v>2.8114133469806823</v>
      </c>
      <c r="S98" s="18">
        <f>'6760'!P98</f>
        <v>-3.9563371703766155</v>
      </c>
      <c r="T98" s="1"/>
      <c r="U98" s="27">
        <f t="shared" si="5"/>
        <v>0.307655973414449</v>
      </c>
      <c r="V98" s="27">
        <f t="shared" si="6"/>
        <v>0.84167676399365088</v>
      </c>
      <c r="W98" s="27"/>
      <c r="Z98">
        <f t="shared" si="7"/>
        <v>0.58623017003731204</v>
      </c>
    </row>
    <row r="99" spans="1:26" x14ac:dyDescent="0.15">
      <c r="A99">
        <v>49</v>
      </c>
      <c r="B99">
        <v>46.5</v>
      </c>
      <c r="C99">
        <v>97</v>
      </c>
      <c r="E99">
        <f>'6482'!P99</f>
        <v>6.1545512865930458</v>
      </c>
      <c r="F99">
        <f>'6485'!P99</f>
        <v>3.2666806337514607</v>
      </c>
      <c r="G99">
        <f>'6486'!P99</f>
        <v>0.14643321919351251</v>
      </c>
      <c r="H99">
        <f>'6487'!P99</f>
        <v>0.96094653785678397</v>
      </c>
      <c r="I99">
        <f>'6489'!P99</f>
        <v>-0.11477289778730852</v>
      </c>
      <c r="J99">
        <f>'6491'!P99</f>
        <v>2.8567914494618951</v>
      </c>
      <c r="K99">
        <f>'6507'!P99</f>
        <v>-2.0934276721429601</v>
      </c>
      <c r="L99" s="18">
        <f>'6508'!P99</f>
        <v>-2.3791947266878419</v>
      </c>
      <c r="M99">
        <f>'6510'!P99</f>
        <v>-3.8240171561641301</v>
      </c>
      <c r="N99">
        <f>'6754'!P99</f>
        <v>1.9869593235843586</v>
      </c>
      <c r="O99">
        <f>'6756'!P99</f>
        <v>-3.2637831298636408</v>
      </c>
      <c r="P99">
        <f>'6757'!P99</f>
        <v>-2.5735390405215326</v>
      </c>
      <c r="Q99" s="18">
        <f>'6758'!P99</f>
        <v>2.0072596366603515</v>
      </c>
      <c r="R99" s="18">
        <f>'6759'!P99</f>
        <v>2.3725930413965046</v>
      </c>
      <c r="S99" s="18">
        <f>'6760'!P99</f>
        <v>-4.0606865264152923</v>
      </c>
      <c r="T99" s="1"/>
      <c r="U99" s="27">
        <f t="shared" si="5"/>
        <v>0.24083749722569195</v>
      </c>
      <c r="V99" s="27">
        <f t="shared" si="6"/>
        <v>0.82754485598642147</v>
      </c>
      <c r="W99" s="27"/>
      <c r="Z99">
        <f t="shared" si="7"/>
        <v>0.55368987852514828</v>
      </c>
    </row>
    <row r="100" spans="1:26" x14ac:dyDescent="0.15">
      <c r="A100">
        <v>49.5</v>
      </c>
      <c r="B100">
        <v>47</v>
      </c>
      <c r="C100">
        <v>98</v>
      </c>
      <c r="E100">
        <f>'6482'!P100</f>
        <v>4.9902597099443025</v>
      </c>
      <c r="F100">
        <f>'6485'!P100</f>
        <v>2.4415392553215209</v>
      </c>
      <c r="G100">
        <f>'6486'!P100</f>
        <v>0.58653312376147315</v>
      </c>
      <c r="H100">
        <f>'6487'!P100</f>
        <v>0.53586778232755483</v>
      </c>
      <c r="I100">
        <f>'6489'!P100</f>
        <v>5.4572815492202713E-2</v>
      </c>
      <c r="J100">
        <f>'6491'!P100</f>
        <v>2.1614470180202781</v>
      </c>
      <c r="K100">
        <f>'6507'!P100</f>
        <v>-0.81361627255652369</v>
      </c>
      <c r="L100" s="18">
        <f>'6508'!P100</f>
        <v>-3.076507710358273</v>
      </c>
      <c r="M100">
        <f>'6510'!P100</f>
        <v>-3.9184978429806701</v>
      </c>
      <c r="N100">
        <f>'6754'!P100</f>
        <v>1.6022711226746835</v>
      </c>
      <c r="O100">
        <f>'6756'!P100</f>
        <v>-3.1948998234252626</v>
      </c>
      <c r="P100">
        <f>'6757'!P100</f>
        <v>-2.5356098506025346</v>
      </c>
      <c r="Q100" s="18">
        <f>'6758'!P100</f>
        <v>2.0476028615479267</v>
      </c>
      <c r="R100" s="18">
        <f>'6759'!P100</f>
        <v>2.1643151521393724</v>
      </c>
      <c r="S100" s="18">
        <f>'6760'!P100</f>
        <v>-3.6609873930435564</v>
      </c>
      <c r="T100" s="1"/>
      <c r="U100" s="27">
        <f t="shared" si="5"/>
        <v>6.7766322243590527E-2</v>
      </c>
      <c r="V100" s="27">
        <f t="shared" si="6"/>
        <v>0.73810334742708272</v>
      </c>
      <c r="W100" s="27"/>
      <c r="Z100">
        <f t="shared" si="7"/>
        <v>0.56120045304451405</v>
      </c>
    </row>
    <row r="101" spans="1:26" x14ac:dyDescent="0.15">
      <c r="A101">
        <v>50</v>
      </c>
      <c r="B101">
        <v>47.5</v>
      </c>
      <c r="C101">
        <v>99</v>
      </c>
      <c r="E101">
        <f>'6482'!P101</f>
        <v>5.2511048806011402</v>
      </c>
      <c r="F101">
        <f>'6485'!P101</f>
        <v>2.3189863393042702</v>
      </c>
      <c r="G101">
        <f>'6486'!P101</f>
        <v>-0.16995231734146282</v>
      </c>
      <c r="H101">
        <f>'6487'!P101</f>
        <v>0.33047555309084131</v>
      </c>
      <c r="I101">
        <f>'6489'!P101</f>
        <v>-0.91901967742012702</v>
      </c>
      <c r="J101">
        <f>'6491'!P101</f>
        <v>2.0931985735438507</v>
      </c>
      <c r="K101">
        <f>'6507'!P101</f>
        <v>-1.2882163157213238</v>
      </c>
      <c r="L101" s="18">
        <f>'6508'!P101</f>
        <v>-3.6267510699707359</v>
      </c>
      <c r="M101">
        <f>'6510'!P101</f>
        <v>-4.6482876168331186</v>
      </c>
      <c r="N101">
        <f>'6754'!P101</f>
        <v>1.1056626705763253</v>
      </c>
      <c r="O101">
        <f>'6756'!P101</f>
        <v>-3.9680216197006755</v>
      </c>
      <c r="P101">
        <f>'6757'!P101</f>
        <v>-3.4896027846935378</v>
      </c>
      <c r="Q101" s="18">
        <f>'6758'!P101</f>
        <v>1.7379774079238581</v>
      </c>
      <c r="R101" s="18">
        <f>'6759'!P101</f>
        <v>1.1840661533475076</v>
      </c>
      <c r="S101" s="18">
        <f>'6760'!P101</f>
        <v>-3.5615373812711173</v>
      </c>
      <c r="T101" s="1"/>
      <c r="U101" s="27">
        <f t="shared" si="5"/>
        <v>-0.40557276743389958</v>
      </c>
      <c r="V101" s="27">
        <f t="shared" si="6"/>
        <v>0.81948465618813304</v>
      </c>
      <c r="W101" s="27"/>
      <c r="Z101">
        <f t="shared" si="7"/>
        <v>8.0261617874689273E-2</v>
      </c>
    </row>
    <row r="102" spans="1:26" x14ac:dyDescent="0.15">
      <c r="A102">
        <v>50.5</v>
      </c>
      <c r="B102">
        <v>48</v>
      </c>
      <c r="C102">
        <v>100</v>
      </c>
      <c r="E102">
        <f>'6482'!P102</f>
        <v>4.1727250087128986</v>
      </c>
      <c r="F102">
        <f>'6485'!P102</f>
        <v>1.9416115541221892</v>
      </c>
      <c r="G102">
        <f>'6486'!P102</f>
        <v>-0.84054458575613733</v>
      </c>
      <c r="H102">
        <f>'6487'!P102</f>
        <v>-1.1136779757553883</v>
      </c>
      <c r="I102">
        <f>'6489'!P102</f>
        <v>-1.1916910163700758</v>
      </c>
      <c r="J102">
        <f>'6491'!P102</f>
        <v>2.3538868618463611</v>
      </c>
      <c r="K102">
        <f>'6507'!P102</f>
        <v>-1.6275235535737516</v>
      </c>
      <c r="L102" s="18">
        <f>'6508'!P102</f>
        <v>-3.4035010763232405</v>
      </c>
      <c r="M102">
        <f>'6510'!P102</f>
        <v>-5.4338658485145324</v>
      </c>
      <c r="N102">
        <f>'6754'!P102</f>
        <v>1.2420700735598862</v>
      </c>
      <c r="O102">
        <f>'6756'!P102</f>
        <v>-3.6337636840546734</v>
      </c>
      <c r="P102">
        <f>'6757'!P102</f>
        <v>-3.3612974555267519</v>
      </c>
      <c r="Q102" s="18">
        <f>'6758'!P102</f>
        <v>0.83569129538165654</v>
      </c>
      <c r="R102" s="18">
        <f>'6759'!P102</f>
        <v>1.4888961795555895</v>
      </c>
      <c r="S102" s="18">
        <f>'6760'!P102</f>
        <v>-4.092796791221823</v>
      </c>
      <c r="T102" s="1"/>
      <c r="U102" s="27">
        <f t="shared" ref="U102:U133" si="8">AVERAGE(E102:Q102)</f>
        <v>-0.77383695401935071</v>
      </c>
      <c r="V102" s="27">
        <f t="shared" ref="V102:V133" si="9">STDEV(E102:Q102)/SQRT(COUNT(E102:Q102))</f>
        <v>0.77131138141178879</v>
      </c>
      <c r="W102" s="27"/>
      <c r="Z102">
        <f t="shared" si="7"/>
        <v>-0.97711128075576281</v>
      </c>
    </row>
    <row r="103" spans="1:26" x14ac:dyDescent="0.15">
      <c r="A103">
        <v>51</v>
      </c>
      <c r="B103">
        <v>48.5</v>
      </c>
      <c r="C103">
        <v>101</v>
      </c>
      <c r="E103">
        <f>'6482'!P103</f>
        <v>3.7132215433408367</v>
      </c>
      <c r="F103">
        <f>'6485'!P103</f>
        <v>2.0502849138086883</v>
      </c>
      <c r="G103">
        <f>'6486'!P103</f>
        <v>-1.3329240352915894</v>
      </c>
      <c r="H103">
        <f>'6487'!P103</f>
        <v>-1.2519294624864059</v>
      </c>
      <c r="I103">
        <f>'6489'!P103</f>
        <v>-1.9300278663626189</v>
      </c>
      <c r="J103">
        <f>'6491'!P103</f>
        <v>1.7593060638481355</v>
      </c>
      <c r="K103">
        <f>'6507'!P103</f>
        <v>-2.2941731601283921</v>
      </c>
      <c r="L103" s="18">
        <f>'6508'!P103</f>
        <v>-3.1819256618537866</v>
      </c>
      <c r="M103">
        <f>'6510'!P103</f>
        <v>-5.0392837316179202</v>
      </c>
      <c r="N103">
        <f>'6754'!P103</f>
        <v>1.4765011011519127</v>
      </c>
      <c r="O103">
        <f>'6756'!P103</f>
        <v>-3.5851652457998386</v>
      </c>
      <c r="P103">
        <f>'6757'!P103</f>
        <v>-3.5409744582885927</v>
      </c>
      <c r="Q103" s="18">
        <f>'6758'!P103</f>
        <v>0.81243800106865427</v>
      </c>
      <c r="R103" s="18">
        <f>'6759'!P103</f>
        <v>1.1969690266699879</v>
      </c>
      <c r="S103" s="18">
        <f>'6760'!P103</f>
        <v>-4.4779791275354688</v>
      </c>
      <c r="T103" s="1"/>
      <c r="U103" s="27">
        <f t="shared" si="8"/>
        <v>-0.94958861527776284</v>
      </c>
      <c r="V103" s="27">
        <f t="shared" si="9"/>
        <v>0.74009616323201288</v>
      </c>
      <c r="W103" s="27"/>
      <c r="Z103">
        <f t="shared" si="7"/>
        <v>-1.2924267488889978</v>
      </c>
    </row>
    <row r="104" spans="1:26" x14ac:dyDescent="0.15">
      <c r="A104">
        <v>51.5</v>
      </c>
      <c r="B104">
        <v>49</v>
      </c>
      <c r="C104">
        <v>102</v>
      </c>
      <c r="E104">
        <f>'6482'!P104</f>
        <v>4.386427911058858</v>
      </c>
      <c r="F104">
        <f>'6485'!P104</f>
        <v>2.7146175480710077</v>
      </c>
      <c r="G104">
        <f>'6486'!P104</f>
        <v>-0.93165231749904742</v>
      </c>
      <c r="H104">
        <f>'6487'!P104</f>
        <v>-1.5061538029561794</v>
      </c>
      <c r="I104">
        <f>'6489'!P104</f>
        <v>-1.8098445515451325</v>
      </c>
      <c r="J104">
        <f>'6491'!P104</f>
        <v>1.2477350202690958</v>
      </c>
      <c r="K104">
        <f>'6507'!P104</f>
        <v>-2.0594989986964758</v>
      </c>
      <c r="L104" s="18">
        <f>'6508'!P104</f>
        <v>-2.4242377954330827</v>
      </c>
      <c r="M104">
        <f>'6510'!P104</f>
        <v>-5.1664706291644809</v>
      </c>
      <c r="N104">
        <f>'6754'!P104</f>
        <v>0.97511571849049217</v>
      </c>
      <c r="O104">
        <f>'6756'!P104</f>
        <v>-4.6289390924097598</v>
      </c>
      <c r="P104">
        <f>'6757'!P104</f>
        <v>-3.8302896827991399</v>
      </c>
      <c r="Q104" s="18">
        <f>'6758'!P104</f>
        <v>-0.34931073641003657</v>
      </c>
      <c r="R104" s="18">
        <f>'6759'!P104</f>
        <v>1.890054093282056</v>
      </c>
      <c r="S104" s="18">
        <f>'6760'!P104</f>
        <v>-4.6068658754977614</v>
      </c>
      <c r="T104" s="1"/>
      <c r="U104" s="27">
        <f t="shared" si="8"/>
        <v>-1.0294231853095293</v>
      </c>
      <c r="V104" s="27">
        <f t="shared" si="9"/>
        <v>0.77948226131780074</v>
      </c>
      <c r="W104" s="27"/>
      <c r="Z104">
        <f t="shared" si="7"/>
        <v>-1.2189030602276134</v>
      </c>
    </row>
    <row r="105" spans="1:26" x14ac:dyDescent="0.15">
      <c r="A105">
        <v>52</v>
      </c>
      <c r="B105">
        <v>49.5</v>
      </c>
      <c r="C105">
        <v>103</v>
      </c>
      <c r="E105">
        <f>'6482'!P105</f>
        <v>2.1235488214108016</v>
      </c>
      <c r="F105">
        <f>'6485'!P105</f>
        <v>2.9307906261924361</v>
      </c>
      <c r="G105">
        <f>'6486'!P105</f>
        <v>-1.7041213051661053</v>
      </c>
      <c r="H105">
        <f>'6487'!P105</f>
        <v>-0.38815554389647927</v>
      </c>
      <c r="I105">
        <f>'6489'!P105</f>
        <v>-2.6624972422969511</v>
      </c>
      <c r="J105">
        <f>'6491'!P105</f>
        <v>1.2822364677972398</v>
      </c>
      <c r="K105">
        <f>'6507'!P105</f>
        <v>-3.5822456313737692</v>
      </c>
      <c r="L105" s="18">
        <f>'6508'!P105</f>
        <v>-2.5253510610694261</v>
      </c>
      <c r="M105">
        <f>'6510'!P105</f>
        <v>-4.7499397065520501</v>
      </c>
      <c r="N105">
        <f>'6754'!P105</f>
        <v>1.4553273882392075</v>
      </c>
      <c r="O105">
        <f>'6756'!P105</f>
        <v>-4.5520120180874795</v>
      </c>
      <c r="P105">
        <f>'6757'!P105</f>
        <v>-3.1494830535613811</v>
      </c>
      <c r="Q105" s="18">
        <f>'6758'!P105</f>
        <v>-0.55937013376555589</v>
      </c>
      <c r="R105" s="18">
        <f>'6759'!P105</f>
        <v>1.6681369256606464</v>
      </c>
      <c r="S105" s="18">
        <f>'6760'!P105</f>
        <v>-5.3325955381641563</v>
      </c>
      <c r="T105" s="1"/>
      <c r="U105" s="27">
        <f t="shared" si="8"/>
        <v>-1.2370209532407317</v>
      </c>
      <c r="V105" s="27">
        <f t="shared" si="9"/>
        <v>0.71538306527680784</v>
      </c>
      <c r="W105" s="27"/>
      <c r="Z105">
        <f t="shared" si="7"/>
        <v>-1.1317457194658305</v>
      </c>
    </row>
    <row r="106" spans="1:26" x14ac:dyDescent="0.15">
      <c r="A106">
        <v>52.5</v>
      </c>
      <c r="B106">
        <v>50</v>
      </c>
      <c r="C106">
        <v>104</v>
      </c>
      <c r="E106">
        <f>'6482'!P106</f>
        <v>2.1599897359804996</v>
      </c>
      <c r="F106">
        <f>'6485'!P106</f>
        <v>2.7376570789179508</v>
      </c>
      <c r="G106">
        <f>'6486'!P106</f>
        <v>-2.6526466524053269</v>
      </c>
      <c r="H106">
        <f>'6487'!P106</f>
        <v>0.20283604724309615</v>
      </c>
      <c r="I106">
        <f>'6489'!P106</f>
        <v>-2.9531100507736308</v>
      </c>
      <c r="J106">
        <f>'6491'!P106</f>
        <v>1.7423546588383818</v>
      </c>
      <c r="K106">
        <f>'6507'!P106</f>
        <v>-4.237026784947</v>
      </c>
      <c r="L106" s="18">
        <f>'6508'!P106</f>
        <v>-2.8955270893124569</v>
      </c>
      <c r="M106">
        <f>'6510'!P106</f>
        <v>-4.1088607255283867</v>
      </c>
      <c r="N106">
        <f>'6754'!P106</f>
        <v>1.2283439769015883</v>
      </c>
      <c r="O106">
        <f>'6756'!P106</f>
        <v>-3.6340459160816021</v>
      </c>
      <c r="P106">
        <f>'6757'!P106</f>
        <v>-3.1172432218741344</v>
      </c>
      <c r="Q106" s="18">
        <f>'6758'!P106</f>
        <v>-0.43049581617431149</v>
      </c>
      <c r="R106" s="18">
        <f>'6759'!P106</f>
        <v>1.6239201762116</v>
      </c>
      <c r="S106" s="18">
        <f>'6760'!P106</f>
        <v>-4.5997119032601628</v>
      </c>
      <c r="T106" s="1"/>
      <c r="U106" s="27">
        <f t="shared" si="8"/>
        <v>-1.2275211353242563</v>
      </c>
      <c r="V106" s="27">
        <f t="shared" si="9"/>
        <v>0.71271875529047835</v>
      </c>
      <c r="W106" s="27"/>
      <c r="Z106">
        <f t="shared" si="7"/>
        <v>-1.5415712342898191</v>
      </c>
    </row>
    <row r="107" spans="1:26" x14ac:dyDescent="0.15">
      <c r="A107" s="50">
        <v>53</v>
      </c>
      <c r="B107" s="50">
        <v>50.5</v>
      </c>
      <c r="C107" s="50">
        <v>105</v>
      </c>
      <c r="D107" s="50"/>
      <c r="E107" s="50">
        <f>'6482'!P107</f>
        <v>1.6064829902171598</v>
      </c>
      <c r="F107" s="50">
        <f>'6485'!P107</f>
        <v>2.0085350248647167</v>
      </c>
      <c r="G107" s="50">
        <f>'6486'!P107</f>
        <v>-2.1338532013864091</v>
      </c>
      <c r="H107" s="50">
        <f>'6487'!P107</f>
        <v>-0.85066345325516513</v>
      </c>
      <c r="I107" s="50">
        <f>'6489'!P107</f>
        <v>-3.1248248251026323</v>
      </c>
      <c r="J107" s="50">
        <f>'6491'!P107</f>
        <v>0.47187262458953017</v>
      </c>
      <c r="K107" s="50">
        <f>'6507'!P107</f>
        <v>-3.6408618000481909</v>
      </c>
      <c r="L107" s="51">
        <f>'6508'!P107</f>
        <v>-2.8378480688033183</v>
      </c>
      <c r="M107" s="50">
        <f>'6510'!P107</f>
        <v>-5.1925485406189065</v>
      </c>
      <c r="N107" s="50">
        <f>'6754'!P107</f>
        <v>0.92812995730105152</v>
      </c>
      <c r="O107" s="50">
        <f>'6756'!P107</f>
        <v>-4.3917116632235746</v>
      </c>
      <c r="P107" s="50">
        <f>'6757'!P107</f>
        <v>-2.4212482492691754</v>
      </c>
      <c r="Q107" s="51">
        <f>'6758'!P107</f>
        <v>-0.34711429023874713</v>
      </c>
      <c r="R107" s="51">
        <f>'6759'!P107</f>
        <v>1.1389514394278715</v>
      </c>
      <c r="S107" s="51">
        <f>'6760'!P107</f>
        <v>-3.7827476653368648</v>
      </c>
      <c r="T107" s="52"/>
      <c r="U107" s="53">
        <f t="shared" si="8"/>
        <v>-1.5327425765364355</v>
      </c>
      <c r="V107" s="53">
        <f t="shared" si="9"/>
        <v>0.64916889393506205</v>
      </c>
      <c r="W107" s="53"/>
      <c r="X107" s="50" t="s">
        <v>46</v>
      </c>
      <c r="Y107" s="50"/>
      <c r="Z107" s="50">
        <f t="shared" si="7"/>
        <v>-1.492258327320787</v>
      </c>
    </row>
    <row r="108" spans="1:26" x14ac:dyDescent="0.15">
      <c r="A108">
        <v>53.5</v>
      </c>
      <c r="B108">
        <v>51</v>
      </c>
      <c r="C108">
        <v>106</v>
      </c>
      <c r="E108">
        <f>'6482'!P108</f>
        <v>0.91330270667500435</v>
      </c>
      <c r="F108">
        <f>'6485'!P108</f>
        <v>2.1954250842068754</v>
      </c>
      <c r="G108">
        <f>'6486'!P108</f>
        <v>-1.2210339544727797</v>
      </c>
      <c r="H108">
        <f>'6487'!P108</f>
        <v>-1.4549543622090286</v>
      </c>
      <c r="I108">
        <f>'6489'!P108</f>
        <v>-3.364110412971026</v>
      </c>
      <c r="J108">
        <f>'6491'!P108</f>
        <v>0.5757405674847843</v>
      </c>
      <c r="K108">
        <f>'6507'!P108</f>
        <v>-3.5987579464940365</v>
      </c>
      <c r="L108" s="18">
        <f>'6508'!P108</f>
        <v>-3.315348192446268</v>
      </c>
      <c r="M108">
        <f>'6510'!P108</f>
        <v>-3.8145263153483349</v>
      </c>
      <c r="N108">
        <f>'6754'!P108</f>
        <v>0.78559155782574075</v>
      </c>
      <c r="O108">
        <f>'6756'!P108</f>
        <v>-4.5211316439841847</v>
      </c>
      <c r="P108">
        <f>'6757'!P108</f>
        <v>-2.7861608927232799</v>
      </c>
      <c r="Q108" s="18">
        <f>'6758'!P108</f>
        <v>0.19802813818361956</v>
      </c>
      <c r="R108" s="18">
        <f>'6759'!P108</f>
        <v>1.2732327191235948</v>
      </c>
      <c r="S108" s="18">
        <f>'6760'!P108</f>
        <v>-3.5715438719932053</v>
      </c>
      <c r="T108" s="1"/>
      <c r="U108" s="27">
        <f t="shared" si="8"/>
        <v>-1.4929181281748396</v>
      </c>
      <c r="V108" s="27">
        <f t="shared" si="9"/>
        <v>0.61648810394796671</v>
      </c>
      <c r="W108" s="27"/>
      <c r="Z108">
        <f t="shared" si="7"/>
        <v>-1.3379941583409041</v>
      </c>
    </row>
    <row r="109" spans="1:26" x14ac:dyDescent="0.15">
      <c r="A109">
        <v>54</v>
      </c>
      <c r="B109">
        <v>51.5</v>
      </c>
      <c r="C109">
        <v>107</v>
      </c>
      <c r="E109">
        <f>'6482'!P109</f>
        <v>-7.054799521668835E-2</v>
      </c>
      <c r="F109">
        <f>'6485'!P109</f>
        <v>2.0319276167476206</v>
      </c>
      <c r="G109">
        <f>'6486'!P109</f>
        <v>-1.4075953192385662</v>
      </c>
      <c r="H109">
        <f>'6487'!P109</f>
        <v>-1.8243122272206127</v>
      </c>
      <c r="I109">
        <f>'6489'!P109</f>
        <v>-2.8136420961410411</v>
      </c>
      <c r="J109">
        <f>'6491'!P109</f>
        <v>1.1209040897920142</v>
      </c>
      <c r="K109">
        <f>'6507'!P109</f>
        <v>-4.9827044578281043</v>
      </c>
      <c r="L109" s="18">
        <f>'6508'!P109</f>
        <v>-4.3068262367482131</v>
      </c>
      <c r="M109">
        <f>'6510'!P109</f>
        <v>-2.7654832345471236</v>
      </c>
      <c r="N109">
        <f>'6754'!P109</f>
        <v>0.34089864062827085</v>
      </c>
      <c r="O109">
        <f>'6756'!P109</f>
        <v>-4.623728379957444</v>
      </c>
      <c r="P109">
        <f>'6757'!P109</f>
        <v>-2.4049976691050623</v>
      </c>
      <c r="Q109" s="18">
        <f>'6758'!P109</f>
        <v>-0.19334066547544126</v>
      </c>
      <c r="R109" s="18">
        <f>'6759'!P109</f>
        <v>0.8789519511220466</v>
      </c>
      <c r="S109" s="18">
        <f>'6760'!P109</f>
        <v>-2.9068327699370351</v>
      </c>
      <c r="T109" s="1"/>
      <c r="U109" s="27">
        <f t="shared" si="8"/>
        <v>-1.6845729180238762</v>
      </c>
      <c r="V109" s="27">
        <f t="shared" si="9"/>
        <v>0.62051158247952098</v>
      </c>
      <c r="W109" s="27"/>
      <c r="Z109">
        <f t="shared" si="7"/>
        <v>-1.6159537732295894</v>
      </c>
    </row>
    <row r="110" spans="1:26" x14ac:dyDescent="0.15">
      <c r="A110">
        <v>54.5</v>
      </c>
      <c r="B110">
        <v>52</v>
      </c>
      <c r="C110">
        <v>108</v>
      </c>
      <c r="E110">
        <f>'6482'!P110</f>
        <v>1.0168635559651003</v>
      </c>
      <c r="F110">
        <f>'6485'!P110</f>
        <v>2.8581778395983481</v>
      </c>
      <c r="G110">
        <f>'6486'!P110</f>
        <v>-1.6713143321950705</v>
      </c>
      <c r="H110">
        <f>'6487'!P110</f>
        <v>-2.019881074301229</v>
      </c>
      <c r="I110">
        <f>'6489'!P110</f>
        <v>-3.2018480813153909</v>
      </c>
      <c r="J110">
        <f>'6491'!P110</f>
        <v>0.47170681728790909</v>
      </c>
      <c r="K110">
        <f>'6507'!P110</f>
        <v>-3.989772025108937</v>
      </c>
      <c r="L110" s="18">
        <f>'6508'!P110</f>
        <v>-2.7792903039586494</v>
      </c>
      <c r="M110">
        <f>'6510'!P110</f>
        <v>-2.6728141609828096</v>
      </c>
      <c r="N110">
        <f>'6754'!P110</f>
        <v>0.41363080239480865</v>
      </c>
      <c r="O110">
        <f>'6756'!P110</f>
        <v>-5.0677275102147323</v>
      </c>
      <c r="P110">
        <f>'6757'!P110</f>
        <v>-2.2961167679606382</v>
      </c>
      <c r="Q110" s="18">
        <f>'6758'!P110</f>
        <v>0.43357515758885345</v>
      </c>
      <c r="R110" s="18">
        <f>'6759'!P110</f>
        <v>0.89433085554597691</v>
      </c>
      <c r="S110" s="18">
        <f>'6760'!P110</f>
        <v>-2.2335290992781984</v>
      </c>
      <c r="T110" s="1"/>
      <c r="U110" s="27">
        <f t="shared" si="8"/>
        <v>-1.4234469294771104</v>
      </c>
      <c r="V110" s="27">
        <f t="shared" si="9"/>
        <v>0.63199871035239052</v>
      </c>
      <c r="W110" s="27"/>
      <c r="Z110">
        <f t="shared" si="7"/>
        <v>-1.8455977032481496</v>
      </c>
    </row>
    <row r="111" spans="1:26" x14ac:dyDescent="0.15">
      <c r="A111">
        <v>55</v>
      </c>
      <c r="B111">
        <v>52.5</v>
      </c>
      <c r="C111">
        <v>109</v>
      </c>
      <c r="E111">
        <f>'6482'!P111</f>
        <v>0.16585135468578505</v>
      </c>
      <c r="F111">
        <f>'6485'!P111</f>
        <v>2.2907170878193344</v>
      </c>
      <c r="G111">
        <f>'6486'!P111</f>
        <v>-2.0927461123492583</v>
      </c>
      <c r="H111">
        <f>'6487'!P111</f>
        <v>-2.1183556080103703</v>
      </c>
      <c r="I111">
        <f>'6489'!P111</f>
        <v>-3.9813244635482339</v>
      </c>
      <c r="J111">
        <f>'6491'!P111</f>
        <v>0.84045090494485508</v>
      </c>
      <c r="K111">
        <f>'6507'!P111</f>
        <v>-5.2004838460449907</v>
      </c>
      <c r="L111" s="18">
        <f>'6508'!P111</f>
        <v>-3.8670024846471258</v>
      </c>
      <c r="M111">
        <f>'6510'!P111</f>
        <v>-3.5573854952800463</v>
      </c>
      <c r="N111">
        <f>'6754'!P111</f>
        <v>0.54197668145577971</v>
      </c>
      <c r="O111">
        <f>'6756'!P111</f>
        <v>-4.1486794015598747</v>
      </c>
      <c r="P111">
        <f>'6757'!P111</f>
        <v>-1.562538852921157</v>
      </c>
      <c r="Q111" s="18">
        <f>'6758'!P111</f>
        <v>0.13586583282720024</v>
      </c>
      <c r="R111" s="18">
        <f>'6759'!P111</f>
        <v>0.40939556700785418</v>
      </c>
      <c r="S111" s="18">
        <f>'6760'!P111</f>
        <v>-2.531080185932018</v>
      </c>
      <c r="T111" s="1"/>
      <c r="U111" s="27">
        <f t="shared" si="8"/>
        <v>-1.7348964925098542</v>
      </c>
      <c r="V111" s="27">
        <f t="shared" si="9"/>
        <v>0.65137897716458804</v>
      </c>
      <c r="W111" s="27"/>
      <c r="Z111">
        <f t="shared" si="7"/>
        <v>-1.8276424826352078</v>
      </c>
    </row>
    <row r="112" spans="1:26" x14ac:dyDescent="0.15">
      <c r="A112">
        <v>55.5</v>
      </c>
      <c r="B112">
        <v>53</v>
      </c>
      <c r="C112">
        <v>110</v>
      </c>
      <c r="E112">
        <f>'6482'!P112</f>
        <v>0.15627450443452048</v>
      </c>
      <c r="F112">
        <f>'6485'!P112</f>
        <v>2.7977666436619817</v>
      </c>
      <c r="G112">
        <f>'6486'!P112</f>
        <v>-2.6465732683165109</v>
      </c>
      <c r="H112">
        <f>'6487'!P112</f>
        <v>-1.0805389870716486</v>
      </c>
      <c r="I112">
        <f>'6489'!P112</f>
        <v>-2.9732656358881902</v>
      </c>
      <c r="J112">
        <f>'6491'!P112</f>
        <v>0.69713079129365407</v>
      </c>
      <c r="K112">
        <f>'6507'!P112</f>
        <v>-4.330697439648687</v>
      </c>
      <c r="L112" s="18">
        <f>'6508'!P112</f>
        <v>-4.7222846896002713</v>
      </c>
      <c r="M112">
        <f>'6510'!P112</f>
        <v>-3.4561987104940113</v>
      </c>
      <c r="N112">
        <f>'6754'!P112</f>
        <v>0.39359965466677926</v>
      </c>
      <c r="O112">
        <f>'6756'!P112</f>
        <v>-4.481477617979154</v>
      </c>
      <c r="P112">
        <f>'6757'!P112</f>
        <v>-1.6716361613222066</v>
      </c>
      <c r="Q112" s="18">
        <f>'6758'!P112</f>
        <v>0.38039268065808302</v>
      </c>
      <c r="R112" s="18">
        <f>'6759'!P112</f>
        <v>0.91972304334062582</v>
      </c>
      <c r="S112" s="18">
        <f>'6760'!P112</f>
        <v>-2.2062433462061941</v>
      </c>
      <c r="T112" s="1"/>
      <c r="U112" s="27">
        <f t="shared" si="8"/>
        <v>-1.6105775565850504</v>
      </c>
      <c r="V112" s="27">
        <f t="shared" si="9"/>
        <v>0.65928527935069103</v>
      </c>
      <c r="W112" s="27"/>
      <c r="Z112">
        <f t="shared" si="7"/>
        <v>-1.3760875741969276</v>
      </c>
    </row>
    <row r="113" spans="1:26" x14ac:dyDescent="0.15">
      <c r="A113">
        <v>56</v>
      </c>
      <c r="B113">
        <v>53.5</v>
      </c>
      <c r="C113">
        <v>111</v>
      </c>
      <c r="E113">
        <f>'6482'!P113</f>
        <v>-1.0824060118299081</v>
      </c>
      <c r="F113">
        <f>'6485'!P113</f>
        <v>2.2119127681762141</v>
      </c>
      <c r="G113">
        <f>'6486'!P113</f>
        <v>-3.049129244147613</v>
      </c>
      <c r="H113">
        <f>'6487'!P113</f>
        <v>-1.2401919458667368</v>
      </c>
      <c r="I113">
        <f>'6489'!P113</f>
        <v>-3.4957439891268991</v>
      </c>
      <c r="J113">
        <f>'6491'!P113</f>
        <v>-8.5185454911868352E-2</v>
      </c>
      <c r="K113">
        <f>'6507'!P113</f>
        <v>-4.7965594866959966</v>
      </c>
      <c r="L113" s="18">
        <f>'6508'!P113</f>
        <v>-5.2183653699221439</v>
      </c>
      <c r="M113">
        <f>'6510'!P113</f>
        <v>-3.349953353639179</v>
      </c>
      <c r="N113">
        <f>'6754'!P113</f>
        <v>0.20948751010325725</v>
      </c>
      <c r="O113">
        <f>'6756'!P113</f>
        <v>-5.0721588657467898</v>
      </c>
      <c r="P113">
        <f>'6757'!P113</f>
        <v>-1.4449786320545248</v>
      </c>
      <c r="Q113" s="18">
        <f>'6758'!P113</f>
        <v>0.26616557965746113</v>
      </c>
      <c r="R113" s="18">
        <f>'6759'!P113</f>
        <v>0.8545453554461192</v>
      </c>
      <c r="S113" s="18">
        <f>'6760'!P113</f>
        <v>-2.201643386494216</v>
      </c>
      <c r="T113" s="1"/>
      <c r="U113" s="27">
        <f t="shared" si="8"/>
        <v>-2.0113158843080559</v>
      </c>
      <c r="V113" s="27">
        <f t="shared" si="9"/>
        <v>0.65008290155671555</v>
      </c>
      <c r="W113" s="27"/>
      <c r="Z113">
        <f t="shared" si="7"/>
        <v>-1.3425852889606307</v>
      </c>
    </row>
    <row r="114" spans="1:26" x14ac:dyDescent="0.15">
      <c r="A114">
        <v>56.5</v>
      </c>
      <c r="B114">
        <v>54</v>
      </c>
      <c r="C114">
        <v>112</v>
      </c>
      <c r="E114">
        <f>'6482'!P114</f>
        <v>1.4047937414432701</v>
      </c>
      <c r="F114">
        <f>'6485'!P114</f>
        <v>2.2912907181702193</v>
      </c>
      <c r="G114">
        <f>'6486'!P114</f>
        <v>-2.9826412553793897</v>
      </c>
      <c r="H114">
        <f>'6487'!P114</f>
        <v>-0.36396209778248717</v>
      </c>
      <c r="I114">
        <f>'6489'!P114</f>
        <v>-3.4481718607547771</v>
      </c>
      <c r="J114">
        <f>'6491'!P114</f>
        <v>0.67232859627007791</v>
      </c>
      <c r="K114">
        <f>'6507'!P114</f>
        <v>-4.3226364135989988</v>
      </c>
      <c r="L114" s="18">
        <f>'6508'!P114</f>
        <v>-4.844449984930975</v>
      </c>
      <c r="M114">
        <f>'6510'!P114</f>
        <v>-3.8558661755577437</v>
      </c>
      <c r="N114">
        <f>'6754'!P114</f>
        <v>-1.5666392207336077E-2</v>
      </c>
      <c r="O114">
        <f>'6756'!P114</f>
        <v>-4.7102768423304688</v>
      </c>
      <c r="P114">
        <f>'6757'!P114</f>
        <v>-1.3758481862929572</v>
      </c>
      <c r="Q114" s="18">
        <f>'6758'!P114</f>
        <v>0.81481783537092012</v>
      </c>
      <c r="R114" s="18">
        <f>'6759'!P114</f>
        <v>1.0230113832192198</v>
      </c>
      <c r="S114" s="18">
        <f>'6760'!P114</f>
        <v>-2.8058236986688332</v>
      </c>
      <c r="T114" s="1"/>
      <c r="U114" s="27">
        <f t="shared" si="8"/>
        <v>-1.5950991013523572</v>
      </c>
      <c r="V114" s="27">
        <f t="shared" si="9"/>
        <v>0.70384921912166409</v>
      </c>
      <c r="W114" s="27"/>
      <c r="Z114">
        <f t="shared" si="7"/>
        <v>-0.86990514203772218</v>
      </c>
    </row>
    <row r="115" spans="1:26" x14ac:dyDescent="0.15">
      <c r="A115">
        <v>57</v>
      </c>
      <c r="B115">
        <v>54.5</v>
      </c>
      <c r="C115">
        <v>113</v>
      </c>
      <c r="E115">
        <f>'6482'!P115</f>
        <v>1.3140971723581809</v>
      </c>
      <c r="F115">
        <f>'6485'!P115</f>
        <v>1.9602212831004056</v>
      </c>
      <c r="G115">
        <f>'6486'!P115</f>
        <v>-2.6510999563759672</v>
      </c>
      <c r="H115">
        <f>'6487'!P115</f>
        <v>-0.96661627576526465</v>
      </c>
      <c r="I115">
        <f>'6489'!P115</f>
        <v>-3.2903292455722482</v>
      </c>
      <c r="J115">
        <f>'6491'!P115</f>
        <v>-0.40155814448386273</v>
      </c>
      <c r="K115">
        <f>'6507'!P115</f>
        <v>-5.8716793922149995</v>
      </c>
      <c r="L115" s="18">
        <f>'6508'!P115</f>
        <v>-4.2088701349454842</v>
      </c>
      <c r="M115">
        <f>'6510'!P115</f>
        <v>-4.0551943190275432</v>
      </c>
      <c r="N115">
        <f>'6754'!P115</f>
        <v>0.35206159951339883</v>
      </c>
      <c r="O115">
        <f>'6756'!P115</f>
        <v>-4.5404391903087173</v>
      </c>
      <c r="P115">
        <f>'6757'!P115</f>
        <v>-1.7942730720742324</v>
      </c>
      <c r="Q115" s="18">
        <f>'6758'!P115</f>
        <v>1.1129976028025508</v>
      </c>
      <c r="R115" s="18">
        <f>'6759'!P115</f>
        <v>1.3783232976265336</v>
      </c>
      <c r="S115" s="18">
        <f>'6760'!P115</f>
        <v>-2.9145592077531979</v>
      </c>
      <c r="T115" s="1"/>
      <c r="U115" s="27">
        <f t="shared" si="8"/>
        <v>-1.7723601594610605</v>
      </c>
      <c r="V115" s="27">
        <f t="shared" si="9"/>
        <v>0.70491246951490893</v>
      </c>
      <c r="W115" s="27"/>
      <c r="Z115">
        <f t="shared" si="7"/>
        <v>-1.3804446739197485</v>
      </c>
    </row>
    <row r="116" spans="1:26" x14ac:dyDescent="0.15">
      <c r="A116">
        <v>57.5</v>
      </c>
      <c r="B116">
        <v>55</v>
      </c>
      <c r="C116">
        <v>114</v>
      </c>
      <c r="E116">
        <f>'6482'!P116</f>
        <v>1.7059259502455122</v>
      </c>
      <c r="F116">
        <f>'6485'!P116</f>
        <v>1.832364254842058</v>
      </c>
      <c r="G116">
        <f>'6486'!P116</f>
        <v>-3.0507832651469098</v>
      </c>
      <c r="H116">
        <f>'6487'!P116</f>
        <v>-0.86571495969293177</v>
      </c>
      <c r="I116">
        <f>'6489'!P116</f>
        <v>-3.0576349161638752</v>
      </c>
      <c r="J116">
        <f>'6491'!P116</f>
        <v>0.10430444277355264</v>
      </c>
      <c r="K116">
        <f>'6507'!P116</f>
        <v>-5.1525393434846176</v>
      </c>
      <c r="L116" s="18">
        <f>'6508'!P116</f>
        <v>-3.5046365565501398</v>
      </c>
      <c r="M116">
        <f>'6510'!P116</f>
        <v>-3.9677093774989061</v>
      </c>
      <c r="N116">
        <f>'6754'!P116</f>
        <v>-4.684115200753157E-2</v>
      </c>
      <c r="O116">
        <f>'6756'!P116</f>
        <v>-4.2862821727157208</v>
      </c>
      <c r="P116">
        <f>'6757'!P116</f>
        <v>-1.6420852924342371</v>
      </c>
      <c r="Q116" s="18">
        <f>'6758'!P116</f>
        <v>1.3881223211195906</v>
      </c>
      <c r="R116" s="18">
        <f>'6759'!P116</f>
        <v>0.90578515963012385</v>
      </c>
      <c r="S116" s="18">
        <f>'6760'!P116</f>
        <v>-2.1768872783900659</v>
      </c>
      <c r="T116" s="1"/>
      <c r="U116" s="27">
        <f t="shared" si="8"/>
        <v>-1.5802700051318581</v>
      </c>
      <c r="V116" s="27">
        <f t="shared" si="9"/>
        <v>0.67364200718115719</v>
      </c>
      <c r="W116" s="27"/>
      <c r="Z116">
        <f t="shared" si="7"/>
        <v>-1.2539001260635845</v>
      </c>
    </row>
    <row r="117" spans="1:26" x14ac:dyDescent="0.15">
      <c r="A117">
        <v>58</v>
      </c>
      <c r="B117">
        <v>55.5</v>
      </c>
      <c r="C117">
        <v>115</v>
      </c>
      <c r="E117">
        <f>'6482'!P117</f>
        <v>1.9089523454563984</v>
      </c>
      <c r="F117">
        <f>'6485'!P117</f>
        <v>1.6958160270486826</v>
      </c>
      <c r="G117">
        <f>'6486'!P117</f>
        <v>-3.320483482287214</v>
      </c>
      <c r="H117">
        <f>'6487'!P117</f>
        <v>-0.88854537857508253</v>
      </c>
      <c r="I117">
        <f>'6489'!P117</f>
        <v>-2.6732153581175608</v>
      </c>
      <c r="J117">
        <f>'6491'!P117</f>
        <v>-0.2187059829050346</v>
      </c>
      <c r="K117">
        <f>'6507'!P117</f>
        <v>-3.6308536098949946</v>
      </c>
      <c r="L117" s="18">
        <f>'6508'!P117</f>
        <v>-3.4451689017178508</v>
      </c>
      <c r="M117">
        <f>'6510'!P117</f>
        <v>-3.7068087199904518</v>
      </c>
      <c r="N117">
        <f>'6754'!P117</f>
        <v>-0.22576635759617669</v>
      </c>
      <c r="O117">
        <f>'6756'!P117</f>
        <v>-4.9193992707793983</v>
      </c>
      <c r="P117">
        <f>'6757'!P117</f>
        <v>-1.2146400109794095</v>
      </c>
      <c r="Q117" s="18">
        <f>'6758'!P117</f>
        <v>1.0035430402087755</v>
      </c>
      <c r="R117" s="18">
        <f>'6759'!P117</f>
        <v>1.5145702671071646</v>
      </c>
      <c r="S117" s="18">
        <f>'6760'!P117</f>
        <v>-2.7026227418038173</v>
      </c>
      <c r="T117" s="1"/>
      <c r="U117" s="27">
        <f t="shared" si="8"/>
        <v>-1.5104058200099475</v>
      </c>
      <c r="V117" s="27">
        <f t="shared" si="9"/>
        <v>0.62735872212784816</v>
      </c>
      <c r="W117" s="27"/>
      <c r="Z117">
        <f t="shared" si="7"/>
        <v>-1.051592694777246</v>
      </c>
    </row>
    <row r="118" spans="1:26" x14ac:dyDescent="0.15">
      <c r="A118">
        <v>58.5</v>
      </c>
      <c r="B118">
        <v>56</v>
      </c>
      <c r="C118">
        <v>116</v>
      </c>
      <c r="E118">
        <f>'6482'!P118</f>
        <v>1.463955381442674</v>
      </c>
      <c r="F118">
        <f>'6485'!P118</f>
        <v>1.9898021114111066</v>
      </c>
      <c r="G118">
        <f>'6486'!P118</f>
        <v>-2.9378102964886863</v>
      </c>
      <c r="H118">
        <f>'6487'!P118</f>
        <v>-0.61564806498622371</v>
      </c>
      <c r="I118">
        <f>'6489'!P118</f>
        <v>-3.3319164164772208</v>
      </c>
      <c r="J118">
        <f>'6491'!P118</f>
        <v>-0.12569926750121241</v>
      </c>
      <c r="K118">
        <f>'6507'!P118</f>
        <v>-5.5389171650368194</v>
      </c>
      <c r="L118" s="18">
        <f>'6508'!P118</f>
        <v>-4.025184172189948</v>
      </c>
      <c r="M118">
        <f>'6510'!P118</f>
        <v>-3.003533912577725</v>
      </c>
      <c r="N118">
        <f>'6754'!P118</f>
        <v>9.7800362451709241E-2</v>
      </c>
      <c r="O118">
        <f>'6756'!P118</f>
        <v>-4.4725087227805442</v>
      </c>
      <c r="P118">
        <f>'6757'!P118</f>
        <v>-1.7406995761338429</v>
      </c>
      <c r="Q118" s="18">
        <f>'6758'!P118</f>
        <v>3.6901011490456E-3</v>
      </c>
      <c r="R118" s="18">
        <f>'6759'!P118</f>
        <v>0.38159375849160948</v>
      </c>
      <c r="S118" s="18">
        <f>'6760'!P118</f>
        <v>-3.0362405837800277</v>
      </c>
      <c r="T118" s="1"/>
      <c r="U118" s="27">
        <f t="shared" si="8"/>
        <v>-1.7105130490552063</v>
      </c>
      <c r="V118" s="27">
        <f t="shared" si="9"/>
        <v>0.6560344062053759</v>
      </c>
      <c r="W118" s="27"/>
      <c r="Z118">
        <f t="shared" si="7"/>
        <v>-1.1781738205600334</v>
      </c>
    </row>
    <row r="119" spans="1:26" x14ac:dyDescent="0.15">
      <c r="A119">
        <v>59</v>
      </c>
      <c r="B119">
        <v>56.5</v>
      </c>
      <c r="C119">
        <v>117</v>
      </c>
      <c r="E119">
        <f>'6482'!P119</f>
        <v>1.7010076694686425</v>
      </c>
      <c r="F119">
        <f>'6485'!P119</f>
        <v>1.7558885171604415</v>
      </c>
      <c r="G119">
        <f>'6486'!P119</f>
        <v>-3.1383673551343243</v>
      </c>
      <c r="H119">
        <f>'6487'!P119</f>
        <v>-0.8094991852291481</v>
      </c>
      <c r="I119">
        <f>'6489'!P119</f>
        <v>-3.3392139669594814</v>
      </c>
      <c r="J119">
        <f>'6491'!P119</f>
        <v>-0.55165696638799311</v>
      </c>
      <c r="K119">
        <f>'6507'!P119</f>
        <v>-5.1137055954505151</v>
      </c>
      <c r="L119" s="18">
        <f>'6508'!P119</f>
        <v>-3.5161567066271471</v>
      </c>
      <c r="M119">
        <f>'6510'!P119</f>
        <v>-2.6225010749032762</v>
      </c>
      <c r="N119">
        <f>'6754'!P119</f>
        <v>-0.17820476179131026</v>
      </c>
      <c r="O119">
        <f>'6756'!P119</f>
        <v>-4.563580625251543</v>
      </c>
      <c r="P119">
        <f>'6757'!P119</f>
        <v>-1.8637090774191263</v>
      </c>
      <c r="Q119" s="18">
        <f>'6758'!P119</f>
        <v>0.29723691156474491</v>
      </c>
      <c r="R119" s="18">
        <f>'6759'!P119</f>
        <v>0.72798945906633672</v>
      </c>
      <c r="S119" s="18">
        <f>'6760'!P119</f>
        <v>-2.7173265119497332</v>
      </c>
      <c r="T119" s="1"/>
      <c r="U119" s="27">
        <f t="shared" si="8"/>
        <v>-1.6878817089969258</v>
      </c>
      <c r="V119" s="27">
        <f t="shared" si="9"/>
        <v>0.62383350640750446</v>
      </c>
      <c r="W119" s="27"/>
      <c r="Z119">
        <f t="shared" si="7"/>
        <v>-1.3366041313241372</v>
      </c>
    </row>
    <row r="120" spans="1:26" x14ac:dyDescent="0.15">
      <c r="A120">
        <v>59.5</v>
      </c>
      <c r="B120">
        <v>57</v>
      </c>
      <c r="C120">
        <v>118</v>
      </c>
      <c r="E120">
        <f>'6482'!P120</f>
        <v>0.37343759415233929</v>
      </c>
      <c r="F120">
        <f>'6485'!P120</f>
        <v>2.0771928410784399</v>
      </c>
      <c r="G120">
        <f>'6486'!P120</f>
        <v>-2.8229286835866665</v>
      </c>
      <c r="H120">
        <f>'6487'!P120</f>
        <v>-0.97511449227005065</v>
      </c>
      <c r="I120">
        <f>'6489'!P120</f>
        <v>-2.8153617491394725</v>
      </c>
      <c r="J120">
        <f>'6491'!P120</f>
        <v>-0.23433093365191429</v>
      </c>
      <c r="K120">
        <f>'6507'!P120</f>
        <v>-4.9460043198809176</v>
      </c>
      <c r="L120" s="18">
        <f>'6508'!P120</f>
        <v>-3.643643705072753</v>
      </c>
      <c r="M120">
        <f>'6510'!P120</f>
        <v>-2.6255828127297614</v>
      </c>
      <c r="N120">
        <f>'6754'!P120</f>
        <v>-0.11861966247779911</v>
      </c>
      <c r="O120">
        <f>'6756'!P120</f>
        <v>-4.1912970401968144</v>
      </c>
      <c r="P120">
        <f>'6757'!P120</f>
        <v>-1.3446142990734997</v>
      </c>
      <c r="Q120" s="18">
        <f>'6758'!P120</f>
        <v>0.70034279357696416</v>
      </c>
      <c r="R120" s="18">
        <f>'6759'!P120</f>
        <v>-0.3569581558092379</v>
      </c>
      <c r="S120" s="18">
        <f>'6760'!P120</f>
        <v>-1.7724318792214044</v>
      </c>
      <c r="T120" s="1"/>
      <c r="U120" s="27">
        <f t="shared" si="8"/>
        <v>-1.5820403437901465</v>
      </c>
      <c r="V120" s="27">
        <f t="shared" si="9"/>
        <v>0.58468901507240933</v>
      </c>
      <c r="W120" s="27"/>
      <c r="Z120">
        <f t="shared" si="7"/>
        <v>-1.1598643956717751</v>
      </c>
    </row>
    <row r="121" spans="1:26" x14ac:dyDescent="0.15">
      <c r="A121">
        <v>60</v>
      </c>
      <c r="B121">
        <v>57.5</v>
      </c>
      <c r="C121">
        <v>119</v>
      </c>
      <c r="E121">
        <f>'6482'!P121</f>
        <v>0.94665727927552112</v>
      </c>
      <c r="F121">
        <f>'6485'!P121</f>
        <v>1.7211672701486898</v>
      </c>
      <c r="G121">
        <f>'6486'!P121</f>
        <v>-2.4483897914732471</v>
      </c>
      <c r="H121">
        <f>'6487'!P121</f>
        <v>-1.024527143203235</v>
      </c>
      <c r="I121">
        <f>'6489'!P121</f>
        <v>-3.1902539988149443</v>
      </c>
      <c r="J121">
        <f>'6491'!P121</f>
        <v>0.41269685976022497</v>
      </c>
      <c r="K121">
        <f>'6507'!P121</f>
        <v>-5.4396311674860449</v>
      </c>
      <c r="L121" s="18">
        <f>'6508'!P121</f>
        <v>-2.6250226976128848</v>
      </c>
      <c r="M121">
        <f>'6510'!P121</f>
        <v>-1.3639861135310702</v>
      </c>
      <c r="N121">
        <f>'6754'!P121</f>
        <v>-0.24230675714264829</v>
      </c>
      <c r="O121">
        <f>'6756'!P121</f>
        <v>-4.748178423268258</v>
      </c>
      <c r="P121">
        <f>'6757'!P121</f>
        <v>-1.4600441402043964</v>
      </c>
      <c r="Q121" s="18">
        <f>'6758'!P121</f>
        <v>-0.31999251675606644</v>
      </c>
      <c r="R121" s="18">
        <f>'6759'!P121</f>
        <v>-0.35869192002176115</v>
      </c>
      <c r="S121" s="18">
        <f>'6760'!P121</f>
        <v>-1.5567464294432078</v>
      </c>
      <c r="T121" s="1"/>
      <c r="U121" s="27">
        <f t="shared" si="8"/>
        <v>-1.5216777954083354</v>
      </c>
      <c r="V121" s="27">
        <f t="shared" si="9"/>
        <v>0.59013343745802571</v>
      </c>
      <c r="W121" s="27"/>
      <c r="Z121">
        <f t="shared" si="7"/>
        <v>-1.1942566283671527</v>
      </c>
    </row>
    <row r="122" spans="1:26" x14ac:dyDescent="0.15">
      <c r="A122">
        <v>60.5</v>
      </c>
      <c r="B122">
        <v>58</v>
      </c>
      <c r="C122">
        <v>120</v>
      </c>
      <c r="E122">
        <f>'6482'!P122</f>
        <v>0.99544742587901047</v>
      </c>
      <c r="F122">
        <f>'6485'!P122</f>
        <v>1.7121694697997329</v>
      </c>
      <c r="G122">
        <f>'6486'!P122</f>
        <v>-2.2613036029903948</v>
      </c>
      <c r="H122">
        <f>'6487'!P122</f>
        <v>-1.1963951841146931</v>
      </c>
      <c r="I122">
        <f>'6489'!P122</f>
        <v>-2.5172431208742347</v>
      </c>
      <c r="J122">
        <f>'6491'!P122</f>
        <v>-0.23307048204884692</v>
      </c>
      <c r="K122">
        <f>'6507'!P122</f>
        <v>-5.2710178889047361</v>
      </c>
      <c r="L122" s="18">
        <f>'6508'!P122</f>
        <v>-3.67772122847088</v>
      </c>
      <c r="M122">
        <f>'6510'!P122</f>
        <v>-1.2831777054168643</v>
      </c>
      <c r="N122">
        <f>'6754'!P122</f>
        <v>-6.6886203161930932E-2</v>
      </c>
      <c r="O122">
        <f>'6756'!P122</f>
        <v>-3.1173299391545948</v>
      </c>
      <c r="P122">
        <f>'6757'!P122</f>
        <v>-1.2271370495230824</v>
      </c>
      <c r="Q122" s="18">
        <f>'6758'!P122</f>
        <v>-0.60165788881866233</v>
      </c>
      <c r="R122" s="18">
        <f>'6759'!P122</f>
        <v>-0.17569307159530423</v>
      </c>
      <c r="S122" s="18">
        <f>'6760'!P122</f>
        <v>-2.0065620433117157</v>
      </c>
      <c r="T122" s="1"/>
      <c r="U122" s="27">
        <f t="shared" si="8"/>
        <v>-1.4419479536769364</v>
      </c>
      <c r="V122" s="27">
        <f t="shared" si="9"/>
        <v>0.53333874997801467</v>
      </c>
      <c r="W122" s="27"/>
      <c r="Z122">
        <f t="shared" si="7"/>
        <v>-1.2117661168188878</v>
      </c>
    </row>
    <row r="123" spans="1:26" x14ac:dyDescent="0.15">
      <c r="A123">
        <v>61</v>
      </c>
      <c r="B123">
        <v>58.5</v>
      </c>
      <c r="C123">
        <v>121</v>
      </c>
      <c r="E123">
        <f>'6482'!P123</f>
        <v>1.1676935798830637</v>
      </c>
      <c r="F123">
        <f>'6485'!P123</f>
        <v>2.396303875326796</v>
      </c>
      <c r="G123">
        <f>'6486'!P123</f>
        <v>-1.8745903659624072</v>
      </c>
      <c r="H123">
        <f>'6487'!P123</f>
        <v>-1.1595067678969528</v>
      </c>
      <c r="I123">
        <f>'6489'!P123</f>
        <v>-2.2365651397459199</v>
      </c>
      <c r="J123">
        <f>'6491'!P123</f>
        <v>-0.51324187181713632</v>
      </c>
      <c r="K123">
        <f>'6507'!P123</f>
        <v>-3.9064212402452849</v>
      </c>
      <c r="L123" s="18">
        <f>'6508'!P123</f>
        <v>-2.1336351209028446</v>
      </c>
      <c r="M123">
        <f>'6510'!P123</f>
        <v>-0.47500041239758251</v>
      </c>
      <c r="N123">
        <f>'6754'!P123</f>
        <v>-0.12101946157817393</v>
      </c>
      <c r="O123">
        <f>'6756'!P123</f>
        <v>-2.3321925678407931</v>
      </c>
      <c r="P123">
        <f>'6757'!P123</f>
        <v>-0.92906030327834055</v>
      </c>
      <c r="Q123" s="18">
        <f>'6758'!P123</f>
        <v>-1.0955926194682737</v>
      </c>
      <c r="R123" s="18">
        <f>'6759'!P123</f>
        <v>0.17762622677376194</v>
      </c>
      <c r="S123" s="18">
        <f>'6760'!P123</f>
        <v>-1.3918574243089614</v>
      </c>
      <c r="T123" s="1"/>
      <c r="U123" s="27">
        <f t="shared" si="8"/>
        <v>-1.0163714166095268</v>
      </c>
      <c r="V123" s="27">
        <f t="shared" si="9"/>
        <v>0.4483318117803784</v>
      </c>
      <c r="W123" s="27"/>
      <c r="Z123">
        <f t="shared" si="7"/>
        <v>-1.0123264613733072</v>
      </c>
    </row>
    <row r="124" spans="1:26" x14ac:dyDescent="0.15">
      <c r="A124">
        <v>61.5</v>
      </c>
      <c r="B124">
        <v>59</v>
      </c>
      <c r="C124">
        <v>122</v>
      </c>
      <c r="E124">
        <f>'6482'!P124</f>
        <v>1.0062689286399851</v>
      </c>
      <c r="F124">
        <f>'6485'!P124</f>
        <v>1.5744449008519477</v>
      </c>
      <c r="G124">
        <f>'6486'!P124</f>
        <v>-2.0976041759786925</v>
      </c>
      <c r="H124">
        <f>'6487'!P124</f>
        <v>-1.0889630640356702</v>
      </c>
      <c r="I124">
        <f>'6489'!P124</f>
        <v>-2.0357829251936064</v>
      </c>
      <c r="J124">
        <f>'6491'!P124</f>
        <v>0.48942607353134832</v>
      </c>
      <c r="K124">
        <f>'6507'!P124</f>
        <v>-4.6830534759656395</v>
      </c>
      <c r="L124" s="18">
        <f>'6508'!P124</f>
        <v>-3.0825856032382251</v>
      </c>
      <c r="M124">
        <f>'6510'!P124</f>
        <v>-1.9297849169932884</v>
      </c>
      <c r="N124">
        <f>'6754'!P124</f>
        <v>-0.17705164582196375</v>
      </c>
      <c r="O124">
        <f>'6756'!P124</f>
        <v>-1.960003139328506</v>
      </c>
      <c r="P124">
        <f>'6757'!P124</f>
        <v>-1.2291808159946049</v>
      </c>
      <c r="Q124" s="18">
        <f>'6758'!P124</f>
        <v>-1.7432928877013025</v>
      </c>
      <c r="R124" s="18">
        <f>'6759'!P124</f>
        <v>-0.18796539543416721</v>
      </c>
      <c r="S124" s="18">
        <f>'6760'!P124</f>
        <v>-0.75718649376662273</v>
      </c>
      <c r="T124" s="1"/>
      <c r="U124" s="27">
        <f t="shared" si="8"/>
        <v>-1.3043971344021705</v>
      </c>
      <c r="V124" s="27">
        <f t="shared" si="9"/>
        <v>0.4731415878063176</v>
      </c>
      <c r="W124" s="27"/>
      <c r="Z124">
        <f t="shared" si="7"/>
        <v>-1.4862368518479538</v>
      </c>
    </row>
    <row r="125" spans="1:26" x14ac:dyDescent="0.15">
      <c r="A125">
        <v>62</v>
      </c>
      <c r="B125">
        <v>59.5</v>
      </c>
      <c r="C125">
        <v>123</v>
      </c>
      <c r="E125">
        <f>'6482'!P125</f>
        <v>0.38670518807983528</v>
      </c>
      <c r="F125">
        <f>'6485'!P125</f>
        <v>1.5797017186908922</v>
      </c>
      <c r="G125">
        <f>'6486'!P125</f>
        <v>-1.9823017094380109</v>
      </c>
      <c r="H125">
        <f>'6487'!P125</f>
        <v>-0.82583805960949264</v>
      </c>
      <c r="I125">
        <f>'6489'!P125</f>
        <v>-2.1239847211152627</v>
      </c>
      <c r="J125">
        <f>'6491'!P125</f>
        <v>0.36314738165275512</v>
      </c>
      <c r="K125">
        <f>'6507'!P125</f>
        <v>-5.0085322923211644</v>
      </c>
      <c r="L125" s="18">
        <f>'6508'!P125</f>
        <v>-2.2514263951457671</v>
      </c>
      <c r="M125">
        <f>'6510'!P125</f>
        <v>-1.9629302620053006</v>
      </c>
      <c r="N125">
        <f>'6754'!P125</f>
        <v>-0.65005058751265266</v>
      </c>
      <c r="O125">
        <f>'6756'!P125</f>
        <v>-2.1219667207279871</v>
      </c>
      <c r="P125">
        <f>'6757'!P125</f>
        <v>-1.1538682998402832</v>
      </c>
      <c r="Q125" s="18">
        <f>'6758'!P125</f>
        <v>-0.95770894547631891</v>
      </c>
      <c r="R125" s="18">
        <f>'6759'!P125</f>
        <v>-0.22935346913741778</v>
      </c>
      <c r="S125" s="18">
        <f>'6760'!P125</f>
        <v>-1.1466866486581693</v>
      </c>
      <c r="T125" s="1"/>
      <c r="U125" s="27">
        <f t="shared" si="8"/>
        <v>-1.2853118234437508</v>
      </c>
      <c r="V125" s="27">
        <f t="shared" si="9"/>
        <v>0.45010474976560583</v>
      </c>
      <c r="W125" s="27"/>
      <c r="Z125">
        <f t="shared" si="7"/>
        <v>-1.0557886226583011</v>
      </c>
    </row>
    <row r="126" spans="1:26" x14ac:dyDescent="0.15">
      <c r="A126">
        <v>62.5</v>
      </c>
      <c r="B126">
        <v>60</v>
      </c>
      <c r="C126">
        <v>124</v>
      </c>
      <c r="E126">
        <f>'6482'!P126</f>
        <v>-0.2173772185745021</v>
      </c>
      <c r="F126">
        <f>'6485'!P126</f>
        <v>0.79143335171279661</v>
      </c>
      <c r="G126">
        <f>'6486'!P126</f>
        <v>-1.2881977190026608</v>
      </c>
      <c r="H126">
        <f>'6487'!P126</f>
        <v>-1.5673620287588532</v>
      </c>
      <c r="I126">
        <f>'6489'!P126</f>
        <v>-2.3693559973131708</v>
      </c>
      <c r="J126">
        <f>'6491'!P126</f>
        <v>-0.45270355842375154</v>
      </c>
      <c r="K126">
        <f>'6507'!P126</f>
        <v>-3.6863712761173262</v>
      </c>
      <c r="L126" s="18">
        <f>'6508'!P126</f>
        <v>-2.3282483745506619</v>
      </c>
      <c r="M126">
        <f>'6510'!P126</f>
        <v>-2.3906849587492482</v>
      </c>
      <c r="N126">
        <f>'6754'!P126</f>
        <v>-8.7306691738181549E-2</v>
      </c>
      <c r="O126">
        <f>'6756'!P126</f>
        <v>-2.2479865099108274</v>
      </c>
      <c r="P126">
        <f>'6757'!P126</f>
        <v>-1.3131798758214333</v>
      </c>
      <c r="Q126" s="18">
        <f>'6758'!P126</f>
        <v>-1.0562120225489628</v>
      </c>
      <c r="R126" s="18">
        <f>'6759'!P126</f>
        <v>0.56676444595785236</v>
      </c>
      <c r="S126" s="18">
        <f>'6760'!P126</f>
        <v>-1.518468054888781</v>
      </c>
      <c r="T126" s="1"/>
      <c r="U126" s="27">
        <f t="shared" si="8"/>
        <v>-1.4010425292151369</v>
      </c>
      <c r="V126" s="27">
        <f t="shared" si="9"/>
        <v>0.33700283552675919</v>
      </c>
      <c r="W126" s="27"/>
      <c r="Z126">
        <f t="shared" si="7"/>
        <v>-1.3006887974120471</v>
      </c>
    </row>
    <row r="127" spans="1:26" x14ac:dyDescent="0.15">
      <c r="A127">
        <v>63</v>
      </c>
      <c r="B127">
        <v>60.5</v>
      </c>
      <c r="C127">
        <v>125</v>
      </c>
      <c r="E127">
        <f>'6482'!P127</f>
        <v>0.40788409741410525</v>
      </c>
      <c r="F127">
        <f>'6485'!P127</f>
        <v>-0.30148706639767009</v>
      </c>
      <c r="G127">
        <f>'6486'!P127</f>
        <v>-1.0068529290995534</v>
      </c>
      <c r="H127">
        <f>'6487'!P127</f>
        <v>-1.9240665748768089</v>
      </c>
      <c r="I127">
        <f>'6489'!P127</f>
        <v>-2.1901106612707681</v>
      </c>
      <c r="J127">
        <f>'6491'!P127</f>
        <v>0.54438617632637465</v>
      </c>
      <c r="K127">
        <f>'6507'!P127</f>
        <v>-3.7981274504630615</v>
      </c>
      <c r="L127" s="18">
        <f>'6508'!P127</f>
        <v>-2.0921558069231252</v>
      </c>
      <c r="M127">
        <f>'6510'!P127</f>
        <v>-3.1373224401223121</v>
      </c>
      <c r="N127">
        <f>'6754'!P127</f>
        <v>-0.12977672304213789</v>
      </c>
      <c r="O127">
        <f>'6756'!P127</f>
        <v>-3.5144029943716979</v>
      </c>
      <c r="P127">
        <f>'6757'!P127</f>
        <v>-0.55092430509865187</v>
      </c>
      <c r="Q127" s="18">
        <f>'6758'!P127</f>
        <v>-1.1131972543600921</v>
      </c>
      <c r="R127" s="18">
        <f>'6759'!P127</f>
        <v>0.53611121845862586</v>
      </c>
      <c r="S127" s="18">
        <f>'6760'!P127</f>
        <v>-1.6179542843408823</v>
      </c>
      <c r="T127" s="1"/>
      <c r="U127" s="27">
        <f t="shared" si="8"/>
        <v>-1.4466272255604151</v>
      </c>
      <c r="V127" s="27">
        <f t="shared" si="9"/>
        <v>0.40364343787079232</v>
      </c>
      <c r="W127" s="27"/>
      <c r="Z127">
        <f t="shared" si="7"/>
        <v>-1.0600250917298228</v>
      </c>
    </row>
    <row r="128" spans="1:26" x14ac:dyDescent="0.15">
      <c r="A128">
        <v>63.5</v>
      </c>
      <c r="B128">
        <v>61</v>
      </c>
      <c r="C128">
        <v>126</v>
      </c>
      <c r="E128">
        <f>'6482'!P128</f>
        <v>0.93008587455424663</v>
      </c>
      <c r="F128">
        <f>'6485'!P128</f>
        <v>-0.54973684057818495</v>
      </c>
      <c r="G128">
        <f>'6486'!P128</f>
        <v>-1.046413355217638</v>
      </c>
      <c r="H128">
        <f>'6487'!P128</f>
        <v>-2.189749873409041</v>
      </c>
      <c r="I128">
        <f>'6489'!P128</f>
        <v>-1.66441772762096</v>
      </c>
      <c r="J128">
        <f>'6491'!P128</f>
        <v>-0.85107269357650672</v>
      </c>
      <c r="K128">
        <f>'6507'!P128</f>
        <v>-4.6979887641900948</v>
      </c>
      <c r="L128" s="18">
        <f>'6508'!P128</f>
        <v>-1.2151804648206741</v>
      </c>
      <c r="M128">
        <f>'6510'!P128</f>
        <v>-2.4606037027325103</v>
      </c>
      <c r="N128">
        <f>'6754'!P128</f>
        <v>-0.2265964147216899</v>
      </c>
      <c r="O128">
        <f>'6756'!P128</f>
        <v>-3.3803681187389687</v>
      </c>
      <c r="P128">
        <f>'6757'!P128</f>
        <v>-0.65349417470796978</v>
      </c>
      <c r="Q128" s="18">
        <f>'6758'!P128</f>
        <v>-0.74702438270639471</v>
      </c>
      <c r="R128" s="18">
        <f>'6759'!P128</f>
        <v>0.51501965557765916</v>
      </c>
      <c r="S128" s="18">
        <f>'6760'!P128</f>
        <v>-1.8483924246221344</v>
      </c>
      <c r="T128" s="1"/>
      <c r="U128" s="27">
        <f t="shared" si="8"/>
        <v>-1.4425046644974144</v>
      </c>
      <c r="V128" s="27">
        <f t="shared" si="9"/>
        <v>0.40483359865857449</v>
      </c>
      <c r="W128" s="27"/>
      <c r="Z128">
        <f t="shared" si="7"/>
        <v>-0.94874302439707237</v>
      </c>
    </row>
    <row r="129" spans="1:26" x14ac:dyDescent="0.15">
      <c r="A129">
        <v>64</v>
      </c>
      <c r="B129">
        <v>61.5</v>
      </c>
      <c r="C129">
        <v>127</v>
      </c>
      <c r="E129">
        <f>'6482'!P129</f>
        <v>1.203516972313625</v>
      </c>
      <c r="F129">
        <f>'6485'!P129</f>
        <v>-0.66825798655487156</v>
      </c>
      <c r="G129">
        <f>'6486'!P129</f>
        <v>-1.3744328822703247</v>
      </c>
      <c r="H129">
        <f>'6487'!P129</f>
        <v>-2.2231444779855241</v>
      </c>
      <c r="I129">
        <f>'6489'!P129</f>
        <v>-1.5698322963900173</v>
      </c>
      <c r="J129">
        <f>'6491'!P129</f>
        <v>0.17171408758820775</v>
      </c>
      <c r="K129">
        <f>'6507'!P129</f>
        <v>-4.7037245035439028</v>
      </c>
      <c r="L129" s="18">
        <f>'6508'!P129</f>
        <v>-1.3593673237598554</v>
      </c>
      <c r="M129">
        <f>'6510'!P129</f>
        <v>-1.9513792889403365</v>
      </c>
      <c r="N129">
        <f>'6754'!P129</f>
        <v>-0.69121451996237371</v>
      </c>
      <c r="O129">
        <f>'6756'!P129</f>
        <v>-2.5769754147118706</v>
      </c>
      <c r="P129">
        <f>'6757'!P129</f>
        <v>-0.43003405589684068</v>
      </c>
      <c r="Q129" s="18">
        <f>'6758'!P129</f>
        <v>-0.82893408122458145</v>
      </c>
      <c r="R129" s="18">
        <f>'6759'!P129</f>
        <v>0.25976901678883785</v>
      </c>
      <c r="S129" s="18">
        <f>'6760'!P129</f>
        <v>-2.933530022143263</v>
      </c>
      <c r="T129" s="1"/>
      <c r="U129" s="27">
        <f t="shared" si="8"/>
        <v>-1.3078512131798972</v>
      </c>
      <c r="V129" s="27">
        <f t="shared" si="9"/>
        <v>0.39835858278381098</v>
      </c>
      <c r="W129" s="27"/>
      <c r="Z129">
        <f t="shared" si="7"/>
        <v>-1.0941507024922184</v>
      </c>
    </row>
    <row r="130" spans="1:26" x14ac:dyDescent="0.15">
      <c r="A130">
        <v>64.5</v>
      </c>
      <c r="B130">
        <v>62</v>
      </c>
      <c r="C130">
        <v>128</v>
      </c>
      <c r="E130">
        <f>'6482'!P130</f>
        <v>0.77481341844356011</v>
      </c>
      <c r="F130">
        <f>'6485'!P130</f>
        <v>-0.72279291871036666</v>
      </c>
      <c r="G130">
        <f>'6486'!P130</f>
        <v>-0.89962880276037183</v>
      </c>
      <c r="H130">
        <f>'6487'!P130</f>
        <v>-2.4998834712701146</v>
      </c>
      <c r="I130">
        <f>'6489'!P130</f>
        <v>-1.3694602782431067</v>
      </c>
      <c r="J130">
        <f>'6491'!P130</f>
        <v>-0.41730271667303415</v>
      </c>
      <c r="K130">
        <f>'6507'!P130</f>
        <v>-3.6680852909590307</v>
      </c>
      <c r="L130" s="18">
        <f>'6508'!P130</f>
        <v>-1.3007270063115342</v>
      </c>
      <c r="M130">
        <f>'6510'!P130</f>
        <v>-2.1125862088947169</v>
      </c>
      <c r="N130">
        <f>'6754'!P130</f>
        <v>-0.24320734881145864</v>
      </c>
      <c r="O130">
        <f>'6756'!P130</f>
        <v>-1.9194476691823563</v>
      </c>
      <c r="P130">
        <f>'6757'!P130</f>
        <v>-0.747786543751496</v>
      </c>
      <c r="Q130" s="18">
        <f>'6758'!P130</f>
        <v>-1.1524414173608917</v>
      </c>
      <c r="R130" s="18">
        <f>'6759'!P130</f>
        <v>0.4254698283109406</v>
      </c>
      <c r="S130" s="18">
        <f>'6760'!P130</f>
        <v>-1.6156411542743276</v>
      </c>
      <c r="T130" s="1"/>
      <c r="U130" s="27">
        <f t="shared" si="8"/>
        <v>-1.25219509649884</v>
      </c>
      <c r="V130" s="27">
        <f t="shared" si="9"/>
        <v>0.31099169918252551</v>
      </c>
      <c r="W130" s="27"/>
      <c r="Z130">
        <f t="shared" si="7"/>
        <v>-1.0260351100606317</v>
      </c>
    </row>
    <row r="131" spans="1:26" x14ac:dyDescent="0.15">
      <c r="A131">
        <v>65</v>
      </c>
      <c r="B131">
        <v>62.5</v>
      </c>
      <c r="C131">
        <v>129</v>
      </c>
      <c r="E131">
        <f>'6482'!P131</f>
        <v>0.8398451693828799</v>
      </c>
      <c r="F131">
        <f>'6485'!P131</f>
        <v>0.72030469689922405</v>
      </c>
      <c r="G131">
        <f>'6486'!P131</f>
        <v>-0.74175161263200173</v>
      </c>
      <c r="H131">
        <f>'6487'!P131</f>
        <v>-2.3317955862204469</v>
      </c>
      <c r="I131">
        <f>'6489'!P131</f>
        <v>-1.4225983456157398</v>
      </c>
      <c r="J131">
        <f>'6491'!P131</f>
        <v>0.97014323671123326</v>
      </c>
      <c r="K131">
        <f>'6507'!P131</f>
        <v>-4.5930133702125415</v>
      </c>
      <c r="L131" s="18">
        <f>'6508'!P131</f>
        <v>-1.7112743335783591</v>
      </c>
      <c r="M131">
        <f>'6510'!P131</f>
        <v>-2.0606034862285032</v>
      </c>
      <c r="N131">
        <f>'6754'!P131</f>
        <v>-0.31628029564633264</v>
      </c>
      <c r="O131">
        <f>'6756'!P131</f>
        <v>-1.5352864051284421</v>
      </c>
      <c r="P131">
        <f>'6757'!P131</f>
        <v>-0.57589790037730604</v>
      </c>
      <c r="Q131" s="18">
        <f>'6758'!P131</f>
        <v>-0.9407234055836754</v>
      </c>
      <c r="R131" s="18">
        <f>'6759'!P131</f>
        <v>2.4545132544921053E-2</v>
      </c>
      <c r="S131" s="18">
        <f>'6760'!P131</f>
        <v>-1.4946726865153068</v>
      </c>
      <c r="T131" s="1"/>
      <c r="U131" s="27">
        <f t="shared" si="8"/>
        <v>-1.0537639721715395</v>
      </c>
      <c r="V131" s="27">
        <f t="shared" si="9"/>
        <v>0.42127129856054346</v>
      </c>
      <c r="W131" s="27"/>
      <c r="Z131">
        <f t="shared" si="7"/>
        <v>-0.84123750910783857</v>
      </c>
    </row>
    <row r="132" spans="1:26" x14ac:dyDescent="0.15">
      <c r="A132">
        <v>65.5</v>
      </c>
      <c r="B132">
        <v>63</v>
      </c>
      <c r="C132">
        <v>130</v>
      </c>
      <c r="E132">
        <f>'6482'!P132</f>
        <v>0.33260625953769435</v>
      </c>
      <c r="F132">
        <f>'6485'!P132</f>
        <v>0.40278876697612959</v>
      </c>
      <c r="G132">
        <f>'6486'!P132</f>
        <v>-0.63178354744187659</v>
      </c>
      <c r="H132">
        <f>'6487'!P132</f>
        <v>-2.0876202887865869</v>
      </c>
      <c r="I132">
        <f>'6489'!P132</f>
        <v>-1.1473998260475027</v>
      </c>
      <c r="J132">
        <f>'6491'!P132</f>
        <v>-0.31493892723744282</v>
      </c>
      <c r="K132">
        <f>'6507'!P132</f>
        <v>-3.1353385450998998</v>
      </c>
      <c r="L132" s="18">
        <f>'6508'!P132</f>
        <v>-0.1843220641529052</v>
      </c>
      <c r="M132">
        <f>'6510'!P132</f>
        <v>-0.95786398089633196</v>
      </c>
      <c r="N132">
        <f>'6754'!P132</f>
        <v>-0.39589844510709554</v>
      </c>
      <c r="O132">
        <f>'6756'!P132</f>
        <v>-1.5596776071003675</v>
      </c>
      <c r="P132">
        <f>'6757'!P132</f>
        <v>-0.52803117440762404</v>
      </c>
      <c r="Q132" s="18">
        <f>'6758'!P132</f>
        <v>-0.71619476683719763</v>
      </c>
      <c r="R132" s="18">
        <f>'6759'!P132</f>
        <v>0.69637472526439392</v>
      </c>
      <c r="S132" s="18">
        <f>'6760'!P132</f>
        <v>-1.3647465646129131</v>
      </c>
      <c r="T132" s="1"/>
      <c r="U132" s="27">
        <f t="shared" si="8"/>
        <v>-0.84028262666161591</v>
      </c>
      <c r="V132" s="27">
        <f t="shared" si="9"/>
        <v>0.27068078256026701</v>
      </c>
      <c r="W132" s="27"/>
      <c r="Z132">
        <f t="shared" si="7"/>
        <v>-0.57990736092475026</v>
      </c>
    </row>
    <row r="133" spans="1:26" x14ac:dyDescent="0.15">
      <c r="A133">
        <v>66</v>
      </c>
      <c r="B133">
        <v>63.5</v>
      </c>
      <c r="C133">
        <v>131</v>
      </c>
      <c r="E133">
        <f>'6482'!P133</f>
        <v>0.70479755242231212</v>
      </c>
      <c r="F133">
        <f>'6485'!P133</f>
        <v>1.1504286043469785</v>
      </c>
      <c r="G133">
        <f>'6486'!P133</f>
        <v>-0.74806861280108972</v>
      </c>
      <c r="H133">
        <f>'6487'!P133</f>
        <v>-2.0570155702102193</v>
      </c>
      <c r="I133">
        <f>'6489'!P133</f>
        <v>-1.2031562438586474</v>
      </c>
      <c r="J133">
        <f>'6491'!P133</f>
        <v>-0.27340097122373946</v>
      </c>
      <c r="K133">
        <f>'6507'!P133</f>
        <v>-3.5015522595439506</v>
      </c>
      <c r="L133" s="18">
        <f>'6508'!P133</f>
        <v>-1.9131218097844107</v>
      </c>
      <c r="M133">
        <f>'6510'!P133</f>
        <v>-1.3771130549749311</v>
      </c>
      <c r="N133">
        <f>'6754'!P133</f>
        <v>-0.3181750046533699</v>
      </c>
      <c r="O133">
        <f>'6756'!P133</f>
        <v>-2.106006002547268</v>
      </c>
      <c r="P133">
        <f>'6757'!P133</f>
        <v>-0.55711544724330597</v>
      </c>
      <c r="Q133" s="18">
        <f>'6758'!P133</f>
        <v>-1.2736507119881204</v>
      </c>
      <c r="R133" s="18">
        <f>'6759'!P133</f>
        <v>-8.8243562153520777E-2</v>
      </c>
      <c r="S133" s="18">
        <f>'6760'!P133</f>
        <v>-1.6380496780717193</v>
      </c>
      <c r="T133" s="1"/>
      <c r="U133" s="27">
        <f t="shared" si="8"/>
        <v>-1.0363961178507508</v>
      </c>
      <c r="V133" s="27">
        <f t="shared" si="9"/>
        <v>0.34396223017464067</v>
      </c>
      <c r="W133" s="27"/>
      <c r="Z133">
        <f t="shared" si="7"/>
        <v>-0.97561242832986861</v>
      </c>
    </row>
    <row r="134" spans="1:26" x14ac:dyDescent="0.15">
      <c r="A134">
        <v>66.5</v>
      </c>
      <c r="B134">
        <v>64</v>
      </c>
      <c r="C134">
        <v>132</v>
      </c>
      <c r="E134">
        <f>'6482'!P134</f>
        <v>-1.1962478203577582E-2</v>
      </c>
      <c r="F134">
        <f>'6485'!P134</f>
        <v>1.8097827692226385</v>
      </c>
      <c r="G134">
        <f>'6486'!P134</f>
        <v>-0.48767157870302302</v>
      </c>
      <c r="H134">
        <f>'6487'!P134</f>
        <v>-2.5885316887136511</v>
      </c>
      <c r="I134">
        <f>'6489'!P134</f>
        <v>-1.1922337564716583</v>
      </c>
      <c r="J134">
        <f>'6491'!P134</f>
        <v>0.16552512783757825</v>
      </c>
      <c r="K134">
        <f>'6507'!P134</f>
        <v>-3.355708776848445</v>
      </c>
      <c r="L134" s="18">
        <f>'6508'!P134</f>
        <v>-0.76279272088525152</v>
      </c>
      <c r="M134">
        <f>'6510'!P134</f>
        <v>-1.2168132670144534</v>
      </c>
      <c r="N134">
        <f>'6754'!P134</f>
        <v>-7.4173300340111686E-2</v>
      </c>
      <c r="O134">
        <f>'6756'!P134</f>
        <v>-3.1449416645174382</v>
      </c>
      <c r="P134">
        <f>'6757'!P134</f>
        <v>-0.45873115356062055</v>
      </c>
      <c r="Q134" s="18">
        <f>'6758'!P134</f>
        <v>-0.85602627206588255</v>
      </c>
      <c r="R134" s="18">
        <f>'6759'!P134</f>
        <v>-0.26216337951367857</v>
      </c>
      <c r="S134" s="18">
        <f>'6760'!P134</f>
        <v>-1.0922627629900579</v>
      </c>
      <c r="T134" s="1"/>
      <c r="U134" s="27">
        <f t="shared" ref="U134:U152" si="10">AVERAGE(E134:Q134)</f>
        <v>-0.9364829815587612</v>
      </c>
      <c r="V134" s="27">
        <f t="shared" ref="V134:V152" si="11">STDEV(E134:Q134)/SQRT(COUNT(E134:Q134))</f>
        <v>0.39568372608118807</v>
      </c>
      <c r="W134" s="27"/>
      <c r="Z134">
        <f t="shared" si="7"/>
        <v>-0.62523214979413733</v>
      </c>
    </row>
    <row r="135" spans="1:26" x14ac:dyDescent="0.15">
      <c r="A135">
        <v>67</v>
      </c>
      <c r="B135">
        <v>64.5</v>
      </c>
      <c r="C135">
        <v>133</v>
      </c>
      <c r="E135">
        <f>'6482'!P135</f>
        <v>-0.1092408299160451</v>
      </c>
      <c r="F135">
        <f>'6485'!P135</f>
        <v>1.8662523684744323</v>
      </c>
      <c r="G135">
        <f>'6486'!P135</f>
        <v>0.19000322957258181</v>
      </c>
      <c r="H135">
        <f>'6487'!P135</f>
        <v>-2.8099275712023872</v>
      </c>
      <c r="I135">
        <f>'6489'!P135</f>
        <v>-0.87301443218011243</v>
      </c>
      <c r="J135">
        <f>'6491'!P135</f>
        <v>-2.7394164341731312E-2</v>
      </c>
      <c r="K135">
        <f>'6507'!P135</f>
        <v>-1.9711258676745427</v>
      </c>
      <c r="L135" s="18">
        <f>'6508'!P135</f>
        <v>-2.2780369852878266</v>
      </c>
      <c r="M135">
        <f>'6510'!P135</f>
        <v>0.30151150509938229</v>
      </c>
      <c r="N135">
        <f>'6754'!P135</f>
        <v>-0.11057592974210205</v>
      </c>
      <c r="O135">
        <f>'6756'!P135</f>
        <v>-2.7724838653154316</v>
      </c>
      <c r="P135">
        <f>'6757'!P135</f>
        <v>-0.5480929978395086</v>
      </c>
      <c r="Q135" s="18">
        <f>'6758'!P135</f>
        <v>-1.5608951553858255</v>
      </c>
      <c r="R135" s="18">
        <f>'6759'!P135</f>
        <v>5.421442685930386E-2</v>
      </c>
      <c r="S135" s="18">
        <f>'6760'!P135</f>
        <v>-0.30257660612256521</v>
      </c>
      <c r="T135" s="1"/>
      <c r="U135" s="27">
        <f t="shared" si="10"/>
        <v>-0.8233092842876244</v>
      </c>
      <c r="V135" s="27">
        <f t="shared" si="11"/>
        <v>0.38379871105729252</v>
      </c>
      <c r="W135" s="27"/>
      <c r="Z135">
        <f t="shared" ref="Z135:Z152" si="12">MEDIAN(E135:R135)</f>
        <v>-0.32933446379080533</v>
      </c>
    </row>
    <row r="136" spans="1:26" x14ac:dyDescent="0.15">
      <c r="A136">
        <v>67.5</v>
      </c>
      <c r="B136">
        <v>65</v>
      </c>
      <c r="C136">
        <v>134</v>
      </c>
      <c r="E136">
        <f>'6482'!P136</f>
        <v>-0.26506005334622079</v>
      </c>
      <c r="F136">
        <f>'6485'!P136</f>
        <v>2.2987835788203892</v>
      </c>
      <c r="G136">
        <f>'6486'!P136</f>
        <v>-0.56695831937661645</v>
      </c>
      <c r="H136">
        <f>'6487'!P136</f>
        <v>-2.3207797757331483</v>
      </c>
      <c r="I136">
        <f>'6489'!P136</f>
        <v>-1.1746160802020571</v>
      </c>
      <c r="J136">
        <f>'6491'!P136</f>
        <v>0.59240851737744427</v>
      </c>
      <c r="K136">
        <f>'6507'!P136</f>
        <v>-0.16506252830254861</v>
      </c>
      <c r="L136" s="18">
        <f>'6508'!P136</f>
        <v>-1.0968954285064412</v>
      </c>
      <c r="M136">
        <f>'6510'!P136</f>
        <v>-0.52854135532046997</v>
      </c>
      <c r="N136">
        <f>'6754'!P136</f>
        <v>-0.17063537453420446</v>
      </c>
      <c r="O136">
        <f>'6756'!P136</f>
        <v>-1.4251880510296011</v>
      </c>
      <c r="P136">
        <f>'6757'!P136</f>
        <v>-0.50924482803401017</v>
      </c>
      <c r="Q136" s="18">
        <f>'6758'!P136</f>
        <v>-1.3459438763107614</v>
      </c>
      <c r="R136" s="18">
        <f>'6759'!P136</f>
        <v>-0.24934527589369279</v>
      </c>
      <c r="S136" s="18">
        <f>'6760'!P136</f>
        <v>-0.48985082852813439</v>
      </c>
      <c r="T136" s="1"/>
      <c r="U136" s="27">
        <f t="shared" si="10"/>
        <v>-0.51367181342294199</v>
      </c>
      <c r="V136" s="27">
        <f t="shared" si="11"/>
        <v>0.31012388300700172</v>
      </c>
      <c r="W136" s="27"/>
      <c r="Z136">
        <f t="shared" si="12"/>
        <v>-0.51889309167724007</v>
      </c>
    </row>
    <row r="137" spans="1:26" x14ac:dyDescent="0.15">
      <c r="A137">
        <v>68</v>
      </c>
      <c r="B137">
        <v>65.5</v>
      </c>
      <c r="C137">
        <v>135</v>
      </c>
      <c r="E137">
        <f>'6482'!P137</f>
        <v>0.18053386567840443</v>
      </c>
      <c r="F137">
        <f>'6485'!P137</f>
        <v>2.7165610722350864</v>
      </c>
      <c r="G137">
        <f>'6486'!P137</f>
        <v>0.10472035300349936</v>
      </c>
      <c r="H137">
        <f>'6487'!P137</f>
        <v>-2.7967715286327395</v>
      </c>
      <c r="I137">
        <f>'6489'!P137</f>
        <v>-0.93227653160973323</v>
      </c>
      <c r="J137">
        <f>'6491'!P137</f>
        <v>5.7283455010470816E-3</v>
      </c>
      <c r="K137">
        <f>'6507'!P137</f>
        <v>0.26174455884703401</v>
      </c>
      <c r="L137" s="18">
        <f>'6508'!P137</f>
        <v>-0.82226471899491138</v>
      </c>
      <c r="M137">
        <f>'6510'!P137</f>
        <v>-0.44051872848014467</v>
      </c>
      <c r="N137">
        <f>'6754'!P137</f>
        <v>0.18103626149432064</v>
      </c>
      <c r="O137">
        <f>'6756'!P137</f>
        <v>-1.3494200449361389</v>
      </c>
      <c r="P137">
        <f>'6757'!P137</f>
        <v>-0.23631935429676157</v>
      </c>
      <c r="Q137" s="18">
        <f>'6758'!P137</f>
        <v>-1.2914128878852633</v>
      </c>
      <c r="R137" s="18">
        <f>'6759'!P137</f>
        <v>-0.38014824809152242</v>
      </c>
      <c r="S137" s="18">
        <f>'6760'!P137</f>
        <v>-0.42530642394555596</v>
      </c>
      <c r="T137" s="1"/>
      <c r="U137" s="27">
        <f t="shared" si="10"/>
        <v>-0.33989687215971548</v>
      </c>
      <c r="V137" s="27">
        <f t="shared" si="11"/>
        <v>0.3501690675077172</v>
      </c>
      <c r="W137" s="27"/>
      <c r="Z137">
        <f t="shared" si="12"/>
        <v>-0.30823380119414201</v>
      </c>
    </row>
    <row r="138" spans="1:26" x14ac:dyDescent="0.15">
      <c r="A138">
        <v>68.5</v>
      </c>
      <c r="B138">
        <v>66</v>
      </c>
      <c r="C138">
        <v>136</v>
      </c>
      <c r="E138">
        <f>'6482'!P138</f>
        <v>-1.4821528640794029E-2</v>
      </c>
      <c r="F138">
        <f>'6485'!P138</f>
        <v>1.4026955281246387</v>
      </c>
      <c r="G138">
        <f>'6486'!P138</f>
        <v>0.29165887176465433</v>
      </c>
      <c r="H138">
        <f>'6487'!P138</f>
        <v>-2.4735169963468242</v>
      </c>
      <c r="I138">
        <f>'6489'!P138</f>
        <v>-1.2789365612506272</v>
      </c>
      <c r="J138">
        <f>'6491'!P138</f>
        <v>0.61942548523053342</v>
      </c>
      <c r="K138">
        <f>'6507'!P138</f>
        <v>1.0552729184955809</v>
      </c>
      <c r="L138" s="18">
        <f>'6508'!P138</f>
        <v>-1.6433933947987402</v>
      </c>
      <c r="M138">
        <f>'6510'!P138</f>
        <v>-1.1484705257058681</v>
      </c>
      <c r="N138">
        <f>'6754'!P138</f>
        <v>-0.15556632773454107</v>
      </c>
      <c r="O138">
        <f>'6756'!P138</f>
        <v>-1.1954679809233992</v>
      </c>
      <c r="P138">
        <f>'6757'!P138</f>
        <v>-0.68768351031825281</v>
      </c>
      <c r="Q138" s="18">
        <f>'6758'!P138</f>
        <v>-1.7119555618625275</v>
      </c>
      <c r="R138" s="18">
        <f>'6759'!P138</f>
        <v>-0.25415063990315095</v>
      </c>
      <c r="S138" s="18">
        <f>'6760'!P138</f>
        <v>-0.13394037831760253</v>
      </c>
      <c r="T138" s="1"/>
      <c r="U138" s="27">
        <f t="shared" si="10"/>
        <v>-0.53390458338201285</v>
      </c>
      <c r="V138" s="27">
        <f t="shared" si="11"/>
        <v>0.3249769352697246</v>
      </c>
      <c r="W138" s="27"/>
      <c r="Z138">
        <f t="shared" si="12"/>
        <v>-0.47091707511070191</v>
      </c>
    </row>
    <row r="139" spans="1:26" x14ac:dyDescent="0.15">
      <c r="A139">
        <v>69</v>
      </c>
      <c r="B139">
        <v>66.5</v>
      </c>
      <c r="C139">
        <v>137</v>
      </c>
      <c r="E139">
        <f>'6482'!P139</f>
        <v>4.4998199322896339E-3</v>
      </c>
      <c r="F139">
        <f>'6485'!P139</f>
        <v>1.5802051804521735</v>
      </c>
      <c r="G139">
        <f>'6486'!P139</f>
        <v>0.13868491103931233</v>
      </c>
      <c r="H139">
        <f>'6487'!P139</f>
        <v>-2.3710891157512739</v>
      </c>
      <c r="I139">
        <f>'6489'!P139</f>
        <v>-0.63124961814949276</v>
      </c>
      <c r="J139">
        <f>'6491'!P139</f>
        <v>-0.26623173576653653</v>
      </c>
      <c r="K139">
        <f>'6507'!P139</f>
        <v>1.2711452131630547</v>
      </c>
      <c r="L139" s="18">
        <f>'6508'!P139</f>
        <v>-3.0067521547127951</v>
      </c>
      <c r="M139">
        <f>'6510'!P139</f>
        <v>-0.54842308339557455</v>
      </c>
      <c r="N139">
        <f>'6754'!P139</f>
        <v>0.1296776311087702</v>
      </c>
      <c r="O139">
        <f>'6756'!P139</f>
        <v>-1.3210278430694713</v>
      </c>
      <c r="P139">
        <f>'6757'!P139</f>
        <v>-0.19410013458229855</v>
      </c>
      <c r="Q139" s="18">
        <f>'6758'!P139</f>
        <v>-1.9720369855575706</v>
      </c>
      <c r="R139" s="18">
        <f>'6759'!P139</f>
        <v>3.7446095496449165E-2</v>
      </c>
      <c r="S139" s="18">
        <f>'6760'!P139</f>
        <v>-1.9102170187455334E-2</v>
      </c>
      <c r="T139" s="1"/>
      <c r="U139" s="27">
        <f t="shared" si="10"/>
        <v>-0.55282291656072413</v>
      </c>
      <c r="V139" s="27">
        <f t="shared" si="11"/>
        <v>0.36934125360365078</v>
      </c>
      <c r="W139" s="27"/>
      <c r="Z139">
        <f t="shared" si="12"/>
        <v>-0.23016593517441752</v>
      </c>
    </row>
    <row r="140" spans="1:26" x14ac:dyDescent="0.15">
      <c r="A140">
        <v>69.5</v>
      </c>
      <c r="B140">
        <v>67</v>
      </c>
      <c r="C140">
        <v>138</v>
      </c>
      <c r="E140">
        <f>'6482'!P140</f>
        <v>0.51830341064169871</v>
      </c>
      <c r="F140">
        <f>'6485'!P140</f>
        <v>1.4319767077893406</v>
      </c>
      <c r="G140">
        <f>'6486'!P140</f>
        <v>0.96971823140696267</v>
      </c>
      <c r="H140">
        <f>'6487'!P140</f>
        <v>-2.7149399119928201</v>
      </c>
      <c r="I140">
        <f>'6489'!P140</f>
        <v>-0.75031071375502112</v>
      </c>
      <c r="J140">
        <f>'6491'!P140</f>
        <v>0.67694541223720017</v>
      </c>
      <c r="K140">
        <f>'6507'!P140</f>
        <v>1.0107110248763478</v>
      </c>
      <c r="L140" s="18">
        <f>'6508'!P140</f>
        <v>-1.8275201471627371</v>
      </c>
      <c r="M140">
        <f>'6510'!P140</f>
        <v>-0.27257369491324496</v>
      </c>
      <c r="N140">
        <f>'6754'!P140</f>
        <v>-0.15678636380288874</v>
      </c>
      <c r="O140">
        <f>'6756'!P140</f>
        <v>-2.0358199822501533</v>
      </c>
      <c r="P140">
        <f>'6757'!P140</f>
        <v>0.22471118301956189</v>
      </c>
      <c r="Q140" s="18">
        <f>'6758'!P140</f>
        <v>-1.7957668640074282</v>
      </c>
      <c r="R140" s="18">
        <f>'6759'!P140</f>
        <v>0.26777876554885627</v>
      </c>
      <c r="S140" s="18">
        <f>'6760'!P140</f>
        <v>0.11365567509638089</v>
      </c>
      <c r="T140" s="1"/>
      <c r="U140" s="27">
        <f t="shared" si="10"/>
        <v>-0.36318090060870628</v>
      </c>
      <c r="V140" s="27">
        <f t="shared" si="11"/>
        <v>0.3739690630376008</v>
      </c>
      <c r="W140" s="27"/>
      <c r="Z140">
        <f t="shared" si="12"/>
        <v>3.3962409608336575E-2</v>
      </c>
    </row>
    <row r="141" spans="1:26" x14ac:dyDescent="0.15">
      <c r="A141" s="3">
        <v>70</v>
      </c>
      <c r="B141" s="3">
        <v>67.5</v>
      </c>
      <c r="C141" s="3">
        <v>139</v>
      </c>
      <c r="D141" s="3"/>
      <c r="E141">
        <f>'6482'!P141</f>
        <v>-0.34134850511337528</v>
      </c>
      <c r="F141">
        <f>'6485'!P141</f>
        <v>0.85067325074500488</v>
      </c>
      <c r="G141">
        <f>'6486'!P141</f>
        <v>1.2983985738760835</v>
      </c>
      <c r="H141">
        <f>'6487'!P141</f>
        <v>-2.8370045989115704</v>
      </c>
      <c r="I141">
        <f>'6489'!P141</f>
        <v>-0.57083271229408283</v>
      </c>
      <c r="J141">
        <f>'6491'!P141</f>
        <v>-0.87565496016001665</v>
      </c>
      <c r="K141">
        <f>'6507'!P141</f>
        <v>1.3933118439965899</v>
      </c>
      <c r="L141" s="18">
        <f>'6508'!P141</f>
        <v>-2.0108242772944633</v>
      </c>
      <c r="M141">
        <f>'6510'!P141</f>
        <v>0.72729646206786469</v>
      </c>
      <c r="N141">
        <f>'6754'!P141</f>
        <v>-3.2655486342502059E-2</v>
      </c>
      <c r="O141">
        <f>'6756'!P141</f>
        <v>-1.3001834534689183</v>
      </c>
      <c r="P141">
        <f>'6757'!P141</f>
        <v>0.38650273042166278</v>
      </c>
      <c r="Q141" s="18">
        <f>'6758'!P141</f>
        <v>-1.7668884819877082</v>
      </c>
      <c r="R141" s="18">
        <f>'6759'!P141</f>
        <v>-0.10103567981967834</v>
      </c>
      <c r="S141" s="18">
        <f>'6760'!P141</f>
        <v>3.5824572937027732E-2</v>
      </c>
      <c r="T141" s="39"/>
      <c r="U141" s="30">
        <f t="shared" si="10"/>
        <v>-0.39070843188195625</v>
      </c>
      <c r="V141" s="30">
        <f t="shared" si="11"/>
        <v>0.36828817693169408</v>
      </c>
      <c r="W141" s="27"/>
      <c r="Z141">
        <f t="shared" si="12"/>
        <v>-0.22119209246652682</v>
      </c>
    </row>
    <row r="142" spans="1:26" x14ac:dyDescent="0.15">
      <c r="A142">
        <v>70.5</v>
      </c>
      <c r="B142">
        <v>68</v>
      </c>
      <c r="C142">
        <v>140</v>
      </c>
      <c r="E142">
        <f>'6482'!P142</f>
        <v>-0.7113164201123644</v>
      </c>
      <c r="F142">
        <f>'6485'!P142</f>
        <v>-0.13552842693749834</v>
      </c>
      <c r="G142">
        <f>'6486'!P142</f>
        <v>0.90246793595905728</v>
      </c>
      <c r="H142">
        <f>'6487'!P142</f>
        <v>-1.9506005694732658</v>
      </c>
      <c r="I142">
        <f>'6489'!P142</f>
        <v>-0.64883163931390686</v>
      </c>
      <c r="J142">
        <f>'6491'!P142</f>
        <v>-0.15454763093310395</v>
      </c>
      <c r="K142">
        <f>'6507'!P142</f>
        <v>1.1553208126297574</v>
      </c>
      <c r="L142" s="18">
        <f>'6508'!P142</f>
        <v>-2.5814230747602291</v>
      </c>
      <c r="M142">
        <f>'6510'!P142</f>
        <v>0.48356992233687235</v>
      </c>
      <c r="N142">
        <f>'6754'!P142</f>
        <v>-4.789935625631541E-2</v>
      </c>
      <c r="O142">
        <f>'6756'!P142</f>
        <v>-1.3991419660139215</v>
      </c>
      <c r="P142">
        <f>'6757'!P142</f>
        <v>-0.35276371898933628</v>
      </c>
      <c r="Q142" s="18">
        <f>'6758'!P142</f>
        <v>-1.6241514675073985</v>
      </c>
      <c r="R142" s="18">
        <f>'6759'!P142</f>
        <v>0.11178286388772217</v>
      </c>
      <c r="S142" s="18">
        <f>'6760'!P142</f>
        <v>9.9467824567053165E-2</v>
      </c>
      <c r="U142" s="27">
        <f t="shared" si="10"/>
        <v>-0.54344966149012719</v>
      </c>
      <c r="V142" s="27">
        <f t="shared" si="11"/>
        <v>0.30700855495323787</v>
      </c>
      <c r="W142" s="27"/>
      <c r="Z142">
        <f t="shared" si="12"/>
        <v>-0.2536556749612201</v>
      </c>
    </row>
    <row r="143" spans="1:26" x14ac:dyDescent="0.15">
      <c r="A143">
        <v>71</v>
      </c>
      <c r="B143">
        <v>68.5</v>
      </c>
      <c r="C143">
        <v>141</v>
      </c>
      <c r="E143">
        <f>'6482'!P143</f>
        <v>0.67949700675142888</v>
      </c>
      <c r="F143">
        <f>'6485'!P143</f>
        <v>-0.64649295551874508</v>
      </c>
      <c r="G143">
        <f>'6486'!P143</f>
        <v>1.0987138980813722</v>
      </c>
      <c r="H143">
        <f>'6487'!P143</f>
        <v>-2.1054430827434603</v>
      </c>
      <c r="I143">
        <f>'6489'!P143</f>
        <v>-0.76974111115090926</v>
      </c>
      <c r="J143">
        <f>'6491'!P143</f>
        <v>-0.88131659206485879</v>
      </c>
      <c r="K143">
        <f>'6507'!P143</f>
        <v>0.64969771032154877</v>
      </c>
      <c r="L143" s="18">
        <f>'6508'!P143</f>
        <v>-1.5279009123196545</v>
      </c>
      <c r="M143">
        <f>'6510'!P143</f>
        <v>0.67961810859259508</v>
      </c>
      <c r="N143">
        <f>'6754'!P143</f>
        <v>-0.19891095748453871</v>
      </c>
      <c r="O143">
        <f>'6756'!P143</f>
        <v>-0.83783203768029568</v>
      </c>
      <c r="P143">
        <f>'6757'!P143</f>
        <v>0.51616399959690473</v>
      </c>
      <c r="Q143" s="18">
        <f>'6758'!P143</f>
        <v>-1.4596644808130301</v>
      </c>
      <c r="R143" s="18">
        <f>'6759'!P143</f>
        <v>-0.22533588855392137</v>
      </c>
      <c r="S143" s="18">
        <f>'6760'!P143</f>
        <v>0.97194263624169697</v>
      </c>
      <c r="U143" s="27">
        <f t="shared" si="10"/>
        <v>-0.36950856972551099</v>
      </c>
      <c r="V143" s="27">
        <f t="shared" si="11"/>
        <v>0.28274093097014874</v>
      </c>
      <c r="W143" s="27"/>
      <c r="Z143">
        <f t="shared" si="12"/>
        <v>-0.43591442203633324</v>
      </c>
    </row>
    <row r="144" spans="1:26" x14ac:dyDescent="0.15">
      <c r="A144">
        <v>71.5</v>
      </c>
      <c r="B144">
        <v>69</v>
      </c>
      <c r="C144">
        <v>142</v>
      </c>
      <c r="E144">
        <f>'6482'!P144</f>
        <v>-0.46326891148630622</v>
      </c>
      <c r="F144">
        <f>'6485'!P144</f>
        <v>5.114634712103884E-2</v>
      </c>
      <c r="G144">
        <f>'6486'!P144</f>
        <v>0.90442194892450933</v>
      </c>
      <c r="H144">
        <f>'6487'!P144</f>
        <v>-1.8185171576105823</v>
      </c>
      <c r="I144">
        <f>'6489'!P144</f>
        <v>-0.36970691379387743</v>
      </c>
      <c r="J144">
        <f>'6491'!P144</f>
        <v>1.926530811933715E-2</v>
      </c>
      <c r="K144">
        <f>'6507'!P144</f>
        <v>1.0320117991664264</v>
      </c>
      <c r="L144" s="18">
        <f>'6508'!P144</f>
        <v>-1.9869094116148451</v>
      </c>
      <c r="M144">
        <f>'6510'!P144</f>
        <v>1.1349530938397836</v>
      </c>
      <c r="N144">
        <f>'6754'!P144</f>
        <v>0.48294012845568507</v>
      </c>
      <c r="O144">
        <f>'6756'!P144</f>
        <v>-1.5553290855950495</v>
      </c>
      <c r="P144">
        <f>'6757'!P144</f>
        <v>0.33299598936429003</v>
      </c>
      <c r="Q144" s="18">
        <f>'6758'!P144</f>
        <v>-1.3624851847826116</v>
      </c>
      <c r="R144" s="18">
        <f>'6759'!P144</f>
        <v>0.31417264753517016</v>
      </c>
      <c r="S144" s="18">
        <f>'6760'!P144</f>
        <v>1.0653730953675993</v>
      </c>
      <c r="U144" s="27">
        <f t="shared" si="10"/>
        <v>-0.27680631153016932</v>
      </c>
      <c r="V144" s="27">
        <f t="shared" si="11"/>
        <v>0.3038608127183563</v>
      </c>
      <c r="W144" s="27"/>
      <c r="Z144">
        <f t="shared" si="12"/>
        <v>3.5205827620187993E-2</v>
      </c>
    </row>
    <row r="145" spans="1:26" x14ac:dyDescent="0.15">
      <c r="A145">
        <v>72</v>
      </c>
      <c r="B145">
        <v>69.5</v>
      </c>
      <c r="C145">
        <v>143</v>
      </c>
      <c r="E145">
        <f>'6482'!P145</f>
        <v>-0.24199120433329299</v>
      </c>
      <c r="F145">
        <f>'6485'!P145</f>
        <v>-0.3441319018872207</v>
      </c>
      <c r="G145">
        <f>'6486'!P145</f>
        <v>0.20470632860082766</v>
      </c>
      <c r="H145">
        <f>'6487'!P145</f>
        <v>-1.7201593133414035</v>
      </c>
      <c r="I145">
        <f>'6489'!P145</f>
        <v>0.63809434053150371</v>
      </c>
      <c r="J145">
        <f>'6491'!P145</f>
        <v>-0.52415244712999942</v>
      </c>
      <c r="K145">
        <f>'6507'!P145</f>
        <v>0.87990775830453527</v>
      </c>
      <c r="L145" s="18">
        <f>'6508'!P145</f>
        <v>-0.51772706133704327</v>
      </c>
      <c r="M145">
        <f>'6510'!P145</f>
        <v>0.4687617258134622</v>
      </c>
      <c r="N145">
        <f>'6754'!P145</f>
        <v>-6.5885363303321759E-2</v>
      </c>
      <c r="O145">
        <f>'6756'!P145</f>
        <v>-0.98853060363439049</v>
      </c>
      <c r="P145">
        <f>'6757'!P145</f>
        <v>0.6309871375967756</v>
      </c>
      <c r="Q145" s="18">
        <f>'6758'!P145</f>
        <v>-0.98211546299371311</v>
      </c>
      <c r="R145" s="18">
        <f>'6759'!P145</f>
        <v>-0.16845169275720873</v>
      </c>
      <c r="S145" s="18">
        <f>'6760'!P145</f>
        <v>0.42880705479643244</v>
      </c>
      <c r="U145" s="27">
        <f t="shared" si="10"/>
        <v>-0.197095082085637</v>
      </c>
      <c r="V145" s="27">
        <f t="shared" si="11"/>
        <v>0.21123842731208195</v>
      </c>
      <c r="W145" s="27"/>
      <c r="Z145">
        <f t="shared" si="12"/>
        <v>-0.20522144854525087</v>
      </c>
    </row>
    <row r="146" spans="1:26" x14ac:dyDescent="0.15">
      <c r="A146" s="31">
        <v>72.5</v>
      </c>
      <c r="B146" s="31">
        <v>70</v>
      </c>
      <c r="C146" s="31">
        <v>144</v>
      </c>
      <c r="D146" s="31"/>
      <c r="E146" s="31">
        <f>'6482'!P146</f>
        <v>-0.72560363752099466</v>
      </c>
      <c r="F146" s="31">
        <f>'6485'!P146</f>
        <v>-0.69728065974090347</v>
      </c>
      <c r="G146" s="31">
        <f>'6486'!P146</f>
        <v>-3.048778581725433E-2</v>
      </c>
      <c r="H146" s="31">
        <f>'6487'!P146</f>
        <v>-1.9732719125525613</v>
      </c>
      <c r="I146" s="31">
        <f>'6489'!P146</f>
        <v>-6.7589426001718148E-2</v>
      </c>
      <c r="J146" s="31">
        <f>'6491'!P146</f>
        <v>0.30529068074389398</v>
      </c>
      <c r="K146" s="31">
        <f>'6507'!P146</f>
        <v>0.16676693670344009</v>
      </c>
      <c r="L146" s="32">
        <f>'6508'!P146</f>
        <v>-1.6516588914405741</v>
      </c>
      <c r="M146" s="31">
        <f>'6510'!P146</f>
        <v>9.7948059587779635E-2</v>
      </c>
      <c r="N146" s="31">
        <f>'6754'!P146</f>
        <v>-0.29697912533340409</v>
      </c>
      <c r="O146" s="31">
        <f>'6756'!P146</f>
        <v>-0.28631059948287307</v>
      </c>
      <c r="P146" s="31">
        <f>'6757'!P146</f>
        <v>0.30174533114826352</v>
      </c>
      <c r="Q146" s="32">
        <f>'6758'!P146</f>
        <v>-0.92050761589026997</v>
      </c>
      <c r="R146" s="32">
        <f>'6759'!P146</f>
        <v>-0.43212165203214642</v>
      </c>
      <c r="S146" s="32">
        <f>'6760'!P146</f>
        <v>1.2609580970424157</v>
      </c>
      <c r="T146" s="31"/>
      <c r="U146" s="33">
        <f t="shared" si="10"/>
        <v>-0.44445681889209049</v>
      </c>
      <c r="V146" s="33">
        <f t="shared" si="11"/>
        <v>0.20113613208880696</v>
      </c>
      <c r="W146" s="27"/>
      <c r="X146" s="2" t="s">
        <v>30</v>
      </c>
      <c r="Y146" s="2"/>
      <c r="Z146" s="31">
        <f t="shared" si="12"/>
        <v>-0.29164486240813858</v>
      </c>
    </row>
    <row r="147" spans="1:26" x14ac:dyDescent="0.15">
      <c r="A147">
        <v>73</v>
      </c>
      <c r="B147">
        <v>70.5</v>
      </c>
      <c r="C147">
        <v>145</v>
      </c>
      <c r="E147">
        <f>'6482'!P147</f>
        <v>-0.3543829809905466</v>
      </c>
      <c r="F147">
        <f>'6485'!P147</f>
        <v>0.36230030544687525</v>
      </c>
      <c r="G147">
        <f>'6486'!P147</f>
        <v>-0.66238696044206968</v>
      </c>
      <c r="H147">
        <f>'6487'!P147</f>
        <v>-1.4891272730741441</v>
      </c>
      <c r="I147">
        <f>'6489'!P147</f>
        <v>0.28044884842804579</v>
      </c>
      <c r="J147">
        <f>'6491'!P147</f>
        <v>-7.118945051714734E-2</v>
      </c>
      <c r="K147">
        <f>'6507'!P147</f>
        <v>0.56206471458081841</v>
      </c>
      <c r="L147" s="18">
        <f>'6508'!P147</f>
        <v>-1.0285944277023027</v>
      </c>
      <c r="M147">
        <f>'6510'!P147</f>
        <v>0.48497725724224838</v>
      </c>
      <c r="N147">
        <f>'6754'!P147</f>
        <v>-0.12772590422075794</v>
      </c>
      <c r="O147">
        <f>'6756'!P147</f>
        <v>-0.19732460349509845</v>
      </c>
      <c r="P147">
        <f>'6757'!P147</f>
        <v>-0.20820039408399699</v>
      </c>
      <c r="Q147" s="18">
        <f>'6758'!P147</f>
        <v>-1.447326122403974</v>
      </c>
      <c r="R147" s="18">
        <f>'6759'!P147</f>
        <v>-0.53285568864936028</v>
      </c>
      <c r="S147" s="18">
        <f>'6760'!P147</f>
        <v>0.49557724689152682</v>
      </c>
      <c r="U147" s="27">
        <f t="shared" si="10"/>
        <v>-0.29972823009477306</v>
      </c>
      <c r="V147" s="27">
        <f t="shared" si="11"/>
        <v>0.18999698147782487</v>
      </c>
      <c r="W147" s="27"/>
      <c r="Z147">
        <f t="shared" si="12"/>
        <v>-0.20276249878954772</v>
      </c>
    </row>
    <row r="148" spans="1:26" x14ac:dyDescent="0.15">
      <c r="A148">
        <v>73.5</v>
      </c>
      <c r="B148">
        <v>71</v>
      </c>
      <c r="C148">
        <v>146</v>
      </c>
      <c r="E148">
        <f>'6482'!P148</f>
        <v>-1.0907860653709978</v>
      </c>
      <c r="F148">
        <f>'6485'!P148</f>
        <v>0.71163550616279869</v>
      </c>
      <c r="G148">
        <f>'6486'!P148</f>
        <v>-0.49852645376456317</v>
      </c>
      <c r="H148">
        <f>'6487'!P148</f>
        <v>-1.7391490900559525</v>
      </c>
      <c r="I148">
        <f>'6489'!P148</f>
        <v>0.23850301743844721</v>
      </c>
      <c r="J148">
        <f>'6491'!P148</f>
        <v>-1.8235577414466825E-2</v>
      </c>
      <c r="K148">
        <f>'6507'!P148</f>
        <v>0.64683768323725321</v>
      </c>
      <c r="L148" s="18">
        <f>'6508'!P148</f>
        <v>-7.3914552118242993E-2</v>
      </c>
      <c r="M148">
        <f>'6510'!P148</f>
        <v>0.44000944642476547</v>
      </c>
      <c r="N148">
        <f>'6754'!P148</f>
        <v>0.3928606538673417</v>
      </c>
      <c r="O148">
        <f>'6756'!P148</f>
        <v>-9.6690894157964877E-2</v>
      </c>
      <c r="P148">
        <f>'6757'!P148</f>
        <v>0.29874177180045602</v>
      </c>
      <c r="Q148" s="18">
        <f>'6758'!P148</f>
        <v>-1.540103261332364</v>
      </c>
      <c r="R148" s="18">
        <f>'6759'!P148</f>
        <v>0.1498733402287668</v>
      </c>
      <c r="S148" s="18">
        <f>'6760'!P148</f>
        <v>1.2757719511928833</v>
      </c>
      <c r="U148" s="27">
        <f t="shared" si="10"/>
        <v>-0.17913983194488384</v>
      </c>
      <c r="V148" s="27">
        <f t="shared" si="11"/>
        <v>0.22434753969815818</v>
      </c>
      <c r="W148" s="27"/>
      <c r="Z148">
        <f t="shared" si="12"/>
        <v>6.581888140714999E-2</v>
      </c>
    </row>
    <row r="149" spans="1:26" x14ac:dyDescent="0.15">
      <c r="A149">
        <v>74</v>
      </c>
      <c r="B149">
        <v>71.5</v>
      </c>
      <c r="C149">
        <v>147</v>
      </c>
      <c r="E149">
        <f>'6482'!P149</f>
        <v>-7.6917601498894927E-2</v>
      </c>
      <c r="F149">
        <f>'6485'!P149</f>
        <v>0.27209985012545806</v>
      </c>
      <c r="G149">
        <f>'6486'!P149</f>
        <v>-0.6116351222434192</v>
      </c>
      <c r="H149">
        <f>'6487'!P149</f>
        <v>-1.7719284182558466</v>
      </c>
      <c r="I149">
        <f>'6489'!P149</f>
        <v>0.21050678032049458</v>
      </c>
      <c r="J149">
        <f>'6491'!P149</f>
        <v>0.65667595070700246</v>
      </c>
      <c r="K149">
        <f>'6507'!P149</f>
        <v>2.2615504209062158E-2</v>
      </c>
      <c r="L149" s="18">
        <f>'6508'!P149</f>
        <v>-0.43649375641850147</v>
      </c>
      <c r="M149">
        <f>'6510'!P149</f>
        <v>0.17505974574753674</v>
      </c>
      <c r="N149">
        <f>'6754'!P149</f>
        <v>0.10230683598938035</v>
      </c>
      <c r="O149">
        <f>'6756'!P149</f>
        <v>-0.12146173066650083</v>
      </c>
      <c r="P149">
        <f>'6757'!P149</f>
        <v>0.45610656801163324</v>
      </c>
      <c r="Q149" s="18">
        <f>'6758'!P149</f>
        <v>-1.2691140080316647</v>
      </c>
      <c r="R149" s="18">
        <f>'6759'!P149</f>
        <v>-0.23058050695864774</v>
      </c>
      <c r="S149" s="18">
        <f>'6760'!P149</f>
        <v>1.1904543885531789</v>
      </c>
      <c r="U149" s="27">
        <f t="shared" si="10"/>
        <v>-0.1840138001541739</v>
      </c>
      <c r="V149" s="27">
        <f t="shared" si="11"/>
        <v>0.19106168048403618</v>
      </c>
      <c r="W149" s="27"/>
      <c r="Z149">
        <f t="shared" si="12"/>
        <v>-2.7151048644916381E-2</v>
      </c>
    </row>
    <row r="150" spans="1:26" x14ac:dyDescent="0.15">
      <c r="A150">
        <v>74.5</v>
      </c>
      <c r="B150">
        <v>72</v>
      </c>
      <c r="C150">
        <v>148</v>
      </c>
      <c r="E150">
        <f>'6482'!P150</f>
        <v>-1.4152103798274693</v>
      </c>
      <c r="F150">
        <f>'6485'!P150</f>
        <v>0.37510578381689041</v>
      </c>
      <c r="G150">
        <f>'6486'!P150</f>
        <v>-0.8988232343529341</v>
      </c>
      <c r="H150">
        <f>'6487'!P150</f>
        <v>-1.8410215410678614</v>
      </c>
      <c r="I150">
        <f>'6489'!P150</f>
        <v>0.33893440627348026</v>
      </c>
      <c r="J150">
        <f>'6491'!P150</f>
        <v>0.57795018734141834</v>
      </c>
      <c r="K150">
        <f>'6507'!P150</f>
        <v>0.69595770822088909</v>
      </c>
      <c r="L150" s="18">
        <f>'6508'!P150</f>
        <v>9.2851536272299806E-2</v>
      </c>
      <c r="M150">
        <f>'6510'!P150</f>
        <v>0.8315860164628569</v>
      </c>
      <c r="N150">
        <f>'6754'!P150</f>
        <v>0.69403823016361899</v>
      </c>
      <c r="O150">
        <f>'6756'!P150</f>
        <v>-0.40721000851501665</v>
      </c>
      <c r="P150">
        <f>'6757'!P150</f>
        <v>0.67108228599521402</v>
      </c>
      <c r="Q150" s="18">
        <f>'6758'!P150</f>
        <v>-1.2361100613836993</v>
      </c>
      <c r="R150" s="18">
        <f>'6759'!P150</f>
        <v>0.21416393411726756</v>
      </c>
      <c r="S150" s="18">
        <f>'6760'!P150</f>
        <v>1.1704799337843619</v>
      </c>
      <c r="U150" s="27">
        <f t="shared" si="10"/>
        <v>-0.1169899285077164</v>
      </c>
      <c r="V150" s="27">
        <f t="shared" si="11"/>
        <v>0.25847292291194424</v>
      </c>
      <c r="W150" s="27"/>
      <c r="Z150">
        <f t="shared" si="12"/>
        <v>0.27654917019537389</v>
      </c>
    </row>
    <row r="151" spans="1:26" x14ac:dyDescent="0.15">
      <c r="A151">
        <v>75</v>
      </c>
      <c r="B151">
        <v>72.5</v>
      </c>
      <c r="C151">
        <v>149</v>
      </c>
      <c r="E151">
        <f>'6482'!P151</f>
        <v>-0.9927302304033695</v>
      </c>
      <c r="F151">
        <f>'6485'!P151</f>
        <v>0.75302626900670799</v>
      </c>
      <c r="G151">
        <f>'6486'!P151</f>
        <v>-1.1001499170374407</v>
      </c>
      <c r="H151">
        <f>'6487'!P151</f>
        <v>-1.1169778248520572</v>
      </c>
      <c r="I151">
        <f>'6489'!P151</f>
        <v>0.89703524894992037</v>
      </c>
      <c r="J151">
        <f>'6491'!P151</f>
        <v>-0.33860645493999947</v>
      </c>
      <c r="K151">
        <f>'6507'!P151</f>
        <v>-0.77579729751597215</v>
      </c>
      <c r="L151" s="18">
        <f>'6508'!P151</f>
        <v>0.20089208232439387</v>
      </c>
      <c r="M151">
        <f>'6510'!P151</f>
        <v>0.50998706514714864</v>
      </c>
      <c r="N151">
        <f>'6754'!P151</f>
        <v>1.1664473244082167</v>
      </c>
      <c r="O151">
        <f>'6756'!P151</f>
        <v>-0.23372939087574007</v>
      </c>
      <c r="P151">
        <f>'6757'!P151</f>
        <v>0.59950860015023266</v>
      </c>
      <c r="Q151" s="18">
        <f>'6758'!P151</f>
        <v>-1.1058727240246482</v>
      </c>
      <c r="R151" s="18">
        <f>'6759'!P151</f>
        <v>0.43951997830927581</v>
      </c>
      <c r="S151" s="18">
        <f>'6760'!P151</f>
        <v>1.1481131769947119</v>
      </c>
      <c r="U151" s="27">
        <f t="shared" si="10"/>
        <v>-0.11822824997404664</v>
      </c>
      <c r="V151" s="27">
        <f t="shared" si="11"/>
        <v>0.23544889625574256</v>
      </c>
      <c r="W151" s="27"/>
      <c r="Z151">
        <f t="shared" si="12"/>
        <v>-1.64186542756731E-2</v>
      </c>
    </row>
    <row r="152" spans="1:26" x14ac:dyDescent="0.15">
      <c r="A152">
        <v>75.5</v>
      </c>
      <c r="B152">
        <v>73</v>
      </c>
      <c r="C152">
        <v>150</v>
      </c>
      <c r="E152">
        <f>'6482'!P152</f>
        <v>-0.97581788209159659</v>
      </c>
      <c r="F152">
        <f>'6485'!P152</f>
        <v>-0.1090684362743336</v>
      </c>
      <c r="G152">
        <f>'6486'!P152</f>
        <v>-0.59412328730057251</v>
      </c>
      <c r="H152">
        <f>'6487'!P152</f>
        <v>-1.631375697469186</v>
      </c>
      <c r="I152">
        <f>'6489'!P152</f>
        <v>0.91287780981925759</v>
      </c>
      <c r="J152">
        <f>'6491'!P152</f>
        <v>0</v>
      </c>
      <c r="K152">
        <f>'6507'!P152</f>
        <v>-1.4649337416617736</v>
      </c>
      <c r="L152" s="18">
        <f>'6508'!P152</f>
        <v>0.80753196245510717</v>
      </c>
      <c r="M152">
        <f>'6510'!P152</f>
        <v>9.8584618229429211E-2</v>
      </c>
      <c r="N152">
        <f>'6754'!P152</f>
        <v>1.9693272128382697</v>
      </c>
      <c r="O152">
        <f>'6756'!P152</f>
        <v>-0.45604960609404849</v>
      </c>
      <c r="P152">
        <f>'6757'!P152</f>
        <v>0.19556866701554299</v>
      </c>
      <c r="Q152" s="18">
        <f>'6758'!P152</f>
        <v>-1.578310801496718</v>
      </c>
      <c r="R152" s="18">
        <f>'6759'!P152</f>
        <v>0.23924779034674759</v>
      </c>
      <c r="S152" s="18">
        <f>'6760'!P152</f>
        <v>1.803733033009453</v>
      </c>
      <c r="U152" s="27">
        <f t="shared" si="10"/>
        <v>-0.2173683986177401</v>
      </c>
      <c r="V152" s="27">
        <f t="shared" si="11"/>
        <v>0.29548954279751288</v>
      </c>
      <c r="W152" s="27"/>
      <c r="Z152">
        <f t="shared" si="12"/>
        <v>-5.4534218137166801E-2</v>
      </c>
    </row>
    <row r="153" spans="1:26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U153" s="30"/>
      <c r="V153" s="30"/>
      <c r="W153" s="30"/>
    </row>
    <row r="154" spans="1:26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U154" s="30"/>
      <c r="V154" s="30"/>
      <c r="W154" s="30"/>
    </row>
    <row r="155" spans="1:26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U155" s="30"/>
      <c r="V155" s="30"/>
      <c r="W155" s="30"/>
    </row>
    <row r="156" spans="1:26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U156" s="30"/>
      <c r="V156" s="30"/>
      <c r="W156" s="30"/>
    </row>
    <row r="157" spans="1:26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U157" s="30"/>
      <c r="V157" s="30"/>
      <c r="W157" s="30"/>
    </row>
    <row r="158" spans="1:26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U158" s="30"/>
      <c r="V158" s="30"/>
      <c r="W158" s="30"/>
    </row>
    <row r="159" spans="1:26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U159" s="30"/>
      <c r="V159" s="30"/>
      <c r="W159" s="30"/>
    </row>
    <row r="160" spans="1:26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U160" s="30"/>
      <c r="V160" s="30"/>
      <c r="W160" s="30"/>
    </row>
    <row r="161" spans="5:23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U161" s="30"/>
      <c r="V161" s="30"/>
      <c r="W161" s="30"/>
    </row>
    <row r="162" spans="5:23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U162" s="30"/>
      <c r="V162" s="30"/>
      <c r="W162" s="30"/>
    </row>
    <row r="163" spans="5:23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U163" s="30"/>
      <c r="V163" s="30"/>
      <c r="W163" s="30"/>
    </row>
    <row r="164" spans="5:23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U164" s="30"/>
      <c r="V164" s="30"/>
      <c r="W164" s="30"/>
    </row>
    <row r="165" spans="5:23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U165" s="30"/>
      <c r="V165" s="30"/>
      <c r="W165" s="30"/>
    </row>
    <row r="166" spans="5:23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U166" s="30"/>
      <c r="V166" s="30"/>
      <c r="W166" s="30"/>
    </row>
    <row r="167" spans="5:23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U167" s="30"/>
      <c r="V167" s="30"/>
      <c r="W167" s="30"/>
    </row>
    <row r="168" spans="5:23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U168" s="30"/>
      <c r="V168" s="30"/>
      <c r="W168" s="30"/>
    </row>
    <row r="169" spans="5:23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U169" s="30"/>
      <c r="V169" s="30"/>
      <c r="W169" s="30"/>
    </row>
    <row r="170" spans="5:23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U170" s="30"/>
      <c r="V170" s="30"/>
      <c r="W170" s="30"/>
    </row>
    <row r="171" spans="5:23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U171" s="30"/>
      <c r="V171" s="30"/>
      <c r="W171" s="30"/>
    </row>
    <row r="172" spans="5:23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U172" s="30"/>
      <c r="V172" s="30"/>
      <c r="W172" s="30"/>
    </row>
    <row r="173" spans="5:23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U173" s="30"/>
      <c r="V173" s="30"/>
      <c r="W173" s="30"/>
    </row>
    <row r="174" spans="5:23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U174" s="30"/>
      <c r="V174" s="30"/>
      <c r="W174" s="30"/>
    </row>
    <row r="175" spans="5:23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U175" s="30"/>
      <c r="V175" s="30"/>
      <c r="W175" s="38"/>
    </row>
    <row r="176" spans="5:23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U176" s="30"/>
      <c r="V176" s="30"/>
      <c r="W176" s="38"/>
    </row>
    <row r="177" spans="5:23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U177" s="30"/>
      <c r="V177" s="30"/>
      <c r="W177" s="38"/>
    </row>
    <row r="178" spans="5:23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U178" s="30"/>
      <c r="V178" s="30"/>
    </row>
    <row r="179" spans="5:23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U179" s="30"/>
      <c r="V179" s="30"/>
    </row>
    <row r="180" spans="5:23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U180" s="30"/>
      <c r="V180" s="30"/>
    </row>
    <row r="181" spans="5:23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U181" s="30"/>
      <c r="V181" s="30"/>
    </row>
    <row r="182" spans="5:23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U182" s="30"/>
      <c r="V182" s="30"/>
    </row>
    <row r="183" spans="5:23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U183" s="30"/>
      <c r="V183" s="30"/>
    </row>
    <row r="184" spans="5:23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U184" s="30"/>
      <c r="V184" s="30"/>
    </row>
    <row r="185" spans="5:23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U185" s="30"/>
      <c r="V185" s="30"/>
    </row>
    <row r="186" spans="5:23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U186" s="30"/>
      <c r="V186" s="30"/>
    </row>
    <row r="187" spans="5:23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U187" s="30"/>
      <c r="V187" s="30"/>
    </row>
    <row r="188" spans="5:23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U188" s="30"/>
      <c r="V188" s="30"/>
    </row>
    <row r="189" spans="5:23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U189" s="30"/>
      <c r="V189" s="30"/>
    </row>
    <row r="190" spans="5:23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U190" s="30"/>
      <c r="V190" s="30"/>
    </row>
    <row r="191" spans="5:23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U191" s="30"/>
      <c r="V191" s="30"/>
    </row>
    <row r="192" spans="5:23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U192" s="30"/>
      <c r="V192" s="30"/>
    </row>
  </sheetData>
  <mergeCells count="1">
    <mergeCell ref="U2:V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62"/>
  <sheetViews>
    <sheetView tabSelected="1" zoomScale="89" zoomScaleNormal="89" zoomScalePageLayoutView="80" workbookViewId="0">
      <selection activeCell="AL16" sqref="AL16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0.83203125" style="18" customWidth="1"/>
    <col min="4" max="7" width="9.5" style="18" customWidth="1"/>
    <col min="8" max="8" width="8.83203125" style="18" customWidth="1"/>
    <col min="9" max="16" width="9.5" style="18" customWidth="1"/>
    <col min="17" max="17" width="10" customWidth="1"/>
    <col min="18" max="18" width="3.5" customWidth="1"/>
    <col min="19" max="19" width="10" customWidth="1"/>
    <col min="20" max="20" width="6.5" customWidth="1"/>
    <col min="21" max="21" width="3.83203125" customWidth="1"/>
    <col min="22" max="22" width="10" customWidth="1"/>
    <col min="23" max="23" width="4" customWidth="1"/>
    <col min="24" max="24" width="10.5" customWidth="1"/>
  </cols>
  <sheetData>
    <row r="1" spans="1:24" s="2" customFormat="1" ht="32" customHeight="1" x14ac:dyDescent="0.2">
      <c r="A1" s="2" t="s">
        <v>11</v>
      </c>
      <c r="B1" s="2" t="s">
        <v>4</v>
      </c>
      <c r="C1" s="2">
        <v>6482</v>
      </c>
      <c r="D1" s="2">
        <v>6485</v>
      </c>
      <c r="E1" s="16">
        <v>6486</v>
      </c>
      <c r="F1" s="2">
        <v>6487</v>
      </c>
      <c r="G1" s="2">
        <v>6489</v>
      </c>
      <c r="H1" s="16">
        <v>6491</v>
      </c>
      <c r="I1" s="16">
        <v>6507</v>
      </c>
      <c r="J1" s="16">
        <v>6508</v>
      </c>
      <c r="K1" s="16">
        <v>6510</v>
      </c>
      <c r="L1" s="16">
        <v>6754</v>
      </c>
      <c r="M1" s="16">
        <v>6756</v>
      </c>
      <c r="N1" s="16">
        <v>6757</v>
      </c>
      <c r="O1" s="16">
        <v>6758</v>
      </c>
      <c r="P1" s="16">
        <v>6759</v>
      </c>
      <c r="Q1" s="16">
        <v>6760</v>
      </c>
      <c r="R1" s="16"/>
      <c r="S1" s="42" t="s">
        <v>34</v>
      </c>
      <c r="T1" s="40" t="s">
        <v>18</v>
      </c>
      <c r="V1" s="2" t="s">
        <v>26</v>
      </c>
      <c r="X1" s="42" t="s">
        <v>35</v>
      </c>
    </row>
    <row r="2" spans="1:24" x14ac:dyDescent="0.15">
      <c r="C2" s="43">
        <v>1</v>
      </c>
      <c r="D2" s="43">
        <v>2</v>
      </c>
      <c r="E2" s="43">
        <v>3</v>
      </c>
      <c r="F2" s="43">
        <v>4</v>
      </c>
      <c r="G2" s="43">
        <v>5</v>
      </c>
      <c r="H2" s="43">
        <v>6</v>
      </c>
      <c r="I2" s="43">
        <v>7</v>
      </c>
      <c r="J2" s="43">
        <v>8</v>
      </c>
      <c r="K2" s="43">
        <v>9</v>
      </c>
      <c r="L2" s="43">
        <v>10</v>
      </c>
      <c r="M2" s="43">
        <v>11</v>
      </c>
      <c r="N2" s="43">
        <v>12</v>
      </c>
      <c r="O2" s="43">
        <v>13</v>
      </c>
      <c r="P2" s="43">
        <v>14</v>
      </c>
      <c r="Q2" s="43">
        <v>15</v>
      </c>
      <c r="S2" s="58"/>
      <c r="T2" s="58"/>
    </row>
    <row r="6" spans="1:24" x14ac:dyDescent="0.15">
      <c r="A6">
        <v>0</v>
      </c>
      <c r="C6" s="3">
        <f>summary!E36</f>
        <v>-7.0047498349981349E-2</v>
      </c>
      <c r="D6" s="3">
        <f>summary!F36</f>
        <v>0.80658294752733017</v>
      </c>
      <c r="E6" s="3">
        <f>summary!G36</f>
        <v>5.9071185705792196E-3</v>
      </c>
      <c r="F6" s="3">
        <f>summary!H36</f>
        <v>-1.0049250933898519</v>
      </c>
      <c r="G6" s="3">
        <f>summary!I36</f>
        <v>-1.6956549482303518</v>
      </c>
      <c r="H6" s="3">
        <f>summary!J36</f>
        <v>1.1648908551978667</v>
      </c>
      <c r="I6" s="3">
        <f>summary!K36</f>
        <v>4.9048019523054345E-3</v>
      </c>
      <c r="J6" s="3">
        <f>summary!L36</f>
        <v>-0.28353320317385183</v>
      </c>
      <c r="K6" s="3">
        <f>summary!M36</f>
        <v>0.64582309978086128</v>
      </c>
      <c r="L6" s="3">
        <f>summary!N36</f>
        <v>0.28303840767778349</v>
      </c>
      <c r="M6" s="3">
        <f>summary!O36</f>
        <v>-1.4773373702716177</v>
      </c>
      <c r="N6" s="3">
        <f>summary!P36</f>
        <v>-0.39971139333830713</v>
      </c>
      <c r="O6" s="3">
        <f>summary!Q36</f>
        <v>-3.0455328508230255</v>
      </c>
      <c r="P6" s="3">
        <f>summary!R36</f>
        <v>0.45574358877234022</v>
      </c>
      <c r="Q6" s="3">
        <f>summary!S36</f>
        <v>-0.36939264062182281</v>
      </c>
      <c r="R6" s="1"/>
      <c r="S6" s="27">
        <f t="shared" ref="S6:S39" si="0">AVERAGE(C6:O6)</f>
        <v>-0.38966116360540465</v>
      </c>
      <c r="T6" s="27">
        <f t="shared" ref="T6:T39" si="1">STDEV(C6:O6)/SQRT(COUNT(C6:O6))</f>
        <v>0.32144427037178247</v>
      </c>
      <c r="U6" s="27"/>
      <c r="X6">
        <f>MEDIAN(C6:Q6)</f>
        <v>-7.0047498349981349E-2</v>
      </c>
    </row>
    <row r="7" spans="1:24" x14ac:dyDescent="0.15">
      <c r="A7">
        <v>0.5</v>
      </c>
      <c r="C7" s="3">
        <f>summary!E37</f>
        <v>0.11702089035811579</v>
      </c>
      <c r="D7" s="3">
        <f>summary!F37</f>
        <v>0.47486943651032398</v>
      </c>
      <c r="E7" s="3">
        <f>summary!G37</f>
        <v>-1.1326112278645655</v>
      </c>
      <c r="F7" s="3">
        <f>summary!H37</f>
        <v>2.7141618240497975E-2</v>
      </c>
      <c r="G7" s="3">
        <f>summary!I37</f>
        <v>-1.8181335773900349</v>
      </c>
      <c r="H7" s="3">
        <f>summary!J37</f>
        <v>0.569619246336453</v>
      </c>
      <c r="I7" s="3">
        <f>summary!K37</f>
        <v>0.46337849118973495</v>
      </c>
      <c r="J7" s="3">
        <f>summary!L37</f>
        <v>1.0647321328611299</v>
      </c>
      <c r="K7" s="3">
        <f>summary!M37</f>
        <v>0.51788417457316827</v>
      </c>
      <c r="L7" s="3">
        <f>summary!N37</f>
        <v>0.74141857720804072</v>
      </c>
      <c r="M7" s="3">
        <f>summary!O37</f>
        <v>-0.55346017717805107</v>
      </c>
      <c r="N7" s="3">
        <f>summary!P37</f>
        <v>0.20745047398592034</v>
      </c>
      <c r="O7" s="3">
        <f>summary!Q37</f>
        <v>-2.9816647509695002</v>
      </c>
      <c r="P7" s="3">
        <f>summary!R37</f>
        <v>-0.20477834837799774</v>
      </c>
      <c r="Q7" s="3">
        <f>summary!S37</f>
        <v>-0.65474056392594482</v>
      </c>
      <c r="R7" s="1"/>
      <c r="S7" s="27">
        <f t="shared" si="0"/>
        <v>-0.17710420708759747</v>
      </c>
      <c r="T7" s="27">
        <f t="shared" si="1"/>
        <v>0.32176413801625442</v>
      </c>
      <c r="U7" s="27"/>
      <c r="X7">
        <f t="shared" ref="X7:X70" si="2">MEDIAN(C7:Q7)</f>
        <v>0.11702089035811579</v>
      </c>
    </row>
    <row r="8" spans="1:24" x14ac:dyDescent="0.15">
      <c r="A8">
        <v>1</v>
      </c>
      <c r="C8" s="3">
        <f>summary!E38</f>
        <v>-0.25877795954094274</v>
      </c>
      <c r="D8" s="3">
        <f>summary!F38</f>
        <v>-0.3322522586427602</v>
      </c>
      <c r="E8" s="3">
        <f>summary!G38</f>
        <v>-0.25187010706767399</v>
      </c>
      <c r="F8" s="3">
        <f>summary!H38</f>
        <v>-0.72766901819429131</v>
      </c>
      <c r="G8" s="3">
        <f>summary!I38</f>
        <v>-3.5521003120144001E-2</v>
      </c>
      <c r="H8" s="3">
        <f>summary!J38</f>
        <v>-2.6112715688041958E-2</v>
      </c>
      <c r="I8" s="3">
        <f>summary!K38</f>
        <v>-0.34007551068316311</v>
      </c>
      <c r="J8" s="3">
        <f>summary!L38</f>
        <v>1.8925130316866827</v>
      </c>
      <c r="K8" s="3">
        <f>summary!M38</f>
        <v>0.16998623602568561</v>
      </c>
      <c r="L8" s="3">
        <f>summary!N38</f>
        <v>0.29077570570094352</v>
      </c>
      <c r="M8" s="3">
        <f>summary!O38</f>
        <v>-0.69689173647253289</v>
      </c>
      <c r="N8" s="3">
        <f>summary!P38</f>
        <v>0.36739744484056636</v>
      </c>
      <c r="O8" s="3">
        <f>summary!Q38</f>
        <v>-1.9765320219560345</v>
      </c>
      <c r="P8" s="3">
        <f>summary!R38</f>
        <v>0.37717967610152597</v>
      </c>
      <c r="Q8" s="3">
        <f>summary!S38</f>
        <v>-0.80141577837445044</v>
      </c>
      <c r="R8" s="1"/>
      <c r="S8" s="27">
        <f t="shared" si="0"/>
        <v>-0.14807922408551588</v>
      </c>
      <c r="T8" s="27">
        <f t="shared" si="1"/>
        <v>0.23784833557104385</v>
      </c>
      <c r="U8" s="27"/>
      <c r="X8">
        <f t="shared" si="2"/>
        <v>-0.25187010706767399</v>
      </c>
    </row>
    <row r="9" spans="1:24" x14ac:dyDescent="0.15">
      <c r="A9">
        <v>1.5</v>
      </c>
      <c r="C9" s="3">
        <f>summary!E39</f>
        <v>1.187629229951656</v>
      </c>
      <c r="D9" s="3">
        <f>summary!F39</f>
        <v>0.56404292950492529</v>
      </c>
      <c r="E9" s="3">
        <f>summary!G39</f>
        <v>0.81605083508276066</v>
      </c>
      <c r="F9" s="3">
        <f>summary!H39</f>
        <v>0.45391408855888404</v>
      </c>
      <c r="G9" s="3">
        <f>summary!I39</f>
        <v>-0.32964455287564132</v>
      </c>
      <c r="H9" s="3">
        <f>summary!J39</f>
        <v>0.80690622511313281</v>
      </c>
      <c r="I9" s="3">
        <f>summary!K39</f>
        <v>-0.72754868500707648</v>
      </c>
      <c r="J9" s="3">
        <f>summary!L39</f>
        <v>-0.34392882777897887</v>
      </c>
      <c r="K9" s="3">
        <f>summary!M39</f>
        <v>0.47664878547201806</v>
      </c>
      <c r="L9" s="3">
        <f>summary!N39</f>
        <v>-0.24765643072958851</v>
      </c>
      <c r="M9" s="3">
        <f>summary!O39</f>
        <v>0.3978267483300898</v>
      </c>
      <c r="N9" s="3">
        <f>summary!P39</f>
        <v>-0.23716064830468317</v>
      </c>
      <c r="O9" s="3">
        <f>summary!Q39</f>
        <v>-1.6752659839762973</v>
      </c>
      <c r="P9" s="3">
        <f>summary!R39</f>
        <v>0.26019865798163672</v>
      </c>
      <c r="Q9" s="3">
        <f>summary!S39</f>
        <v>1.393305481300882E-2</v>
      </c>
      <c r="R9" s="1"/>
      <c r="S9" s="27">
        <f t="shared" si="0"/>
        <v>8.7831824103169323E-2</v>
      </c>
      <c r="T9" s="27">
        <f t="shared" si="1"/>
        <v>0.21509135652083219</v>
      </c>
      <c r="U9" s="27"/>
      <c r="X9">
        <f t="shared" si="2"/>
        <v>0.26019865798163672</v>
      </c>
    </row>
    <row r="10" spans="1:24" x14ac:dyDescent="0.15">
      <c r="A10">
        <v>2</v>
      </c>
      <c r="C10" s="3">
        <f>summary!E40</f>
        <v>0.11550970197660645</v>
      </c>
      <c r="D10" s="3">
        <f>summary!F40</f>
        <v>0.54094136828311024</v>
      </c>
      <c r="E10" s="3">
        <f>summary!G40</f>
        <v>-0.17366223280471738</v>
      </c>
      <c r="F10" s="3">
        <f>summary!H40</f>
        <v>0.38312818901799517</v>
      </c>
      <c r="G10" s="3">
        <f>summary!I40</f>
        <v>-0.23531287201977255</v>
      </c>
      <c r="H10" s="3">
        <f>summary!J40</f>
        <v>9.7104055279407755E-2</v>
      </c>
      <c r="I10" s="3">
        <f>summary!K40</f>
        <v>-6.3244393778057587E-2</v>
      </c>
      <c r="J10" s="3">
        <f>summary!L40</f>
        <v>0.53142133499843136</v>
      </c>
      <c r="K10" s="3">
        <f>summary!M40</f>
        <v>0.54024306050803295</v>
      </c>
      <c r="L10" s="3">
        <f>summary!N40</f>
        <v>-3.4963821706249384E-2</v>
      </c>
      <c r="M10" s="3">
        <f>summary!O40</f>
        <v>-0.51166361774512226</v>
      </c>
      <c r="N10" s="3">
        <f>summary!P40</f>
        <v>-0.9647354063003698</v>
      </c>
      <c r="O10" s="3">
        <f>summary!Q40</f>
        <v>-0.67843033052517765</v>
      </c>
      <c r="P10" s="3">
        <f>summary!R40</f>
        <v>-7.1014034452154234E-2</v>
      </c>
      <c r="Q10" s="3">
        <f>summary!S40</f>
        <v>-0.2679048092981105</v>
      </c>
      <c r="R10" s="1"/>
      <c r="S10" s="27">
        <f t="shared" si="0"/>
        <v>-3.4897304985837124E-2</v>
      </c>
      <c r="T10" s="27">
        <f t="shared" si="1"/>
        <v>0.13311241618161382</v>
      </c>
      <c r="U10" s="27"/>
      <c r="X10">
        <f t="shared" si="2"/>
        <v>-6.3244393778057587E-2</v>
      </c>
    </row>
    <row r="11" spans="1:24" x14ac:dyDescent="0.15">
      <c r="A11">
        <v>2.5</v>
      </c>
      <c r="C11" s="3">
        <f>summary!E41</f>
        <v>0.42495039982577532</v>
      </c>
      <c r="D11" s="3">
        <f>summary!F41</f>
        <v>0.18259364438158884</v>
      </c>
      <c r="E11" s="3">
        <f>summary!G41</f>
        <v>-1.1607085439752136</v>
      </c>
      <c r="F11" s="3">
        <f>summary!H41</f>
        <v>-3.4902670043198765E-3</v>
      </c>
      <c r="G11" s="3">
        <f>summary!I41</f>
        <v>-7.6999109478268463E-2</v>
      </c>
      <c r="H11" s="3">
        <f>summary!J41</f>
        <v>-6.467634956643796E-2</v>
      </c>
      <c r="I11" s="3">
        <f>summary!K41</f>
        <v>-1.1325263515703625</v>
      </c>
      <c r="J11" s="3">
        <f>summary!L41</f>
        <v>1.993425411299875</v>
      </c>
      <c r="K11" s="3">
        <f>summary!M41</f>
        <v>1.3091198839505875</v>
      </c>
      <c r="L11" s="3">
        <f>summary!N41</f>
        <v>0.45108407145153728</v>
      </c>
      <c r="M11" s="3">
        <f>summary!O41</f>
        <v>-0.13053046583967107</v>
      </c>
      <c r="N11" s="3">
        <f>summary!P41</f>
        <v>0.11672037730224591</v>
      </c>
      <c r="O11" s="3">
        <f>summary!Q41</f>
        <v>-0.19326137924397294</v>
      </c>
      <c r="P11" s="3">
        <f>summary!R41</f>
        <v>0.41885050499205795</v>
      </c>
      <c r="Q11" s="3">
        <f>summary!S41</f>
        <v>-6.4984908564293675E-2</v>
      </c>
      <c r="R11" s="1"/>
      <c r="S11" s="27">
        <f t="shared" si="0"/>
        <v>0.13197702473333564</v>
      </c>
      <c r="T11" s="27">
        <f t="shared" si="1"/>
        <v>0.23460964376470597</v>
      </c>
      <c r="U11" s="27"/>
      <c r="X11">
        <f t="shared" si="2"/>
        <v>-3.4902670043198765E-3</v>
      </c>
    </row>
    <row r="12" spans="1:24" x14ac:dyDescent="0.15">
      <c r="A12">
        <v>3</v>
      </c>
      <c r="C12" s="3">
        <f>summary!E42</f>
        <v>-0.18586472614092547</v>
      </c>
      <c r="D12" s="3">
        <f>summary!F42</f>
        <v>0.16113352609332787</v>
      </c>
      <c r="E12" s="3">
        <f>summary!G42</f>
        <v>8.5762384283661244E-2</v>
      </c>
      <c r="F12" s="3">
        <f>summary!H42</f>
        <v>-5.925454419580397E-2</v>
      </c>
      <c r="G12" s="3">
        <f>summary!I42</f>
        <v>7.150958579509091E-2</v>
      </c>
      <c r="H12" s="3">
        <f>summary!J42</f>
        <v>-0.23511027228159845</v>
      </c>
      <c r="I12" s="3">
        <f>summary!K42</f>
        <v>0.90073289661372968</v>
      </c>
      <c r="J12" s="3">
        <f>summary!L42</f>
        <v>0.89948056789491848</v>
      </c>
      <c r="K12" s="3">
        <f>summary!M42</f>
        <v>0.23758687014016319</v>
      </c>
      <c r="L12" s="3">
        <f>summary!N42</f>
        <v>-4.4813464702643878E-2</v>
      </c>
      <c r="M12" s="3">
        <f>summary!O42</f>
        <v>2.008000707571465E-2</v>
      </c>
      <c r="N12" s="3">
        <f>summary!P42</f>
        <v>-0.26906762161639458</v>
      </c>
      <c r="O12" s="3">
        <f>summary!Q42</f>
        <v>0.44761966736650116</v>
      </c>
      <c r="P12" s="3">
        <f>summary!R42</f>
        <v>-0.28806845679365534</v>
      </c>
      <c r="Q12" s="3">
        <f>summary!S42</f>
        <v>0.43843283867649369</v>
      </c>
      <c r="R12" s="1"/>
      <c r="S12" s="27">
        <f t="shared" si="0"/>
        <v>0.15613806740967237</v>
      </c>
      <c r="T12" s="27">
        <f t="shared" si="1"/>
        <v>0.10642328938983132</v>
      </c>
      <c r="U12" s="27"/>
      <c r="X12">
        <f t="shared" si="2"/>
        <v>7.150958579509091E-2</v>
      </c>
    </row>
    <row r="13" spans="1:24" x14ac:dyDescent="0.15">
      <c r="A13">
        <v>3.5</v>
      </c>
      <c r="C13" s="3">
        <f>summary!E43</f>
        <v>-0.62687193464334601</v>
      </c>
      <c r="D13" s="3">
        <f>summary!F43</f>
        <v>-0.50529570744312235</v>
      </c>
      <c r="E13" s="3">
        <f>summary!G43</f>
        <v>-0.38478147978826294</v>
      </c>
      <c r="F13" s="3">
        <f>summary!H43</f>
        <v>-7.0451822336816378E-2</v>
      </c>
      <c r="G13" s="3">
        <f>summary!I43</f>
        <v>7.8876209158340024E-2</v>
      </c>
      <c r="H13" s="3">
        <f>summary!J43</f>
        <v>-0.50276385377481547</v>
      </c>
      <c r="I13" s="3">
        <f>summary!K43</f>
        <v>-1.4896358896123235E-2</v>
      </c>
      <c r="J13" s="3">
        <f>summary!L43</f>
        <v>-2.3703612910170984</v>
      </c>
      <c r="K13" s="3">
        <f>summary!M43</f>
        <v>-1.0219734809431658</v>
      </c>
      <c r="L13" s="3">
        <f>summary!N43</f>
        <v>-0.79634088904992806</v>
      </c>
      <c r="M13" s="3">
        <f>summary!O43</f>
        <v>0.61217854378057568</v>
      </c>
      <c r="N13" s="3">
        <f>summary!P43</f>
        <v>5.2040631243051132E-2</v>
      </c>
      <c r="O13" s="3">
        <f>summary!Q43</f>
        <v>0.96683648996614202</v>
      </c>
      <c r="P13" s="3">
        <f>summary!R43</f>
        <v>0.36111825372552775</v>
      </c>
      <c r="Q13" s="3">
        <f>summary!S43</f>
        <v>2.4449959228792759E-2</v>
      </c>
      <c r="R13" s="1"/>
      <c r="S13" s="27">
        <f t="shared" si="0"/>
        <v>-0.35260038028804375</v>
      </c>
      <c r="T13" s="27">
        <f t="shared" si="1"/>
        <v>0.22721446941564225</v>
      </c>
      <c r="U13" s="27"/>
      <c r="X13">
        <f t="shared" si="2"/>
        <v>-7.0451822336816378E-2</v>
      </c>
    </row>
    <row r="14" spans="1:24" x14ac:dyDescent="0.15">
      <c r="A14">
        <v>4</v>
      </c>
      <c r="C14" s="3">
        <f>summary!E44</f>
        <v>-0.22208770136062742</v>
      </c>
      <c r="D14" s="3">
        <f>summary!F44</f>
        <v>-0.51781478489450339</v>
      </c>
      <c r="E14" s="3">
        <f>summary!G44</f>
        <v>-0.16320461201436029</v>
      </c>
      <c r="F14" s="3">
        <f>summary!H44</f>
        <v>4.629829811348448E-2</v>
      </c>
      <c r="G14" s="3">
        <f>summary!I44</f>
        <v>0.26335758079152172</v>
      </c>
      <c r="H14" s="3">
        <f>summary!J44</f>
        <v>9.7229825088400876E-2</v>
      </c>
      <c r="I14" s="3">
        <f>summary!K44</f>
        <v>1.513589412855842</v>
      </c>
      <c r="J14" s="3">
        <f>summary!L44</f>
        <v>-1.1698521321374205</v>
      </c>
      <c r="K14" s="3">
        <f>summary!M44</f>
        <v>-1.3486321871953533</v>
      </c>
      <c r="L14" s="3">
        <f>summary!N44</f>
        <v>8.5346606442704351E-2</v>
      </c>
      <c r="M14" s="3">
        <f>summary!O44</f>
        <v>-0.12859107212612439</v>
      </c>
      <c r="N14" s="3">
        <f>summary!P44</f>
        <v>0.76478219746551246</v>
      </c>
      <c r="O14" s="3">
        <f>summary!Q44</f>
        <v>1.3023208099594963</v>
      </c>
      <c r="P14" s="3">
        <f>summary!R44</f>
        <v>-0.45252337489389133</v>
      </c>
      <c r="Q14" s="3">
        <f>summary!S44</f>
        <v>0.12139180511291647</v>
      </c>
      <c r="R14" s="1"/>
      <c r="S14" s="27">
        <f t="shared" si="0"/>
        <v>4.0210941614505627E-2</v>
      </c>
      <c r="T14" s="27">
        <f t="shared" si="1"/>
        <v>0.22908810279867559</v>
      </c>
      <c r="U14" s="27"/>
      <c r="X14">
        <f t="shared" si="2"/>
        <v>4.629829811348448E-2</v>
      </c>
    </row>
    <row r="15" spans="1:24" x14ac:dyDescent="0.15">
      <c r="A15">
        <v>4.5</v>
      </c>
      <c r="C15" s="3">
        <f>summary!E45</f>
        <v>-0.43448701006819601</v>
      </c>
      <c r="D15" s="3">
        <f>summary!F45</f>
        <v>-9.3348717282537449E-2</v>
      </c>
      <c r="E15" s="3">
        <f>summary!G45</f>
        <v>1.2324137562838704</v>
      </c>
      <c r="F15" s="3">
        <f>summary!H45</f>
        <v>-2.2474923959156828E-2</v>
      </c>
      <c r="G15" s="3">
        <f>summary!I45</f>
        <v>0.26373416174891395</v>
      </c>
      <c r="H15" s="3">
        <f>summary!J45</f>
        <v>-0.17257691416996207</v>
      </c>
      <c r="I15" s="3">
        <f>summary!K45</f>
        <v>-0.13603100953473302</v>
      </c>
      <c r="J15" s="3">
        <f>summary!L45</f>
        <v>-1.4326980949462804</v>
      </c>
      <c r="K15" s="3">
        <f>summary!M45</f>
        <v>-0.36297916795798219</v>
      </c>
      <c r="L15" s="3">
        <f>summary!N45</f>
        <v>0.29656822259329346</v>
      </c>
      <c r="M15" s="3">
        <f>summary!O45</f>
        <v>0.43759159299713352</v>
      </c>
      <c r="N15" s="3">
        <f>summary!P45</f>
        <v>0.17002302537005828</v>
      </c>
      <c r="O15" s="3">
        <f>summary!Q45</f>
        <v>1.8067127484093808</v>
      </c>
      <c r="P15" s="3">
        <f>summary!R45</f>
        <v>-0.60574122666115349</v>
      </c>
      <c r="Q15" s="3">
        <f>summary!S45</f>
        <v>0.5360978384055759</v>
      </c>
      <c r="R15" s="1"/>
      <c r="S15" s="27">
        <f t="shared" si="0"/>
        <v>0.11941905149875404</v>
      </c>
      <c r="T15" s="27">
        <f t="shared" si="1"/>
        <v>0.21788947512166101</v>
      </c>
      <c r="U15" s="27"/>
      <c r="X15">
        <f t="shared" si="2"/>
        <v>-2.2474923959156828E-2</v>
      </c>
    </row>
    <row r="16" spans="1:24" ht="15" x14ac:dyDescent="0.2">
      <c r="A16" s="25">
        <v>5</v>
      </c>
      <c r="B16" s="24" t="s">
        <v>27</v>
      </c>
      <c r="C16" s="25">
        <f>summary!E46</f>
        <v>0.23303263153377982</v>
      </c>
      <c r="D16" s="25">
        <f>summary!F46</f>
        <v>-0.62315721697418203</v>
      </c>
      <c r="E16" s="25">
        <f>summary!G46</f>
        <v>0.61963042058989481</v>
      </c>
      <c r="F16" s="25">
        <f>summary!H46</f>
        <v>0.31075169295057714</v>
      </c>
      <c r="G16" s="25">
        <f>summary!I46</f>
        <v>0.47801275702496193</v>
      </c>
      <c r="H16" s="25">
        <f>summary!J46</f>
        <v>0.5036152283940567</v>
      </c>
      <c r="I16" s="25">
        <f>summary!K46</f>
        <v>0.30081096396778539</v>
      </c>
      <c r="J16" s="25">
        <f>summary!L46</f>
        <v>-1.1357859542146966</v>
      </c>
      <c r="K16" s="25">
        <f>summary!M46</f>
        <v>-1.1842514133057642</v>
      </c>
      <c r="L16" s="25">
        <f>summary!N46</f>
        <v>-0.21578328061804009</v>
      </c>
      <c r="M16" s="25">
        <f>summary!O46</f>
        <v>1.4347805805093503</v>
      </c>
      <c r="N16" s="25">
        <f>summary!P46</f>
        <v>0.38389546116041556</v>
      </c>
      <c r="O16" s="25">
        <f>summary!Q46</f>
        <v>1.3933080060274809</v>
      </c>
      <c r="P16" s="25">
        <f>summary!R46</f>
        <v>-0.75897657466939006</v>
      </c>
      <c r="Q16" s="25">
        <f>summary!S46</f>
        <v>-0.49710598731632016</v>
      </c>
      <c r="R16" s="1"/>
      <c r="S16" s="28">
        <f t="shared" si="0"/>
        <v>0.19221999054197075</v>
      </c>
      <c r="T16" s="28">
        <f t="shared" si="1"/>
        <v>0.22506011038005966</v>
      </c>
      <c r="U16" s="27"/>
      <c r="V16" s="25">
        <v>-13</v>
      </c>
      <c r="W16" s="25"/>
      <c r="X16">
        <f t="shared" si="2"/>
        <v>0.30081096396778539</v>
      </c>
    </row>
    <row r="17" spans="1:24" x14ac:dyDescent="0.15">
      <c r="A17">
        <v>5.5</v>
      </c>
      <c r="C17" s="3">
        <f>summary!E47</f>
        <v>4.7717250812668671E-2</v>
      </c>
      <c r="D17" s="3">
        <f>summary!F47</f>
        <v>0.22487898910482124</v>
      </c>
      <c r="E17" s="3">
        <f>summary!G47</f>
        <v>0.29490411372830949</v>
      </c>
      <c r="F17" s="3">
        <f>summary!H47</f>
        <v>1.2288981075487699</v>
      </c>
      <c r="G17" s="3">
        <f>summary!I47</f>
        <v>0.9544693667743106</v>
      </c>
      <c r="H17" s="3">
        <f>summary!J47</f>
        <v>0.57314907873769094</v>
      </c>
      <c r="I17" s="3">
        <f>summary!K47</f>
        <v>0.63130850865350607</v>
      </c>
      <c r="J17" s="3">
        <f>summary!L47</f>
        <v>-0.60236759497121461</v>
      </c>
      <c r="K17" s="3">
        <f>summary!M47</f>
        <v>-0.38409325298610675</v>
      </c>
      <c r="L17" s="3">
        <f>summary!N47</f>
        <v>-0.17371212694122493</v>
      </c>
      <c r="M17" s="3">
        <f>summary!O47</f>
        <v>-0.25820132795749029</v>
      </c>
      <c r="N17" s="3">
        <f>summary!P47</f>
        <v>0.48412427279701925</v>
      </c>
      <c r="O17" s="3">
        <f>summary!Q47</f>
        <v>0.8337956656714367</v>
      </c>
      <c r="P17" s="3">
        <f>summary!R47</f>
        <v>0.12257321098676807</v>
      </c>
      <c r="Q17" s="3">
        <f>summary!S47</f>
        <v>0.11681418888593205</v>
      </c>
      <c r="R17" s="1"/>
      <c r="S17" s="27">
        <f t="shared" si="0"/>
        <v>0.29652854238249976</v>
      </c>
      <c r="T17" s="27">
        <f t="shared" si="1"/>
        <v>0.15362706608145518</v>
      </c>
      <c r="U17" s="27"/>
      <c r="V17" s="3">
        <v>-13</v>
      </c>
      <c r="W17" s="3"/>
      <c r="X17">
        <f t="shared" si="2"/>
        <v>0.22487898910482124</v>
      </c>
    </row>
    <row r="18" spans="1:24" x14ac:dyDescent="0.15">
      <c r="A18">
        <v>6</v>
      </c>
      <c r="C18" s="3">
        <f>summary!E48</f>
        <v>0.34824547626765268</v>
      </c>
      <c r="D18" s="3">
        <f>summary!F48</f>
        <v>-0.3199737988468937</v>
      </c>
      <c r="E18" s="3">
        <f>summary!G48</f>
        <v>0.21173609758737522</v>
      </c>
      <c r="F18" s="3">
        <f>summary!H48</f>
        <v>0.98907197529964608</v>
      </c>
      <c r="G18" s="3">
        <f>summary!I48</f>
        <v>-0.29043964125449978</v>
      </c>
      <c r="H18" s="3">
        <f>summary!J48</f>
        <v>-0.91996313973977484</v>
      </c>
      <c r="I18" s="3">
        <f>summary!K48</f>
        <v>1.4833789583894139</v>
      </c>
      <c r="J18" s="3">
        <f>summary!L48</f>
        <v>-0.56183326881420215</v>
      </c>
      <c r="K18" s="3">
        <f>summary!M48</f>
        <v>-0.39710761160769048</v>
      </c>
      <c r="L18" s="3">
        <f>summary!N48</f>
        <v>0.5791478948776021</v>
      </c>
      <c r="M18" s="3">
        <f>summary!O48</f>
        <v>0.30691378332712205</v>
      </c>
      <c r="N18" s="3">
        <f>summary!P48</f>
        <v>0.22920900600471289</v>
      </c>
      <c r="O18" s="3">
        <f>summary!Q48</f>
        <v>0.70571277228260909</v>
      </c>
      <c r="P18" s="3">
        <f>summary!R48</f>
        <v>0.54548999003987197</v>
      </c>
      <c r="Q18" s="3">
        <f>summary!S48</f>
        <v>0.60645147496747376</v>
      </c>
      <c r="R18" s="1"/>
      <c r="S18" s="27">
        <f t="shared" si="0"/>
        <v>0.18185373105946717</v>
      </c>
      <c r="T18" s="27">
        <f t="shared" si="1"/>
        <v>0.1860772649777957</v>
      </c>
      <c r="U18" s="27"/>
      <c r="V18" s="3">
        <v>-13</v>
      </c>
      <c r="W18" s="3"/>
      <c r="X18">
        <f t="shared" si="2"/>
        <v>0.30691378332712205</v>
      </c>
    </row>
    <row r="19" spans="1:24" x14ac:dyDescent="0.15">
      <c r="A19">
        <v>6.5</v>
      </c>
      <c r="C19" s="3">
        <f>summary!E49</f>
        <v>0.82665437789905594</v>
      </c>
      <c r="D19" s="3">
        <f>summary!F49</f>
        <v>0.29273569096766228</v>
      </c>
      <c r="E19" s="3">
        <f>summary!G49</f>
        <v>0.48287487830995418</v>
      </c>
      <c r="F19" s="3">
        <f>summary!H49</f>
        <v>0.15572349222657722</v>
      </c>
      <c r="G19" s="3">
        <f>summary!I49</f>
        <v>0.50828315637077626</v>
      </c>
      <c r="H19" s="3">
        <f>summary!J49</f>
        <v>-0.27141383365517985</v>
      </c>
      <c r="I19" s="3">
        <f>summary!K49</f>
        <v>3.007697892337692</v>
      </c>
      <c r="J19" s="3">
        <f>summary!L49</f>
        <v>0.79418427833773531</v>
      </c>
      <c r="K19" s="3">
        <f>summary!M49</f>
        <v>0.634881069532654</v>
      </c>
      <c r="L19" s="3">
        <f>summary!N49</f>
        <v>0.1208436219739886</v>
      </c>
      <c r="M19" s="3">
        <f>summary!O49</f>
        <v>-0.30677919340450893</v>
      </c>
      <c r="N19" s="3">
        <f>summary!P49</f>
        <v>0.42602356382716711</v>
      </c>
      <c r="O19" s="3">
        <f>summary!Q49</f>
        <v>1.7091044901745567</v>
      </c>
      <c r="P19" s="3">
        <f>summary!R49</f>
        <v>0.60130770475646345</v>
      </c>
      <c r="Q19" s="3">
        <f>summary!S49</f>
        <v>0.66541113594366796</v>
      </c>
      <c r="R19" s="1"/>
      <c r="S19" s="27">
        <f t="shared" si="0"/>
        <v>0.64467796037677927</v>
      </c>
      <c r="T19" s="27">
        <f t="shared" si="1"/>
        <v>0.24346406613100069</v>
      </c>
      <c r="U19" s="27"/>
      <c r="V19" s="3">
        <v>-13</v>
      </c>
      <c r="W19" s="3"/>
      <c r="X19">
        <f t="shared" si="2"/>
        <v>0.50828315637077626</v>
      </c>
    </row>
    <row r="20" spans="1:24" x14ac:dyDescent="0.15">
      <c r="A20">
        <v>7</v>
      </c>
      <c r="C20" s="3">
        <f>summary!E50</f>
        <v>0.12715971855935163</v>
      </c>
      <c r="D20" s="3">
        <f>summary!F50</f>
        <v>-1.114381979746615</v>
      </c>
      <c r="E20" s="3">
        <f>summary!G50</f>
        <v>0.45342217232466003</v>
      </c>
      <c r="F20" s="3">
        <f>summary!H50</f>
        <v>0.74844671791227368</v>
      </c>
      <c r="G20" s="3">
        <f>summary!I50</f>
        <v>0.9064361980389849</v>
      </c>
      <c r="H20" s="3">
        <f>summary!J50</f>
        <v>-0.19342859537639831</v>
      </c>
      <c r="I20" s="3">
        <f>summary!K50</f>
        <v>5.7105754846536936</v>
      </c>
      <c r="J20" s="3">
        <f>summary!L50</f>
        <v>-4.9303928766485018E-2</v>
      </c>
      <c r="K20" s="3">
        <f>summary!M50</f>
        <v>1.2184607220190511</v>
      </c>
      <c r="L20" s="3">
        <f>summary!N50</f>
        <v>0.43588137190208054</v>
      </c>
      <c r="M20" s="3">
        <f>summary!O50</f>
        <v>-0.25972743866616771</v>
      </c>
      <c r="N20" s="3">
        <f>summary!P50</f>
        <v>1.006041355451019</v>
      </c>
      <c r="O20" s="3">
        <f>summary!Q50</f>
        <v>1.1101812561542952</v>
      </c>
      <c r="P20" s="3">
        <f>summary!R50</f>
        <v>-0.25483982709527686</v>
      </c>
      <c r="Q20" s="3">
        <f>summary!S50</f>
        <v>0.15649604737312831</v>
      </c>
      <c r="R20" s="1"/>
      <c r="S20" s="27">
        <f t="shared" si="0"/>
        <v>0.77690485034305712</v>
      </c>
      <c r="T20" s="27">
        <f t="shared" si="1"/>
        <v>0.45032815358814449</v>
      </c>
      <c r="U20" s="27"/>
      <c r="V20" s="3">
        <v>-13</v>
      </c>
      <c r="W20" s="3"/>
      <c r="X20">
        <f t="shared" si="2"/>
        <v>0.43588137190208054</v>
      </c>
    </row>
    <row r="21" spans="1:24" x14ac:dyDescent="0.15">
      <c r="A21">
        <v>7.5</v>
      </c>
      <c r="C21" s="3">
        <f>summary!E51</f>
        <v>0.81839135409042441</v>
      </c>
      <c r="D21" s="3">
        <f>summary!F51</f>
        <v>-0.30675275391733847</v>
      </c>
      <c r="E21" s="3">
        <f>summary!G51</f>
        <v>0.81315914112882959</v>
      </c>
      <c r="F21" s="3">
        <f>summary!H51</f>
        <v>0.64461644397065632</v>
      </c>
      <c r="G21" s="3">
        <f>summary!I51</f>
        <v>-5.5193728452580304E-2</v>
      </c>
      <c r="H21" s="3">
        <f>summary!J51</f>
        <v>0.34844789315406804</v>
      </c>
      <c r="I21" s="3">
        <f>summary!K51</f>
        <v>5.6241486757477848</v>
      </c>
      <c r="J21" s="3">
        <f>summary!L51</f>
        <v>0.66630016428367445</v>
      </c>
      <c r="K21" s="3">
        <f>summary!M51</f>
        <v>1.6070819120413395</v>
      </c>
      <c r="L21" s="3">
        <f>summary!N51</f>
        <v>0.57633795653931941</v>
      </c>
      <c r="M21" s="3">
        <f>summary!O51</f>
        <v>0.3846995015162919</v>
      </c>
      <c r="N21" s="3">
        <f>summary!P51</f>
        <v>0.22020600859170716</v>
      </c>
      <c r="O21" s="3">
        <f>summary!Q51</f>
        <v>0.6892381953429223</v>
      </c>
      <c r="P21" s="3">
        <f>summary!R51</f>
        <v>-0.56839487038704584</v>
      </c>
      <c r="Q21" s="3">
        <f>summary!S51</f>
        <v>0.21202092684389917</v>
      </c>
      <c r="R21" s="1"/>
      <c r="S21" s="27">
        <f t="shared" si="0"/>
        <v>0.92543698184900758</v>
      </c>
      <c r="T21" s="27">
        <f t="shared" si="1"/>
        <v>0.4120995400803647</v>
      </c>
      <c r="U21" s="27"/>
      <c r="V21" s="3">
        <v>-13</v>
      </c>
      <c r="W21" s="3"/>
      <c r="X21">
        <f t="shared" si="2"/>
        <v>0.57633795653931941</v>
      </c>
    </row>
    <row r="22" spans="1:24" x14ac:dyDescent="0.15">
      <c r="A22">
        <v>8</v>
      </c>
      <c r="C22" s="3">
        <f>summary!E52</f>
        <v>-0.43606958938262302</v>
      </c>
      <c r="D22" s="3">
        <f>summary!F52</f>
        <v>-1.0386926050500356</v>
      </c>
      <c r="E22" s="3">
        <f>summary!G52</f>
        <v>0.2734009732995305</v>
      </c>
      <c r="F22" s="3">
        <f>summary!H52</f>
        <v>0.39796919616058468</v>
      </c>
      <c r="G22" s="3">
        <f>summary!I52</f>
        <v>0.27645882789993775</v>
      </c>
      <c r="H22" s="3">
        <f>summary!J52</f>
        <v>0.78288421967949928</v>
      </c>
      <c r="I22" s="3">
        <f>summary!K52</f>
        <v>6.1295028457343559</v>
      </c>
      <c r="J22" s="3">
        <f>summary!L52</f>
        <v>2.8974053574647982</v>
      </c>
      <c r="K22" s="3">
        <f>summary!M52</f>
        <v>1.8594747207238878</v>
      </c>
      <c r="L22" s="3">
        <f>summary!N52</f>
        <v>0.25347776912516423</v>
      </c>
      <c r="M22" s="3">
        <f>summary!O52</f>
        <v>-0.69855343257066904</v>
      </c>
      <c r="N22" s="3">
        <f>summary!P52</f>
        <v>0.65523631240532787</v>
      </c>
      <c r="O22" s="3">
        <f>summary!Q52</f>
        <v>0.38321426145342818</v>
      </c>
      <c r="P22" s="3">
        <f>summary!R52</f>
        <v>0.48578527572865338</v>
      </c>
      <c r="Q22" s="3">
        <f>summary!S52</f>
        <v>-0.52990119769275013</v>
      </c>
      <c r="R22" s="1"/>
      <c r="S22" s="27">
        <f t="shared" si="0"/>
        <v>0.90274683514947596</v>
      </c>
      <c r="T22" s="27">
        <f t="shared" si="1"/>
        <v>0.51979381140928393</v>
      </c>
      <c r="U22" s="27"/>
      <c r="V22" s="3">
        <v>-13</v>
      </c>
      <c r="W22" s="3"/>
      <c r="X22">
        <f t="shared" si="2"/>
        <v>0.38321426145342818</v>
      </c>
    </row>
    <row r="23" spans="1:24" x14ac:dyDescent="0.15">
      <c r="A23">
        <v>8.5</v>
      </c>
      <c r="C23" s="3">
        <f>summary!E53</f>
        <v>-0.45420831173584242</v>
      </c>
      <c r="D23" s="3">
        <f>summary!F53</f>
        <v>-0.76120998933301554</v>
      </c>
      <c r="E23" s="3">
        <f>summary!G53</f>
        <v>-0.38277842914930776</v>
      </c>
      <c r="F23" s="3">
        <f>summary!H53</f>
        <v>1.1576660524169529</v>
      </c>
      <c r="G23" s="3">
        <f>summary!I53</f>
        <v>-8.7951875555777576E-2</v>
      </c>
      <c r="H23" s="3">
        <f>summary!J53</f>
        <v>1.2524046604855803</v>
      </c>
      <c r="I23" s="3">
        <f>summary!K53</f>
        <v>7.0948527909654118</v>
      </c>
      <c r="J23" s="3">
        <f>summary!L53</f>
        <v>2.6530537634377316</v>
      </c>
      <c r="K23" s="3">
        <f>summary!M53</f>
        <v>1.1966177888839642</v>
      </c>
      <c r="L23" s="3">
        <f>summary!N53</f>
        <v>1.0002517020730768</v>
      </c>
      <c r="M23" s="3">
        <f>summary!O53</f>
        <v>0.28416357759758193</v>
      </c>
      <c r="N23" s="3">
        <f>summary!P53</f>
        <v>-2.3951697625673226E-2</v>
      </c>
      <c r="O23" s="3">
        <f>summary!Q53</f>
        <v>0.61623765946136533</v>
      </c>
      <c r="P23" s="3">
        <f>summary!R53</f>
        <v>0.4152573764061655</v>
      </c>
      <c r="Q23" s="3">
        <f>summary!S53</f>
        <v>-0.20070347927726268</v>
      </c>
      <c r="R23" s="1"/>
      <c r="S23" s="27">
        <f t="shared" si="0"/>
        <v>1.0419344378401578</v>
      </c>
      <c r="T23" s="27">
        <f t="shared" si="1"/>
        <v>0.56616485574926312</v>
      </c>
      <c r="U23" s="27"/>
      <c r="V23" s="3">
        <v>-13</v>
      </c>
      <c r="W23" s="3"/>
      <c r="X23">
        <f t="shared" si="2"/>
        <v>0.4152573764061655</v>
      </c>
    </row>
    <row r="24" spans="1:24" x14ac:dyDescent="0.15">
      <c r="A24">
        <v>9</v>
      </c>
      <c r="C24" s="3">
        <f>summary!E54</f>
        <v>0.96361436012928481</v>
      </c>
      <c r="D24" s="3">
        <f>summary!F54</f>
        <v>-1.0601023741918743</v>
      </c>
      <c r="E24" s="3">
        <f>summary!G54</f>
        <v>1.903861162580877</v>
      </c>
      <c r="F24" s="3">
        <f>summary!H54</f>
        <v>0.36466686090457967</v>
      </c>
      <c r="G24" s="3">
        <f>summary!I54</f>
        <v>-0.11358167803650347</v>
      </c>
      <c r="H24" s="3">
        <f>summary!J54</f>
        <v>1.1202539296965364</v>
      </c>
      <c r="I24" s="3">
        <f>summary!K54</f>
        <v>8.0694218666308597</v>
      </c>
      <c r="J24" s="3">
        <f>summary!L54</f>
        <v>2.192137799938767</v>
      </c>
      <c r="K24" s="3">
        <f>summary!M54</f>
        <v>2.6186966104275786</v>
      </c>
      <c r="L24" s="3">
        <f>summary!N54</f>
        <v>0.513802139915569</v>
      </c>
      <c r="M24" s="3">
        <f>summary!O54</f>
        <v>-0.37788739475134675</v>
      </c>
      <c r="N24" s="3">
        <f>summary!P54</f>
        <v>-0.15020330373353818</v>
      </c>
      <c r="O24" s="3">
        <f>summary!Q54</f>
        <v>1.0983599414989116</v>
      </c>
      <c r="P24" s="3">
        <f>summary!R54</f>
        <v>0.50769860509159048</v>
      </c>
      <c r="Q24" s="3">
        <f>summary!S54</f>
        <v>-0.15174938042308131</v>
      </c>
      <c r="R24" s="1"/>
      <c r="S24" s="27">
        <f t="shared" si="0"/>
        <v>1.3186953785392079</v>
      </c>
      <c r="T24" s="27">
        <f t="shared" si="1"/>
        <v>0.63491276162283372</v>
      </c>
      <c r="U24" s="27"/>
      <c r="V24" s="3">
        <v>-13</v>
      </c>
      <c r="W24" s="3"/>
      <c r="X24">
        <f t="shared" si="2"/>
        <v>0.513802139915569</v>
      </c>
    </row>
    <row r="25" spans="1:24" x14ac:dyDescent="0.15">
      <c r="A25">
        <v>9.5</v>
      </c>
      <c r="C25" s="3">
        <f>summary!E55</f>
        <v>-0.73337475493241433</v>
      </c>
      <c r="D25" s="3">
        <f>summary!F55</f>
        <v>-0.56427052861470672</v>
      </c>
      <c r="E25" s="3">
        <f>summary!G55</f>
        <v>1.4329975286618817</v>
      </c>
      <c r="F25" s="3">
        <f>summary!H55</f>
        <v>0.74538969686269607</v>
      </c>
      <c r="G25" s="3">
        <f>summary!I55</f>
        <v>0.44060245603926312</v>
      </c>
      <c r="H25" s="3">
        <f>summary!J55</f>
        <v>4.0339894746438038E-2</v>
      </c>
      <c r="I25" s="3">
        <f>summary!K55</f>
        <v>8.9863569790037694</v>
      </c>
      <c r="J25" s="3">
        <f>summary!L55</f>
        <v>2.4778719646419445</v>
      </c>
      <c r="K25" s="3">
        <f>summary!M55</f>
        <v>2.3737952895980543</v>
      </c>
      <c r="L25" s="3">
        <f>summary!N55</f>
        <v>0.78734589815045841</v>
      </c>
      <c r="M25" s="3">
        <f>summary!O55</f>
        <v>-0.61509002912271815</v>
      </c>
      <c r="N25" s="3">
        <f>summary!P55</f>
        <v>-0.12788435986930335</v>
      </c>
      <c r="O25" s="3">
        <f>summary!Q55</f>
        <v>1.2422426167837017</v>
      </c>
      <c r="P25" s="3">
        <f>summary!R55</f>
        <v>0.56744043859739535</v>
      </c>
      <c r="Q25" s="3">
        <f>summary!S55</f>
        <v>-0.92322199406946903</v>
      </c>
      <c r="R25" s="1"/>
      <c r="S25" s="27">
        <f t="shared" si="0"/>
        <v>1.2681786655345433</v>
      </c>
      <c r="T25" s="27">
        <f t="shared" si="1"/>
        <v>0.70638397703078959</v>
      </c>
      <c r="U25" s="27"/>
      <c r="V25" s="3">
        <v>-13</v>
      </c>
      <c r="W25" s="3"/>
      <c r="X25">
        <f t="shared" si="2"/>
        <v>0.56744043859739535</v>
      </c>
    </row>
    <row r="26" spans="1:24" x14ac:dyDescent="0.15">
      <c r="A26">
        <v>10</v>
      </c>
      <c r="C26" s="3">
        <f>summary!E56</f>
        <v>0.66004922319731218</v>
      </c>
      <c r="D26" s="3">
        <f>summary!F56</f>
        <v>-0.33488106988294947</v>
      </c>
      <c r="E26" s="3">
        <f>summary!G56</f>
        <v>0.96388644786838829</v>
      </c>
      <c r="F26" s="3">
        <f>summary!H56</f>
        <v>0.24436577147771704</v>
      </c>
      <c r="G26" s="3">
        <f>summary!I56</f>
        <v>0.99808952883654978</v>
      </c>
      <c r="H26" s="3">
        <f>summary!J56</f>
        <v>0.21607863091048937</v>
      </c>
      <c r="I26" s="3">
        <f>summary!K56</f>
        <v>9.1635836601785385</v>
      </c>
      <c r="J26" s="3">
        <f>summary!L56</f>
        <v>4.2190601739625606</v>
      </c>
      <c r="K26" s="3">
        <f>summary!M56</f>
        <v>2.4285807373195167</v>
      </c>
      <c r="L26" s="3">
        <f>summary!N56</f>
        <v>1.6181080485633184</v>
      </c>
      <c r="M26" s="3">
        <f>summary!O56</f>
        <v>-0.64631902279272857</v>
      </c>
      <c r="N26" s="3">
        <f>summary!P56</f>
        <v>3.2023396597092524E-2</v>
      </c>
      <c r="O26" s="3">
        <f>summary!Q56</f>
        <v>0.3923436268349797</v>
      </c>
      <c r="P26" s="3">
        <f>summary!R56</f>
        <v>0.99805697051866948</v>
      </c>
      <c r="Q26" s="3">
        <f>summary!S56</f>
        <v>-1.3033349032635813</v>
      </c>
      <c r="R26" s="1"/>
      <c r="S26" s="27">
        <f t="shared" si="0"/>
        <v>1.5349976271592911</v>
      </c>
      <c r="T26" s="27">
        <f t="shared" si="1"/>
        <v>0.7285802140110863</v>
      </c>
      <c r="U26" s="27"/>
      <c r="V26" s="3">
        <v>-13</v>
      </c>
      <c r="W26" s="3"/>
      <c r="X26">
        <f t="shared" si="2"/>
        <v>0.66004922319731218</v>
      </c>
    </row>
    <row r="27" spans="1:24" x14ac:dyDescent="0.15">
      <c r="A27">
        <v>10.5</v>
      </c>
      <c r="C27" s="3">
        <f>summary!E57</f>
        <v>0.66101662126781235</v>
      </c>
      <c r="D27" s="3">
        <f>summary!F57</f>
        <v>0.21074629637400866</v>
      </c>
      <c r="E27" s="3">
        <f>summary!G57</f>
        <v>1.1967246716067175</v>
      </c>
      <c r="F27" s="3">
        <f>summary!H57</f>
        <v>1.2320146819022109</v>
      </c>
      <c r="G27" s="3">
        <f>summary!I57</f>
        <v>2.0559253190003246</v>
      </c>
      <c r="H27" s="3">
        <f>summary!J57</f>
        <v>0.90709542686149858</v>
      </c>
      <c r="I27" s="3">
        <f>summary!K57</f>
        <v>9.2640621266252214</v>
      </c>
      <c r="J27" s="3">
        <f>summary!L57</f>
        <v>2.1439319150136513</v>
      </c>
      <c r="K27" s="3">
        <f>summary!M57</f>
        <v>1.9184601442201663</v>
      </c>
      <c r="L27" s="3">
        <f>summary!N57</f>
        <v>1.375137792977422</v>
      </c>
      <c r="M27" s="3">
        <f>summary!O57</f>
        <v>-1.6536361813727605</v>
      </c>
      <c r="N27" s="3">
        <f>summary!P57</f>
        <v>0.11507845839886136</v>
      </c>
      <c r="O27" s="3">
        <f>summary!Q57</f>
        <v>0.55121395779054783</v>
      </c>
      <c r="P27" s="3">
        <f>summary!R57</f>
        <v>0.9852956631592743</v>
      </c>
      <c r="Q27" s="3">
        <f>summary!S57</f>
        <v>-1.5032094759146815</v>
      </c>
      <c r="R27" s="1"/>
      <c r="S27" s="27">
        <f t="shared" si="0"/>
        <v>1.5367516331281297</v>
      </c>
      <c r="T27" s="27">
        <f t="shared" si="1"/>
        <v>0.70174929079670623</v>
      </c>
      <c r="U27" s="27"/>
      <c r="V27" s="3">
        <v>-13</v>
      </c>
      <c r="W27" s="3"/>
      <c r="X27">
        <f t="shared" si="2"/>
        <v>0.9852956631592743</v>
      </c>
    </row>
    <row r="28" spans="1:24" x14ac:dyDescent="0.15">
      <c r="A28">
        <v>11</v>
      </c>
      <c r="C28" s="3">
        <f>summary!E58</f>
        <v>1.6862886183682546</v>
      </c>
      <c r="D28" s="3">
        <f>summary!F58</f>
        <v>1.3845796150830592</v>
      </c>
      <c r="E28" s="3">
        <f>summary!G58</f>
        <v>1.2789254931590432</v>
      </c>
      <c r="F28" s="3">
        <f>summary!H58</f>
        <v>2.4022172566417814</v>
      </c>
      <c r="G28" s="3">
        <f>summary!I58</f>
        <v>2.0754130895592011</v>
      </c>
      <c r="H28" s="3">
        <f>summary!J58</f>
        <v>0.4574614764935655</v>
      </c>
      <c r="I28" s="3">
        <f>summary!K58</f>
        <v>9.1806999929348212</v>
      </c>
      <c r="J28" s="3">
        <f>summary!L58</f>
        <v>4.1445347459975608</v>
      </c>
      <c r="K28" s="3">
        <f>summary!M58</f>
        <v>2.4064211069409236</v>
      </c>
      <c r="L28" s="3">
        <f>summary!N58</f>
        <v>1.6847525394597824</v>
      </c>
      <c r="M28" s="3">
        <f>summary!O58</f>
        <v>-1.2925676253455409</v>
      </c>
      <c r="N28" s="3">
        <f>summary!P58</f>
        <v>0.47581692571718726</v>
      </c>
      <c r="O28" s="3">
        <f>summary!Q58</f>
        <v>0.52053684382068066</v>
      </c>
      <c r="P28" s="3">
        <f>summary!R58</f>
        <v>0.82048170488350347</v>
      </c>
      <c r="Q28" s="3">
        <f>summary!S58</f>
        <v>-0.3188679379242122</v>
      </c>
      <c r="R28" s="1"/>
      <c r="S28" s="27">
        <f t="shared" si="0"/>
        <v>2.0311600060638706</v>
      </c>
      <c r="T28" s="27">
        <f t="shared" si="1"/>
        <v>0.69480841191010956</v>
      </c>
      <c r="U28" s="27"/>
      <c r="V28" s="3">
        <v>-13</v>
      </c>
      <c r="W28" s="3"/>
      <c r="X28">
        <f t="shared" si="2"/>
        <v>1.3845796150830592</v>
      </c>
    </row>
    <row r="29" spans="1:24" x14ac:dyDescent="0.15">
      <c r="A29">
        <v>11.5</v>
      </c>
      <c r="C29" s="3">
        <f>summary!E59</f>
        <v>1.978911471767401</v>
      </c>
      <c r="D29" s="3">
        <f>summary!F59</f>
        <v>0.91329178579267356</v>
      </c>
      <c r="E29" s="3">
        <f>summary!G59</f>
        <v>1.0607875060921876</v>
      </c>
      <c r="F29" s="3">
        <f>summary!H59</f>
        <v>3.1542435681149006</v>
      </c>
      <c r="G29" s="3">
        <f>summary!I59</f>
        <v>2.2919044678393665</v>
      </c>
      <c r="H29" s="3">
        <f>summary!J59</f>
        <v>0.16095641285498349</v>
      </c>
      <c r="I29" s="3">
        <f>summary!K59</f>
        <v>11.157234071181787</v>
      </c>
      <c r="J29" s="3">
        <f>summary!L59</f>
        <v>4.1315839668456267</v>
      </c>
      <c r="K29" s="3">
        <f>summary!M59</f>
        <v>3.1718691002941064</v>
      </c>
      <c r="L29" s="3">
        <f>summary!N59</f>
        <v>2.127409919667</v>
      </c>
      <c r="M29" s="3">
        <f>summary!O59</f>
        <v>-2.869818940698722</v>
      </c>
      <c r="N29" s="3">
        <f>summary!P59</f>
        <v>0.48767962790647496</v>
      </c>
      <c r="O29" s="3">
        <f>summary!Q59</f>
        <v>1.4492559129123972</v>
      </c>
      <c r="P29" s="3">
        <f>summary!R59</f>
        <v>1.2180910728183343</v>
      </c>
      <c r="Q29" s="3">
        <f>summary!S59</f>
        <v>0.77780176933396494</v>
      </c>
      <c r="R29" s="1"/>
      <c r="S29" s="27">
        <f t="shared" si="0"/>
        <v>2.2473314515823217</v>
      </c>
      <c r="T29" s="27">
        <f t="shared" si="1"/>
        <v>0.88492171646413864</v>
      </c>
      <c r="U29" s="27"/>
      <c r="V29" s="3">
        <v>-13</v>
      </c>
      <c r="W29" s="3"/>
      <c r="X29">
        <f t="shared" si="2"/>
        <v>1.4492559129123972</v>
      </c>
    </row>
    <row r="30" spans="1:24" x14ac:dyDescent="0.15">
      <c r="A30">
        <v>12</v>
      </c>
      <c r="C30" s="3">
        <f>summary!E60</f>
        <v>3.0137385656987385</v>
      </c>
      <c r="D30" s="3">
        <f>summary!F60</f>
        <v>1.1351456253349013</v>
      </c>
      <c r="E30" s="3">
        <f>summary!G60</f>
        <v>1.5279873406162261</v>
      </c>
      <c r="F30" s="3">
        <f>summary!H60</f>
        <v>4.9532640875697167</v>
      </c>
      <c r="G30" s="3">
        <f>summary!I60</f>
        <v>1.2182463108696762</v>
      </c>
      <c r="H30" s="3">
        <f>summary!J60</f>
        <v>0.70499592812052603</v>
      </c>
      <c r="I30" s="3">
        <f>summary!K60</f>
        <v>11.586414972331442</v>
      </c>
      <c r="J30" s="3">
        <f>summary!L60</f>
        <v>3.323867584166889</v>
      </c>
      <c r="K30" s="3">
        <f>summary!M60</f>
        <v>2.6198566723820145</v>
      </c>
      <c r="L30" s="3">
        <f>summary!N60</f>
        <v>2.198531794801831</v>
      </c>
      <c r="M30" s="3">
        <f>summary!O60</f>
        <v>-2.9700488162329246</v>
      </c>
      <c r="N30" s="3">
        <f>summary!P60</f>
        <v>0.49187244907675293</v>
      </c>
      <c r="O30" s="3">
        <f>summary!Q60</f>
        <v>1.7091004550286468</v>
      </c>
      <c r="P30" s="3">
        <f>summary!R60</f>
        <v>1.1458750471682659</v>
      </c>
      <c r="Q30" s="3">
        <f>summary!S60</f>
        <v>-2.9059564930477986E-2</v>
      </c>
      <c r="R30" s="1"/>
      <c r="S30" s="27">
        <f t="shared" si="0"/>
        <v>2.4240748438280333</v>
      </c>
      <c r="T30" s="27">
        <f t="shared" si="1"/>
        <v>0.91919186906715578</v>
      </c>
      <c r="U30" s="27"/>
      <c r="V30" s="3">
        <v>-13</v>
      </c>
      <c r="W30" s="3"/>
      <c r="X30">
        <f t="shared" si="2"/>
        <v>1.5279873406162261</v>
      </c>
    </row>
    <row r="31" spans="1:24" x14ac:dyDescent="0.15">
      <c r="A31">
        <v>12.5</v>
      </c>
      <c r="C31" s="3">
        <f>summary!E61</f>
        <v>2.7825524503415653</v>
      </c>
      <c r="D31" s="3">
        <f>summary!F61</f>
        <v>1.3670977163624505</v>
      </c>
      <c r="E31" s="3">
        <f>summary!G61</f>
        <v>1.7616887427970449</v>
      </c>
      <c r="F31" s="3">
        <f>summary!H61</f>
        <v>6.0484713490092039</v>
      </c>
      <c r="G31" s="3">
        <f>summary!I61</f>
        <v>2.0212250413248696</v>
      </c>
      <c r="H31" s="3">
        <f>summary!J61</f>
        <v>1.5817495063070675</v>
      </c>
      <c r="I31" s="3">
        <f>summary!K61</f>
        <v>11.113006407855929</v>
      </c>
      <c r="J31" s="3">
        <f>summary!L61</f>
        <v>2.4013861507479564</v>
      </c>
      <c r="K31" s="3">
        <f>summary!M61</f>
        <v>2.566177407391605</v>
      </c>
      <c r="L31" s="3">
        <f>summary!N61</f>
        <v>3.0370373298786291</v>
      </c>
      <c r="M31" s="3">
        <f>summary!O61</f>
        <v>-2.8422969989532691</v>
      </c>
      <c r="N31" s="3">
        <f>summary!P61</f>
        <v>0.7062353039577226</v>
      </c>
      <c r="O31" s="3">
        <f>summary!Q61</f>
        <v>1.3991516255211944</v>
      </c>
      <c r="P31" s="3">
        <f>summary!R61</f>
        <v>2.0168095284368732</v>
      </c>
      <c r="Q31" s="3">
        <f>summary!S61</f>
        <v>-2.8970032666739691E-2</v>
      </c>
      <c r="R31" s="1"/>
      <c r="S31" s="27">
        <f t="shared" si="0"/>
        <v>2.6110370794263056</v>
      </c>
      <c r="T31" s="27">
        <f t="shared" si="1"/>
        <v>0.88747760560113653</v>
      </c>
      <c r="U31" s="27"/>
      <c r="V31" s="3">
        <v>-13</v>
      </c>
      <c r="W31" s="3"/>
      <c r="X31">
        <f t="shared" si="2"/>
        <v>2.0168095284368732</v>
      </c>
    </row>
    <row r="32" spans="1:24" x14ac:dyDescent="0.15">
      <c r="A32">
        <v>13</v>
      </c>
      <c r="C32" s="3">
        <f>summary!E62</f>
        <v>4.0358079238834863</v>
      </c>
      <c r="D32" s="3">
        <f>summary!F62</f>
        <v>1.0704638169690017</v>
      </c>
      <c r="E32" s="3">
        <f>summary!G62</f>
        <v>2.2400477301511947</v>
      </c>
      <c r="F32" s="3">
        <f>summary!H62</f>
        <v>5.8529409812937718</v>
      </c>
      <c r="G32" s="3">
        <f>summary!I62</f>
        <v>2.9841818989650428</v>
      </c>
      <c r="H32" s="3">
        <f>summary!J62</f>
        <v>1.304726646155806</v>
      </c>
      <c r="I32" s="3">
        <f>summary!K62</f>
        <v>11.878210332192268</v>
      </c>
      <c r="J32" s="3">
        <f>summary!L62</f>
        <v>4.0001413981330645</v>
      </c>
      <c r="K32" s="3">
        <f>summary!M62</f>
        <v>3.5169194433735993</v>
      </c>
      <c r="L32" s="3">
        <f>summary!N62</f>
        <v>2.9940652060386337</v>
      </c>
      <c r="M32" s="3">
        <f>summary!O62</f>
        <v>-3.5716275966221462</v>
      </c>
      <c r="N32" s="3">
        <f>summary!P62</f>
        <v>1.2754952444879193</v>
      </c>
      <c r="O32" s="3">
        <f>summary!Q62</f>
        <v>1.3668177791263321</v>
      </c>
      <c r="P32" s="3">
        <f>summary!R62</f>
        <v>1.3483373720972187</v>
      </c>
      <c r="Q32" s="3">
        <f>summary!S62</f>
        <v>0.63207043880884461</v>
      </c>
      <c r="R32" s="1"/>
      <c r="S32" s="27">
        <f t="shared" si="0"/>
        <v>2.9960146772421528</v>
      </c>
      <c r="T32" s="27">
        <f t="shared" si="1"/>
        <v>0.96511071389230718</v>
      </c>
      <c r="U32" s="27"/>
      <c r="V32" s="3">
        <v>-13</v>
      </c>
      <c r="W32" s="3"/>
      <c r="X32">
        <f t="shared" si="2"/>
        <v>2.2400477301511947</v>
      </c>
    </row>
    <row r="33" spans="1:24" x14ac:dyDescent="0.15">
      <c r="A33">
        <v>13.5</v>
      </c>
      <c r="C33" s="3">
        <f>summary!E63</f>
        <v>4.5987083996446021</v>
      </c>
      <c r="D33" s="3">
        <f>summary!F63</f>
        <v>1.3046243719027826</v>
      </c>
      <c r="E33" s="3">
        <f>summary!G63</f>
        <v>1.8442508221404914</v>
      </c>
      <c r="F33" s="3">
        <f>summary!H63</f>
        <v>5.950198137975157</v>
      </c>
      <c r="G33" s="3">
        <f>summary!I63</f>
        <v>2.7388516340573856</v>
      </c>
      <c r="H33" s="3">
        <f>summary!J63</f>
        <v>0.68384809227628407</v>
      </c>
      <c r="I33" s="3">
        <f>summary!K63</f>
        <v>11.71324017307013</v>
      </c>
      <c r="J33" s="3">
        <f>summary!L63</f>
        <v>2.8552682898653527</v>
      </c>
      <c r="K33" s="3">
        <f>summary!M63</f>
        <v>2.8163568495612226</v>
      </c>
      <c r="L33" s="3">
        <f>summary!N63</f>
        <v>3.5808536513566089</v>
      </c>
      <c r="M33" s="3">
        <f>summary!O63</f>
        <v>-3.2685573260600891</v>
      </c>
      <c r="N33" s="3">
        <f>summary!P63</f>
        <v>1.9048671011380913</v>
      </c>
      <c r="O33" s="3">
        <f>summary!Q63</f>
        <v>2.0181768218123541</v>
      </c>
      <c r="P33" s="3">
        <f>summary!R63</f>
        <v>0.48097723700727213</v>
      </c>
      <c r="Q33" s="3">
        <f>summary!S63</f>
        <v>-4.9831682066403517E-2</v>
      </c>
      <c r="R33" s="1"/>
      <c r="S33" s="27">
        <f t="shared" si="0"/>
        <v>2.980052847595414</v>
      </c>
      <c r="T33" s="27">
        <f t="shared" si="1"/>
        <v>0.9428132308790792</v>
      </c>
      <c r="U33" s="27"/>
      <c r="V33" s="3">
        <v>-13</v>
      </c>
      <c r="W33" s="3"/>
      <c r="X33">
        <f t="shared" si="2"/>
        <v>2.0181768218123541</v>
      </c>
    </row>
    <row r="34" spans="1:24" x14ac:dyDescent="0.15">
      <c r="A34">
        <v>14</v>
      </c>
      <c r="C34" s="3">
        <f>summary!E64</f>
        <v>5.2976777524318646</v>
      </c>
      <c r="D34" s="3">
        <f>summary!F64</f>
        <v>1.5382576397998033</v>
      </c>
      <c r="E34" s="3">
        <f>summary!G64</f>
        <v>1.5715423893381892</v>
      </c>
      <c r="F34" s="3">
        <f>summary!H64</f>
        <v>6.5601787556816351</v>
      </c>
      <c r="G34" s="3">
        <f>summary!I64</f>
        <v>3.7760974683769253</v>
      </c>
      <c r="H34" s="3">
        <f>summary!J64</f>
        <v>2.236550719635586</v>
      </c>
      <c r="I34" s="3">
        <f>summary!K64</f>
        <v>11.342055934695527</v>
      </c>
      <c r="J34" s="3">
        <f>summary!L64</f>
        <v>2.6317707603460185</v>
      </c>
      <c r="K34" s="3">
        <f>summary!M64</f>
        <v>2.8403261412933327</v>
      </c>
      <c r="L34" s="3">
        <f>summary!N64</f>
        <v>3.6847489076763695</v>
      </c>
      <c r="M34" s="3">
        <f>summary!O64</f>
        <v>-2.4799582070837953</v>
      </c>
      <c r="N34" s="3">
        <f>summary!P64</f>
        <v>1.3646880565306381</v>
      </c>
      <c r="O34" s="3">
        <f>summary!Q64</f>
        <v>2.6197391836548172</v>
      </c>
      <c r="P34" s="3">
        <f>summary!R64</f>
        <v>0.83989228051424347</v>
      </c>
      <c r="Q34" s="3">
        <f>summary!S64</f>
        <v>0.17750857068110842</v>
      </c>
      <c r="R34" s="1"/>
      <c r="S34" s="27">
        <f t="shared" si="0"/>
        <v>3.3064365771059157</v>
      </c>
      <c r="T34" s="27">
        <f t="shared" si="1"/>
        <v>0.89573228919307668</v>
      </c>
      <c r="U34" s="27"/>
      <c r="V34" s="3">
        <v>-13</v>
      </c>
      <c r="W34" s="3"/>
      <c r="X34">
        <f t="shared" si="2"/>
        <v>2.6197391836548172</v>
      </c>
    </row>
    <row r="35" spans="1:24" x14ac:dyDescent="0.15">
      <c r="A35">
        <v>14.5</v>
      </c>
      <c r="C35" s="3">
        <f>summary!E65</f>
        <v>5.4841781956541888</v>
      </c>
      <c r="D35" s="3">
        <f>summary!F65</f>
        <v>2.5316029842547505</v>
      </c>
      <c r="E35" s="3">
        <f>summary!G65</f>
        <v>2.3077436423214706</v>
      </c>
      <c r="F35" s="3">
        <f>summary!H65</f>
        <v>6.1419586915097852</v>
      </c>
      <c r="G35" s="3">
        <f>summary!I65</f>
        <v>2.831784760424338</v>
      </c>
      <c r="H35" s="3">
        <f>summary!J65</f>
        <v>2.0849201680045595</v>
      </c>
      <c r="I35" s="3">
        <f>summary!K65</f>
        <v>10.20541142276921</v>
      </c>
      <c r="J35" s="3">
        <f>summary!L65</f>
        <v>3.5523386924776843</v>
      </c>
      <c r="K35" s="3">
        <f>summary!M65</f>
        <v>2.9788794650210355</v>
      </c>
      <c r="L35" s="3">
        <f>summary!N65</f>
        <v>4.4535703084422495</v>
      </c>
      <c r="M35" s="3">
        <f>summary!O65</f>
        <v>-3.2221785909217511</v>
      </c>
      <c r="N35" s="3">
        <f>summary!P65</f>
        <v>1.3518382432291365</v>
      </c>
      <c r="O35" s="3">
        <f>summary!Q65</f>
        <v>2.614791844443161</v>
      </c>
      <c r="P35" s="3">
        <f>summary!R65</f>
        <v>1.3618347058039775</v>
      </c>
      <c r="Q35" s="3">
        <f>summary!S65</f>
        <v>0.60795478822331805</v>
      </c>
      <c r="R35" s="1"/>
      <c r="S35" s="27">
        <f t="shared" si="0"/>
        <v>3.3320646021253713</v>
      </c>
      <c r="T35" s="27">
        <f t="shared" si="1"/>
        <v>0.84766092776644042</v>
      </c>
      <c r="U35" s="27"/>
      <c r="V35" s="3">
        <v>-13</v>
      </c>
      <c r="W35" s="3"/>
      <c r="X35">
        <f t="shared" si="2"/>
        <v>2.614791844443161</v>
      </c>
    </row>
    <row r="36" spans="1:24" x14ac:dyDescent="0.15">
      <c r="A36">
        <v>15</v>
      </c>
      <c r="C36" s="3">
        <f>summary!E66</f>
        <v>6.4159405241279419</v>
      </c>
      <c r="D36" s="3">
        <f>summary!F66</f>
        <v>3.9984594150991413</v>
      </c>
      <c r="E36" s="3">
        <f>summary!G66</f>
        <v>2.3171174987158589</v>
      </c>
      <c r="F36" s="3">
        <f>summary!H66</f>
        <v>5.3577592383864063</v>
      </c>
      <c r="G36" s="3">
        <f>summary!I66</f>
        <v>3.6757564203257638</v>
      </c>
      <c r="H36" s="3">
        <f>summary!J66</f>
        <v>1.9229299482927971</v>
      </c>
      <c r="I36" s="3">
        <f>summary!K66</f>
        <v>11.786854443478376</v>
      </c>
      <c r="J36" s="3">
        <f>summary!L66</f>
        <v>3.058411611227478</v>
      </c>
      <c r="K36" s="3">
        <f>summary!M66</f>
        <v>2.8465229676485309</v>
      </c>
      <c r="L36" s="3">
        <f>summary!N66</f>
        <v>5.2361588001289432</v>
      </c>
      <c r="M36" s="3">
        <f>summary!O66</f>
        <v>-2.1096702822749682</v>
      </c>
      <c r="N36" s="3">
        <f>summary!P66</f>
        <v>1.3448584465707585</v>
      </c>
      <c r="O36" s="3">
        <f>summary!Q66</f>
        <v>2.3470489935301004</v>
      </c>
      <c r="P36" s="3">
        <f>summary!R66</f>
        <v>0.95461799481866472</v>
      </c>
      <c r="Q36" s="3">
        <f>summary!S66</f>
        <v>1.7508419308569969</v>
      </c>
      <c r="R36" s="1"/>
      <c r="S36" s="27">
        <f t="shared" si="0"/>
        <v>3.707549848096702</v>
      </c>
      <c r="T36" s="27">
        <f t="shared" si="1"/>
        <v>0.89625381192533449</v>
      </c>
      <c r="U36" s="27"/>
      <c r="V36" s="3">
        <v>-13</v>
      </c>
      <c r="W36" s="3"/>
      <c r="X36">
        <f t="shared" si="2"/>
        <v>2.8465229676485309</v>
      </c>
    </row>
    <row r="37" spans="1:24" x14ac:dyDescent="0.15">
      <c r="A37">
        <v>15.5</v>
      </c>
      <c r="C37" s="3">
        <f>summary!E67</f>
        <v>6.2124782120060322</v>
      </c>
      <c r="D37" s="3">
        <f>summary!F67</f>
        <v>4.1947168207597638</v>
      </c>
      <c r="E37" s="3">
        <f>summary!G67</f>
        <v>2.1491508734573062</v>
      </c>
      <c r="F37" s="3">
        <f>summary!H67</f>
        <v>5.0556531361998776</v>
      </c>
      <c r="G37" s="3">
        <f>summary!I67</f>
        <v>3.6098920116716178</v>
      </c>
      <c r="H37" s="3">
        <f>summary!J67</f>
        <v>2.039408559194706</v>
      </c>
      <c r="I37" s="3">
        <f>summary!K67</f>
        <v>11.530802584826818</v>
      </c>
      <c r="J37" s="3">
        <f>summary!L67</f>
        <v>2.9780673152364412</v>
      </c>
      <c r="K37" s="3">
        <f>summary!M67</f>
        <v>2.5831118755496245</v>
      </c>
      <c r="L37" s="3">
        <f>summary!N67</f>
        <v>4.6641955819980101</v>
      </c>
      <c r="M37" s="3">
        <f>summary!O67</f>
        <v>-1.4059353419596765</v>
      </c>
      <c r="N37" s="3">
        <f>summary!P67</f>
        <v>1.0474212881147738</v>
      </c>
      <c r="O37" s="3">
        <f>summary!Q67</f>
        <v>2.328506387671688</v>
      </c>
      <c r="P37" s="3">
        <f>summary!R67</f>
        <v>0.45250420333418889</v>
      </c>
      <c r="Q37" s="3">
        <f>summary!S67</f>
        <v>1.3253233107851112</v>
      </c>
      <c r="R37" s="1"/>
      <c r="S37" s="27">
        <f t="shared" si="0"/>
        <v>3.6144207157482295</v>
      </c>
      <c r="T37" s="27">
        <f t="shared" si="1"/>
        <v>0.84912551597851382</v>
      </c>
      <c r="U37" s="27"/>
      <c r="V37" s="3">
        <v>-13</v>
      </c>
      <c r="W37" s="3"/>
      <c r="X37">
        <f t="shared" si="2"/>
        <v>2.5831118755496245</v>
      </c>
    </row>
    <row r="38" spans="1:24" x14ac:dyDescent="0.15">
      <c r="A38">
        <v>16</v>
      </c>
      <c r="C38" s="3">
        <f>summary!E68</f>
        <v>8.3660487710154303</v>
      </c>
      <c r="D38" s="3">
        <f>summary!F68</f>
        <v>4.4944014106388819</v>
      </c>
      <c r="E38" s="3">
        <f>summary!G68</f>
        <v>3.3095860766901541</v>
      </c>
      <c r="F38" s="3">
        <f>summary!H68</f>
        <v>4.728285930431916</v>
      </c>
      <c r="G38" s="3">
        <f>summary!I68</f>
        <v>3.8113916249753665</v>
      </c>
      <c r="H38" s="3">
        <f>summary!J68</f>
        <v>2.925047947131703</v>
      </c>
      <c r="I38" s="3">
        <f>summary!K68</f>
        <v>12.421840343880346</v>
      </c>
      <c r="J38" s="3">
        <f>summary!L68</f>
        <v>3.4445699298893273</v>
      </c>
      <c r="K38" s="3">
        <f>summary!M68</f>
        <v>1.9055955627465204</v>
      </c>
      <c r="L38" s="3">
        <f>summary!N68</f>
        <v>5.0405152747173307</v>
      </c>
      <c r="M38" s="3">
        <f>summary!O68</f>
        <v>-1.5801320985965226</v>
      </c>
      <c r="N38" s="3">
        <f>summary!P68</f>
        <v>2.3929994790956153</v>
      </c>
      <c r="O38" s="3">
        <f>summary!Q68</f>
        <v>1.3725511798154193</v>
      </c>
      <c r="P38" s="3">
        <f>summary!R68</f>
        <v>0.88806189217514475</v>
      </c>
      <c r="Q38" s="3">
        <f>summary!S68</f>
        <v>1.4363345934560472</v>
      </c>
      <c r="R38" s="1"/>
      <c r="S38" s="27">
        <f t="shared" si="0"/>
        <v>4.048669340956268</v>
      </c>
      <c r="T38" s="27">
        <f t="shared" si="1"/>
        <v>0.94327273912941056</v>
      </c>
      <c r="U38" s="27"/>
      <c r="V38" s="3">
        <v>-13</v>
      </c>
      <c r="W38" s="3"/>
      <c r="X38">
        <f t="shared" si="2"/>
        <v>3.3095860766901541</v>
      </c>
    </row>
    <row r="39" spans="1:24" x14ac:dyDescent="0.15">
      <c r="A39">
        <v>16.5</v>
      </c>
      <c r="C39" s="3">
        <f>summary!E69</f>
        <v>8.8601475193673807</v>
      </c>
      <c r="D39" s="3">
        <f>summary!F69</f>
        <v>3.4056929559289761</v>
      </c>
      <c r="E39" s="3">
        <f>summary!G69</f>
        <v>3.0493097856119298</v>
      </c>
      <c r="F39" s="3">
        <f>summary!H69</f>
        <v>5.515512935738907</v>
      </c>
      <c r="G39" s="3">
        <f>summary!I69</f>
        <v>3.2131049503600919</v>
      </c>
      <c r="H39" s="3">
        <f>summary!J69</f>
        <v>2.1107262117657828</v>
      </c>
      <c r="I39" s="3">
        <f>summary!K69</f>
        <v>12.878807065969299</v>
      </c>
      <c r="J39" s="3">
        <f>summary!L69</f>
        <v>2.3825920162860168</v>
      </c>
      <c r="K39" s="3">
        <f>summary!M69</f>
        <v>1.9127637547734371</v>
      </c>
      <c r="L39" s="3">
        <f>summary!N69</f>
        <v>5.020277453733522</v>
      </c>
      <c r="M39" s="3">
        <f>summary!O69</f>
        <v>-2.3938345878659937</v>
      </c>
      <c r="N39" s="3">
        <f>summary!P69</f>
        <v>1.538872635511024</v>
      </c>
      <c r="O39" s="3">
        <f>summary!Q69</f>
        <v>0.98878023746310517</v>
      </c>
      <c r="P39" s="3">
        <f>summary!R69</f>
        <v>3.7283634254209073E-2</v>
      </c>
      <c r="Q39" s="3">
        <f>summary!S69</f>
        <v>1.8452439498627269</v>
      </c>
      <c r="R39" s="1"/>
      <c r="S39" s="27">
        <f t="shared" si="0"/>
        <v>3.7294425334341139</v>
      </c>
      <c r="T39" s="27">
        <f t="shared" si="1"/>
        <v>1.0538824003615714</v>
      </c>
      <c r="U39" s="27"/>
      <c r="V39" s="3">
        <v>-13</v>
      </c>
      <c r="W39" s="3"/>
      <c r="X39">
        <f t="shared" si="2"/>
        <v>2.3825920162860168</v>
      </c>
    </row>
    <row r="40" spans="1:24" x14ac:dyDescent="0.15">
      <c r="A40">
        <v>17</v>
      </c>
      <c r="C40" s="3">
        <f>summary!E70</f>
        <v>8.6957366391389677</v>
      </c>
      <c r="D40" s="3">
        <f>summary!F70</f>
        <v>3.6491447525064142</v>
      </c>
      <c r="E40" s="3">
        <f>summary!G70</f>
        <v>2.9981445655354646</v>
      </c>
      <c r="F40" s="3">
        <f>summary!H70</f>
        <v>4.5217478655559855</v>
      </c>
      <c r="G40" s="3">
        <f>summary!I70</f>
        <v>3.0218369566959202</v>
      </c>
      <c r="H40" s="3">
        <f>summary!J70</f>
        <v>3.7451509351779078</v>
      </c>
      <c r="I40" s="3">
        <f>summary!K70</f>
        <v>12.264388667087371</v>
      </c>
      <c r="J40" s="3">
        <f>summary!L70</f>
        <v>1.7176807868841453</v>
      </c>
      <c r="K40" s="3">
        <f>summary!M70</f>
        <v>1.279713405415243</v>
      </c>
      <c r="L40" s="3">
        <f>summary!N70</f>
        <v>5.3463392980629854</v>
      </c>
      <c r="M40" s="3">
        <f>summary!O70</f>
        <v>-2.4007368975584571</v>
      </c>
      <c r="N40" s="3">
        <f>summary!P70</f>
        <v>0.73405235418217807</v>
      </c>
      <c r="O40" s="3">
        <f>summary!Q70</f>
        <v>1.6524606595267328</v>
      </c>
      <c r="P40" s="3">
        <f>summary!R70</f>
        <v>0.45112246913184462</v>
      </c>
      <c r="Q40" s="3">
        <f>summary!S70</f>
        <v>2.0488742924525418</v>
      </c>
      <c r="R40" s="1"/>
      <c r="S40" s="27">
        <f t="shared" ref="S40:S103" si="3">AVERAGE(C40:O40)</f>
        <v>3.6327430760162192</v>
      </c>
      <c r="T40" s="27">
        <f t="shared" ref="T40:T103" si="4">STDEV(C40:O40)/SQRT(COUNT(C40:O40))</f>
        <v>1.0208901225421816</v>
      </c>
      <c r="U40" s="27"/>
      <c r="V40" s="3">
        <v>-13</v>
      </c>
      <c r="W40" s="3"/>
      <c r="X40">
        <f t="shared" si="2"/>
        <v>2.9981445655354646</v>
      </c>
    </row>
    <row r="41" spans="1:24" x14ac:dyDescent="0.15">
      <c r="A41">
        <v>17.5</v>
      </c>
      <c r="C41" s="3">
        <f>summary!E71</f>
        <v>8.8815567634114956</v>
      </c>
      <c r="D41" s="3">
        <f>summary!F71</f>
        <v>3.6273690618139862</v>
      </c>
      <c r="E41" s="3">
        <f>summary!G71</f>
        <v>2.7478114298834795</v>
      </c>
      <c r="F41" s="3">
        <f>summary!H71</f>
        <v>4.0869756462773932</v>
      </c>
      <c r="G41" s="3">
        <f>summary!I71</f>
        <v>4.1317590772591259</v>
      </c>
      <c r="H41" s="3">
        <f>summary!J71</f>
        <v>2.8597396646294868</v>
      </c>
      <c r="I41" s="3">
        <f>summary!K71</f>
        <v>11.63600602695087</v>
      </c>
      <c r="J41" s="3">
        <f>summary!L71</f>
        <v>2.3225843862443996</v>
      </c>
      <c r="K41" s="3">
        <f>summary!M71</f>
        <v>1.5257339217050563</v>
      </c>
      <c r="L41" s="3">
        <f>summary!N71</f>
        <v>4.872874218947838</v>
      </c>
      <c r="M41" s="3">
        <f>summary!O71</f>
        <v>-2.3517946456927001</v>
      </c>
      <c r="N41" s="3">
        <f>summary!P71</f>
        <v>1.6008685890609307</v>
      </c>
      <c r="O41" s="3">
        <f>summary!Q71</f>
        <v>1.2304371381703987</v>
      </c>
      <c r="P41" s="3">
        <f>summary!R71</f>
        <v>1.2743364741325538</v>
      </c>
      <c r="Q41" s="3">
        <f>summary!S71</f>
        <v>1.7764916994847102</v>
      </c>
      <c r="R41" s="1"/>
      <c r="S41" s="27">
        <f t="shared" si="3"/>
        <v>3.6286093291278281</v>
      </c>
      <c r="T41" s="27">
        <f t="shared" si="4"/>
        <v>0.97021759496699533</v>
      </c>
      <c r="U41" s="27"/>
      <c r="V41" s="3">
        <v>-13</v>
      </c>
      <c r="W41" s="3"/>
      <c r="X41">
        <f t="shared" si="2"/>
        <v>2.7478114298834795</v>
      </c>
    </row>
    <row r="42" spans="1:24" x14ac:dyDescent="0.15">
      <c r="A42">
        <v>18</v>
      </c>
      <c r="C42" s="3">
        <f>summary!E72</f>
        <v>9.8100359953218614</v>
      </c>
      <c r="D42" s="3">
        <f>summary!F72</f>
        <v>2.3007268430497692</v>
      </c>
      <c r="E42" s="3">
        <f>summary!G72</f>
        <v>3.3454492407359231</v>
      </c>
      <c r="F42" s="3">
        <f>summary!H72</f>
        <v>3.5734814839544762</v>
      </c>
      <c r="G42" s="3">
        <f>summary!I72</f>
        <v>2.9354220418428385</v>
      </c>
      <c r="H42" s="3">
        <f>summary!J72</f>
        <v>4.1503289344359473</v>
      </c>
      <c r="I42" s="3">
        <f>summary!K72</f>
        <v>11.90479228933885</v>
      </c>
      <c r="J42" s="3">
        <f>summary!L72</f>
        <v>1.3330843451132925</v>
      </c>
      <c r="K42" s="3">
        <f>summary!M72</f>
        <v>1.1649369203326421</v>
      </c>
      <c r="L42" s="3">
        <f>summary!N72</f>
        <v>5.0759269594022509</v>
      </c>
      <c r="M42" s="3">
        <f>summary!O72</f>
        <v>-1.9593289639663429</v>
      </c>
      <c r="N42" s="3">
        <f>summary!P72</f>
        <v>0.42886082443568441</v>
      </c>
      <c r="O42" s="3">
        <f>summary!Q72</f>
        <v>0.45826500976533524</v>
      </c>
      <c r="P42" s="3">
        <f>summary!R72</f>
        <v>1.205946617244176</v>
      </c>
      <c r="Q42" s="3">
        <f>summary!S72</f>
        <v>2.2198900488183093</v>
      </c>
      <c r="R42" s="1"/>
      <c r="S42" s="27">
        <f t="shared" si="3"/>
        <v>3.4247678402894257</v>
      </c>
      <c r="T42" s="27">
        <f t="shared" si="4"/>
        <v>1.0552452503481011</v>
      </c>
      <c r="U42" s="27"/>
      <c r="V42" s="3">
        <v>-13</v>
      </c>
      <c r="W42" s="3"/>
      <c r="X42">
        <f t="shared" si="2"/>
        <v>2.3007268430497692</v>
      </c>
    </row>
    <row r="43" spans="1:24" x14ac:dyDescent="0.15">
      <c r="A43">
        <v>18.5</v>
      </c>
      <c r="C43" s="3">
        <f>summary!E73</f>
        <v>9.1602516622134189</v>
      </c>
      <c r="D43" s="3">
        <f>summary!F73</f>
        <v>2.4427774201675647</v>
      </c>
      <c r="E43" s="3">
        <f>summary!G73</f>
        <v>3.094215042224818</v>
      </c>
      <c r="F43" s="3">
        <f>summary!H73</f>
        <v>4.3466358279989432</v>
      </c>
      <c r="G43" s="3">
        <f>summary!I73</f>
        <v>3.390951600726646</v>
      </c>
      <c r="H43" s="3">
        <f>summary!J73</f>
        <v>5.1899034176226673</v>
      </c>
      <c r="I43" s="3">
        <f>summary!K73</f>
        <v>11.036159465838322</v>
      </c>
      <c r="J43" s="3">
        <f>summary!L73</f>
        <v>1.479017009781131</v>
      </c>
      <c r="K43" s="3">
        <f>summary!M73</f>
        <v>0.57102821729884456</v>
      </c>
      <c r="L43" s="3">
        <f>summary!N73</f>
        <v>4.9977444079500826</v>
      </c>
      <c r="M43" s="3">
        <f>summary!O73</f>
        <v>-0.80113980803938734</v>
      </c>
      <c r="N43" s="3">
        <f>summary!P73</f>
        <v>0.70573775135614136</v>
      </c>
      <c r="O43" s="3">
        <f>summary!Q73</f>
        <v>-6.0375141630609495E-2</v>
      </c>
      <c r="P43" s="3">
        <f>summary!R73</f>
        <v>1.2231841293728511</v>
      </c>
      <c r="Q43" s="3">
        <f>summary!S73</f>
        <v>1.4490714657860759</v>
      </c>
      <c r="R43" s="1"/>
      <c r="S43" s="27">
        <f t="shared" si="3"/>
        <v>3.5040697595006596</v>
      </c>
      <c r="T43" s="27">
        <f t="shared" si="4"/>
        <v>0.97266892272437944</v>
      </c>
      <c r="U43" s="27"/>
      <c r="V43" s="3">
        <v>-13</v>
      </c>
      <c r="W43" s="3"/>
      <c r="X43">
        <f t="shared" si="2"/>
        <v>2.4427774201675647</v>
      </c>
    </row>
    <row r="44" spans="1:24" x14ac:dyDescent="0.15">
      <c r="A44">
        <v>19</v>
      </c>
      <c r="C44" s="3">
        <f>summary!E74</f>
        <v>8.6978302448388423</v>
      </c>
      <c r="D44" s="3">
        <f>summary!F74</f>
        <v>2.4087980579695332</v>
      </c>
      <c r="E44" s="3">
        <f>summary!G74</f>
        <v>2.8199150313205892</v>
      </c>
      <c r="F44" s="3">
        <f>summary!H74</f>
        <v>5.1828073090500562</v>
      </c>
      <c r="G44" s="3">
        <f>summary!I74</f>
        <v>2.8569584821167568</v>
      </c>
      <c r="H44" s="3">
        <f>summary!J74</f>
        <v>5.0615903010759098</v>
      </c>
      <c r="I44" s="3">
        <f>summary!K74</f>
        <v>10.997032574500968</v>
      </c>
      <c r="J44" s="3">
        <f>summary!L74</f>
        <v>0.48885483564791155</v>
      </c>
      <c r="K44" s="3">
        <f>summary!M74</f>
        <v>0.37370704846296787</v>
      </c>
      <c r="L44" s="3">
        <f>summary!N74</f>
        <v>4.8149520484853321</v>
      </c>
      <c r="M44" s="3">
        <f>summary!O74</f>
        <v>-0.46898299501674168</v>
      </c>
      <c r="N44" s="3">
        <f>summary!P74</f>
        <v>0.73390764882097026</v>
      </c>
      <c r="O44" s="3">
        <f>summary!Q74</f>
        <v>-0.47288918645626721</v>
      </c>
      <c r="P44" s="3">
        <f>summary!R74</f>
        <v>1.1583622073053919</v>
      </c>
      <c r="Q44" s="3">
        <f>summary!S74</f>
        <v>0.83452562347369996</v>
      </c>
      <c r="R44" s="1"/>
      <c r="S44" s="27">
        <f t="shared" si="3"/>
        <v>3.3457293385243712</v>
      </c>
      <c r="T44" s="27">
        <f t="shared" si="4"/>
        <v>0.98060823435399669</v>
      </c>
      <c r="U44" s="27"/>
      <c r="V44" s="3">
        <v>-13</v>
      </c>
      <c r="W44" s="3"/>
      <c r="X44">
        <f t="shared" si="2"/>
        <v>2.4087980579695332</v>
      </c>
    </row>
    <row r="45" spans="1:24" x14ac:dyDescent="0.15">
      <c r="A45">
        <v>19.5</v>
      </c>
      <c r="C45" s="3">
        <f>summary!E75</f>
        <v>9.751292466919443</v>
      </c>
      <c r="D45" s="3">
        <f>summary!F75</f>
        <v>2.552871723063006</v>
      </c>
      <c r="E45" s="3">
        <f>summary!G75</f>
        <v>3.0461210563623178</v>
      </c>
      <c r="F45" s="3">
        <f>summary!H75</f>
        <v>5.3972185338356109</v>
      </c>
      <c r="G45" s="3">
        <f>summary!I75</f>
        <v>2.4284463124157969</v>
      </c>
      <c r="H45" s="3">
        <f>summary!J75</f>
        <v>5.8309352176862657</v>
      </c>
      <c r="I45" s="3">
        <f>summary!K75</f>
        <v>11.344450173517624</v>
      </c>
      <c r="J45" s="3">
        <f>summary!L75</f>
        <v>1.5141595760698554</v>
      </c>
      <c r="K45" s="3">
        <f>summary!M75</f>
        <v>2.4075998658305608</v>
      </c>
      <c r="L45" s="3">
        <f>summary!N75</f>
        <v>4.8096264909656528</v>
      </c>
      <c r="M45" s="3">
        <f>summary!O75</f>
        <v>-0.75942552026595267</v>
      </c>
      <c r="N45" s="3">
        <f>summary!P75</f>
        <v>0.37068632760938541</v>
      </c>
      <c r="O45" s="3">
        <f>summary!Q75</f>
        <v>-2.4673497974419954E-2</v>
      </c>
      <c r="P45" s="3">
        <f>summary!R75</f>
        <v>1.3621652224858345</v>
      </c>
      <c r="Q45" s="3">
        <f>summary!S75</f>
        <v>0.64059944952573555</v>
      </c>
      <c r="R45" s="1"/>
      <c r="S45" s="27">
        <f t="shared" si="3"/>
        <v>3.7437929789257813</v>
      </c>
      <c r="T45" s="27">
        <f t="shared" si="4"/>
        <v>1.0074594800747549</v>
      </c>
      <c r="U45" s="27"/>
      <c r="V45" s="3">
        <v>-13</v>
      </c>
      <c r="W45" s="3"/>
      <c r="X45">
        <f t="shared" si="2"/>
        <v>2.4284463124157969</v>
      </c>
    </row>
    <row r="46" spans="1:24" x14ac:dyDescent="0.15">
      <c r="A46">
        <v>20</v>
      </c>
      <c r="C46" s="3">
        <f>summary!E76</f>
        <v>9.6040102885829235</v>
      </c>
      <c r="D46" s="3">
        <f>summary!F76</f>
        <v>2.0193473960063608</v>
      </c>
      <c r="E46" s="3">
        <f>summary!G76</f>
        <v>2.6395411681493903</v>
      </c>
      <c r="F46" s="3">
        <f>summary!H76</f>
        <v>5.086571857509413</v>
      </c>
      <c r="G46" s="3">
        <f>summary!I76</f>
        <v>3.6496164720869499</v>
      </c>
      <c r="H46" s="3">
        <f>summary!J76</f>
        <v>7.1633404523600124</v>
      </c>
      <c r="I46" s="3">
        <f>summary!K76</f>
        <v>10.066671590081114</v>
      </c>
      <c r="J46" s="3">
        <f>summary!L76</f>
        <v>0.98535083429957115</v>
      </c>
      <c r="K46" s="3">
        <f>summary!M76</f>
        <v>0.81381330902367244</v>
      </c>
      <c r="L46" s="3">
        <f>summary!N76</f>
        <v>5.3220107075625611</v>
      </c>
      <c r="M46" s="3">
        <f>summary!O76</f>
        <v>-1.1058096766812506</v>
      </c>
      <c r="N46" s="3">
        <f>summary!P76</f>
        <v>0.23217350629744349</v>
      </c>
      <c r="O46" s="3">
        <f>summary!Q76</f>
        <v>-0.67363677640019126</v>
      </c>
      <c r="P46" s="3">
        <f>summary!R76</f>
        <v>0.53527863873815851</v>
      </c>
      <c r="Q46" s="3">
        <f>summary!S76</f>
        <v>1.1613529832189293</v>
      </c>
      <c r="R46" s="1"/>
      <c r="S46" s="27">
        <f t="shared" si="3"/>
        <v>3.5233077791444591</v>
      </c>
      <c r="T46" s="27">
        <f t="shared" si="4"/>
        <v>1.0297984441212735</v>
      </c>
      <c r="U46" s="27"/>
      <c r="V46" s="3">
        <v>-13</v>
      </c>
      <c r="W46" s="3"/>
      <c r="X46">
        <f t="shared" si="2"/>
        <v>2.0193473960063608</v>
      </c>
    </row>
    <row r="47" spans="1:24" x14ac:dyDescent="0.15">
      <c r="A47">
        <v>20.5</v>
      </c>
      <c r="C47" s="3">
        <f>summary!E77</f>
        <v>9.3422925811295237</v>
      </c>
      <c r="D47" s="3">
        <f>summary!F77</f>
        <v>1.6811955129459493</v>
      </c>
      <c r="E47" s="3">
        <f>summary!G77</f>
        <v>2.7036239978532799</v>
      </c>
      <c r="F47" s="3">
        <f>summary!H77</f>
        <v>5.0836108539914555</v>
      </c>
      <c r="G47" s="3">
        <f>summary!I77</f>
        <v>2.3001375119388245</v>
      </c>
      <c r="H47" s="3">
        <f>summary!J77</f>
        <v>6.8480213488070723</v>
      </c>
      <c r="I47" s="3">
        <f>summary!K77</f>
        <v>10.397269046758389</v>
      </c>
      <c r="J47" s="3">
        <f>summary!L77</f>
        <v>0.43039874041194126</v>
      </c>
      <c r="K47" s="3">
        <f>summary!M77</f>
        <v>1.209705254532462</v>
      </c>
      <c r="L47" s="3">
        <f>summary!N77</f>
        <v>5.1293198974875196</v>
      </c>
      <c r="M47" s="3">
        <f>summary!O77</f>
        <v>-0.80075525547939486</v>
      </c>
      <c r="N47" s="3">
        <f>summary!P77</f>
        <v>0.37966225412142107</v>
      </c>
      <c r="O47" s="3">
        <f>summary!Q77</f>
        <v>-0.8279442340958223</v>
      </c>
      <c r="P47" s="3">
        <f>summary!R77</f>
        <v>1.2583734774383402</v>
      </c>
      <c r="Q47" s="3">
        <f>summary!S77</f>
        <v>0.83578265494269477</v>
      </c>
      <c r="R47" s="1"/>
      <c r="S47" s="27">
        <f t="shared" si="3"/>
        <v>3.3751182700309701</v>
      </c>
      <c r="T47" s="27">
        <f t="shared" si="4"/>
        <v>1.0280915130387502</v>
      </c>
      <c r="U47" s="27"/>
      <c r="V47" s="3">
        <v>-13</v>
      </c>
      <c r="W47" s="3"/>
      <c r="X47">
        <f t="shared" si="2"/>
        <v>1.6811955129459493</v>
      </c>
    </row>
    <row r="48" spans="1:24" x14ac:dyDescent="0.15">
      <c r="A48">
        <v>21</v>
      </c>
      <c r="C48" s="3">
        <f>summary!E78</f>
        <v>9.496671812684971</v>
      </c>
      <c r="D48" s="3">
        <f>summary!F78</f>
        <v>1.7570914936361144</v>
      </c>
      <c r="E48" s="3">
        <f>summary!G78</f>
        <v>2.4706473987612712</v>
      </c>
      <c r="F48" s="3">
        <f>summary!H78</f>
        <v>7.2826839316556686</v>
      </c>
      <c r="G48" s="3">
        <f>summary!I78</f>
        <v>2.3476348633313151</v>
      </c>
      <c r="H48" s="3">
        <f>summary!J78</f>
        <v>7.2468409039446584</v>
      </c>
      <c r="I48" s="3">
        <f>summary!K78</f>
        <v>11.506499336088575</v>
      </c>
      <c r="J48" s="3">
        <f>summary!L78</f>
        <v>1.8692714005996085</v>
      </c>
      <c r="K48" s="3">
        <f>summary!M78</f>
        <v>0.48117907967391421</v>
      </c>
      <c r="L48" s="3">
        <f>summary!N78</f>
        <v>3.8371694661616726</v>
      </c>
      <c r="M48" s="3">
        <f>summary!O78</f>
        <v>-0.85907424036154889</v>
      </c>
      <c r="N48" s="3">
        <f>summary!P78</f>
        <v>-0.18206600636084888</v>
      </c>
      <c r="O48" s="3">
        <f>summary!Q78</f>
        <v>-1.1145297814992232</v>
      </c>
      <c r="P48" s="3">
        <f>summary!R78</f>
        <v>1.3934795709354215</v>
      </c>
      <c r="Q48" s="3">
        <f>summary!S78</f>
        <v>-0.26977107510471138</v>
      </c>
      <c r="R48" s="1"/>
      <c r="S48" s="27">
        <f t="shared" si="3"/>
        <v>3.5492322814089343</v>
      </c>
      <c r="T48" s="27">
        <f t="shared" si="4"/>
        <v>1.130987240992696</v>
      </c>
      <c r="U48" s="27"/>
      <c r="V48" s="3">
        <v>-13</v>
      </c>
      <c r="W48" s="3"/>
      <c r="X48">
        <f t="shared" si="2"/>
        <v>1.8692714005996085</v>
      </c>
    </row>
    <row r="49" spans="1:24" x14ac:dyDescent="0.15">
      <c r="A49">
        <v>21.5</v>
      </c>
      <c r="C49" s="3">
        <f>summary!E79</f>
        <v>9.1800805042960878</v>
      </c>
      <c r="D49" s="3">
        <f>summary!F79</f>
        <v>1.7460826994198819</v>
      </c>
      <c r="E49" s="3">
        <f>summary!G79</f>
        <v>2.767773459000983</v>
      </c>
      <c r="F49" s="3">
        <f>summary!H79</f>
        <v>7.0061401647902022</v>
      </c>
      <c r="G49" s="3">
        <f>summary!I79</f>
        <v>2.7082076612079193</v>
      </c>
      <c r="H49" s="3">
        <f>summary!J79</f>
        <v>7.9076940405572334</v>
      </c>
      <c r="I49" s="3">
        <f>summary!K79</f>
        <v>11.441051413921102</v>
      </c>
      <c r="J49" s="3">
        <f>summary!L79</f>
        <v>-0.1464765597683447</v>
      </c>
      <c r="K49" s="3">
        <f>summary!M79</f>
        <v>-0.15899097847831811</v>
      </c>
      <c r="L49" s="3">
        <f>summary!N79</f>
        <v>2.4579941052564154</v>
      </c>
      <c r="M49" s="3">
        <f>summary!O79</f>
        <v>-1.6687141139088175</v>
      </c>
      <c r="N49" s="3">
        <f>summary!P79</f>
        <v>0.1550540081657355</v>
      </c>
      <c r="O49" s="3">
        <f>summary!Q79</f>
        <v>-1.657959190977804</v>
      </c>
      <c r="P49" s="3">
        <f>summary!R79</f>
        <v>2.5007859994044503</v>
      </c>
      <c r="Q49" s="3">
        <f>summary!S79</f>
        <v>-0.83122796112568187</v>
      </c>
      <c r="R49" s="1"/>
      <c r="S49" s="27">
        <f t="shared" si="3"/>
        <v>3.2106105548832513</v>
      </c>
      <c r="T49" s="27">
        <f t="shared" si="4"/>
        <v>1.1942023623125575</v>
      </c>
      <c r="U49" s="27"/>
      <c r="V49" s="3">
        <v>-13</v>
      </c>
      <c r="W49" s="3"/>
      <c r="X49">
        <f t="shared" si="2"/>
        <v>2.4579941052564154</v>
      </c>
    </row>
    <row r="50" spans="1:24" x14ac:dyDescent="0.15">
      <c r="A50">
        <v>22</v>
      </c>
      <c r="C50" s="3">
        <f>summary!E80</f>
        <v>8.8830124918917619</v>
      </c>
      <c r="D50" s="3">
        <f>summary!F80</f>
        <v>2.7058038804115525</v>
      </c>
      <c r="E50" s="3">
        <f>summary!G80</f>
        <v>2.0726342239859297</v>
      </c>
      <c r="F50" s="3">
        <f>summary!H80</f>
        <v>7.4305257587568034</v>
      </c>
      <c r="G50" s="3">
        <f>summary!I80</f>
        <v>1.9674535374248057</v>
      </c>
      <c r="H50" s="3">
        <f>summary!J80</f>
        <v>6.4132521012545585</v>
      </c>
      <c r="I50" s="3">
        <f>summary!K80</f>
        <v>11.191007847084922</v>
      </c>
      <c r="J50" s="3">
        <f>summary!L80</f>
        <v>1.7588720769711172</v>
      </c>
      <c r="K50" s="3">
        <f>summary!M80</f>
        <v>-0.38582359246481857</v>
      </c>
      <c r="L50" s="3">
        <f>summary!N80</f>
        <v>3.0420953180642094</v>
      </c>
      <c r="M50" s="3">
        <f>summary!O80</f>
        <v>-1.2444313155188786</v>
      </c>
      <c r="N50" s="3">
        <f>summary!P80</f>
        <v>3.6666351924647921E-2</v>
      </c>
      <c r="O50" s="3">
        <f>summary!Q80</f>
        <v>-1.4478422614772197</v>
      </c>
      <c r="P50" s="3">
        <f>summary!R80</f>
        <v>3.7970675417516122</v>
      </c>
      <c r="Q50" s="3">
        <f>summary!S80</f>
        <v>-0.34315190124061601</v>
      </c>
      <c r="R50" s="1"/>
      <c r="S50" s="27">
        <f t="shared" si="3"/>
        <v>3.2633251091007223</v>
      </c>
      <c r="T50" s="27">
        <f t="shared" si="4"/>
        <v>1.1142417207842696</v>
      </c>
      <c r="U50" s="27"/>
      <c r="V50" s="3">
        <v>-13</v>
      </c>
      <c r="W50" s="3"/>
      <c r="X50">
        <f t="shared" si="2"/>
        <v>2.0726342239859297</v>
      </c>
    </row>
    <row r="51" spans="1:24" x14ac:dyDescent="0.15">
      <c r="A51">
        <v>22.5</v>
      </c>
      <c r="C51" s="3">
        <f>summary!E81</f>
        <v>8.4916673447401259</v>
      </c>
      <c r="D51" s="3">
        <f>summary!F81</f>
        <v>3.195064400155466</v>
      </c>
      <c r="E51" s="3">
        <f>summary!G81</f>
        <v>2.4999832023271331</v>
      </c>
      <c r="F51" s="3">
        <f>summary!H81</f>
        <v>7.4750028203896219</v>
      </c>
      <c r="G51" s="3">
        <f>summary!I81</f>
        <v>2.6906828117771058</v>
      </c>
      <c r="H51" s="3">
        <f>summary!J81</f>
        <v>6.5733250210771352</v>
      </c>
      <c r="I51" s="3">
        <f>summary!K81</f>
        <v>10.24934476347196</v>
      </c>
      <c r="J51" s="3">
        <f>summary!L81</f>
        <v>2.4639169488077766</v>
      </c>
      <c r="K51" s="3">
        <f>summary!M81</f>
        <v>-1.0856835995955125</v>
      </c>
      <c r="L51" s="3">
        <f>summary!N81</f>
        <v>3.6223772586995606</v>
      </c>
      <c r="M51" s="3">
        <f>summary!O81</f>
        <v>-0.85615442907169359</v>
      </c>
      <c r="N51" s="3">
        <f>summary!P81</f>
        <v>0.38881163950355851</v>
      </c>
      <c r="O51" s="3">
        <f>summary!Q81</f>
        <v>-1.5241241013042213</v>
      </c>
      <c r="P51" s="3">
        <f>summary!R81</f>
        <v>4.3418453495036129</v>
      </c>
      <c r="Q51" s="3">
        <f>summary!S81</f>
        <v>-0.12156065464780752</v>
      </c>
      <c r="R51" s="1"/>
      <c r="S51" s="27">
        <f t="shared" si="3"/>
        <v>3.3987856985367699</v>
      </c>
      <c r="T51" s="27">
        <f t="shared" si="4"/>
        <v>1.0541296834475293</v>
      </c>
      <c r="U51" s="27"/>
      <c r="V51" s="3">
        <v>-13</v>
      </c>
      <c r="W51" s="3"/>
      <c r="X51">
        <f t="shared" si="2"/>
        <v>2.6906828117771058</v>
      </c>
    </row>
    <row r="52" spans="1:24" x14ac:dyDescent="0.15">
      <c r="A52">
        <v>23</v>
      </c>
      <c r="C52" s="3">
        <f>summary!E82</f>
        <v>8.9322601356190461</v>
      </c>
      <c r="D52" s="3">
        <f>summary!F82</f>
        <v>3.6808865870506322</v>
      </c>
      <c r="E52" s="3">
        <f>summary!G82</f>
        <v>2.0398408094747347</v>
      </c>
      <c r="F52" s="3">
        <f>summary!H82</f>
        <v>6.2672899543887315</v>
      </c>
      <c r="G52" s="3">
        <f>summary!I82</f>
        <v>2.2138385614137119</v>
      </c>
      <c r="H52" s="3">
        <f>summary!J82</f>
        <v>5.2386376802289272</v>
      </c>
      <c r="I52" s="3">
        <f>summary!K82</f>
        <v>7.9893099168387174</v>
      </c>
      <c r="J52" s="3">
        <f>summary!L82</f>
        <v>0.28373022339522946</v>
      </c>
      <c r="K52" s="3">
        <f>summary!M82</f>
        <v>-2.6812489753926143</v>
      </c>
      <c r="L52" s="3">
        <f>summary!N82</f>
        <v>2.6247317276692339</v>
      </c>
      <c r="M52" s="3">
        <f>summary!O82</f>
        <v>-1.4736114233669955</v>
      </c>
      <c r="N52" s="3">
        <f>summary!P82</f>
        <v>-0.12539760355406748</v>
      </c>
      <c r="O52" s="3">
        <f>summary!Q82</f>
        <v>-2.0207767027882575</v>
      </c>
      <c r="P52" s="3">
        <f>summary!R82</f>
        <v>4.4675133505869224</v>
      </c>
      <c r="Q52" s="3">
        <f>summary!S82</f>
        <v>-0.35682745155234757</v>
      </c>
      <c r="R52" s="1"/>
      <c r="S52" s="27">
        <f t="shared" si="3"/>
        <v>2.5361146839213098</v>
      </c>
      <c r="T52" s="27">
        <f t="shared" si="4"/>
        <v>1.0431791559324064</v>
      </c>
      <c r="U52" s="27"/>
      <c r="V52" s="3">
        <v>-13</v>
      </c>
      <c r="W52" s="3"/>
      <c r="X52">
        <f t="shared" si="2"/>
        <v>2.2138385614137119</v>
      </c>
    </row>
    <row r="53" spans="1:24" x14ac:dyDescent="0.15">
      <c r="A53">
        <v>23.5</v>
      </c>
      <c r="C53" s="3">
        <f>summary!E83</f>
        <v>9.2053509063593157</v>
      </c>
      <c r="D53" s="3">
        <f>summary!F83</f>
        <v>4.570564183405061</v>
      </c>
      <c r="E53" s="3">
        <f>summary!G83</f>
        <v>1.7831446818525987</v>
      </c>
      <c r="F53" s="3">
        <f>summary!H83</f>
        <v>6.7030049522093513</v>
      </c>
      <c r="G53" s="3">
        <f>summary!I83</f>
        <v>1.5472987769249515</v>
      </c>
      <c r="H53" s="3">
        <f>summary!J83</f>
        <v>5.251466871405122</v>
      </c>
      <c r="I53" s="3">
        <f>summary!K83</f>
        <v>7.3011476773848365</v>
      </c>
      <c r="J53" s="3">
        <f>summary!L83</f>
        <v>-0.13311738257152764</v>
      </c>
      <c r="K53" s="3">
        <f>summary!M83</f>
        <v>-3.4001060899800728</v>
      </c>
      <c r="L53" s="3">
        <f>summary!N83</f>
        <v>2.3556006641682226</v>
      </c>
      <c r="M53" s="3">
        <f>summary!O83</f>
        <v>-2.3720707259855969</v>
      </c>
      <c r="N53" s="3">
        <f>summary!P83</f>
        <v>-5.2610692978620074E-2</v>
      </c>
      <c r="O53" s="3">
        <f>summary!Q83</f>
        <v>-2.3663183101652869</v>
      </c>
      <c r="P53" s="3">
        <f>summary!R83</f>
        <v>5.2619093399853423</v>
      </c>
      <c r="Q53" s="3">
        <f>summary!S83</f>
        <v>-0.64658016643581118</v>
      </c>
      <c r="R53" s="1"/>
      <c r="S53" s="27">
        <f t="shared" si="3"/>
        <v>2.3379504240021816</v>
      </c>
      <c r="T53" s="27">
        <f t="shared" si="4"/>
        <v>1.116069411629584</v>
      </c>
      <c r="U53" s="27"/>
      <c r="V53" s="3">
        <v>-13</v>
      </c>
      <c r="W53" s="3"/>
      <c r="X53">
        <f t="shared" si="2"/>
        <v>1.7831446818525987</v>
      </c>
    </row>
    <row r="54" spans="1:24" x14ac:dyDescent="0.15">
      <c r="A54">
        <v>24</v>
      </c>
      <c r="C54" s="3">
        <f>summary!E84</f>
        <v>8.8754183729685305</v>
      </c>
      <c r="D54" s="3">
        <f>summary!F84</f>
        <v>7.0958598134390778</v>
      </c>
      <c r="E54" s="3">
        <f>summary!G84</f>
        <v>1.7670255304490661</v>
      </c>
      <c r="F54" s="3">
        <f>summary!H84</f>
        <v>5.3053850880202162</v>
      </c>
      <c r="G54" s="3">
        <f>summary!I84</f>
        <v>1.4016036381231571</v>
      </c>
      <c r="H54" s="3">
        <f>summary!J84</f>
        <v>6.0145017266429024</v>
      </c>
      <c r="I54" s="3">
        <f>summary!K84</f>
        <v>5.9324825316520968</v>
      </c>
      <c r="J54" s="3">
        <f>summary!L84</f>
        <v>-1.6277809244199748</v>
      </c>
      <c r="K54" s="3">
        <f>summary!M84</f>
        <v>-3.251481994510478</v>
      </c>
      <c r="L54" s="3">
        <f>summary!N84</f>
        <v>2.3563829264831133</v>
      </c>
      <c r="M54" s="3">
        <f>summary!O84</f>
        <v>-1.7587412220164851</v>
      </c>
      <c r="N54" s="3">
        <f>summary!P84</f>
        <v>0.16022373644357082</v>
      </c>
      <c r="O54" s="3">
        <f>summary!Q84</f>
        <v>-2.001891110569078</v>
      </c>
      <c r="P54" s="3">
        <f>summary!R84</f>
        <v>5.2087080946574691</v>
      </c>
      <c r="Q54" s="3">
        <f>summary!S84</f>
        <v>-0.55208418239192081</v>
      </c>
      <c r="R54" s="1"/>
      <c r="S54" s="27">
        <f t="shared" si="3"/>
        <v>2.3283837009773629</v>
      </c>
      <c r="T54" s="27">
        <f t="shared" si="4"/>
        <v>1.101135133680436</v>
      </c>
      <c r="U54" s="27"/>
      <c r="V54" s="3">
        <v>-13</v>
      </c>
      <c r="W54" s="3"/>
      <c r="X54">
        <f t="shared" si="2"/>
        <v>1.7670255304490661</v>
      </c>
    </row>
    <row r="55" spans="1:24" x14ac:dyDescent="0.15">
      <c r="A55">
        <v>24.5</v>
      </c>
      <c r="C55" s="3">
        <f>summary!E85</f>
        <v>8.7409686394954633</v>
      </c>
      <c r="D55" s="3">
        <f>summary!F85</f>
        <v>8.0492232553941516</v>
      </c>
      <c r="E55" s="3">
        <f>summary!G85</f>
        <v>1.0860026134561427</v>
      </c>
      <c r="F55" s="3">
        <f>summary!H85</f>
        <v>4.6622633854003901</v>
      </c>
      <c r="G55" s="3">
        <f>summary!I85</f>
        <v>1.2219105724265007</v>
      </c>
      <c r="H55" s="3">
        <f>summary!J85</f>
        <v>5.2493703804874432</v>
      </c>
      <c r="I55" s="3">
        <f>summary!K85</f>
        <v>5.3821587480135449</v>
      </c>
      <c r="J55" s="3">
        <f>summary!L85</f>
        <v>-4.3943985567817441</v>
      </c>
      <c r="K55" s="3">
        <f>summary!M85</f>
        <v>-3.9730323892938859</v>
      </c>
      <c r="L55" s="3">
        <f>summary!N85</f>
        <v>2.2963749267521067</v>
      </c>
      <c r="M55" s="3">
        <f>summary!O85</f>
        <v>-2.6484020028720856</v>
      </c>
      <c r="N55" s="3">
        <f>summary!P85</f>
        <v>-0.33238333103274453</v>
      </c>
      <c r="O55" s="3">
        <f>summary!Q85</f>
        <v>-2.4000302274940268</v>
      </c>
      <c r="P55" s="3">
        <f>summary!R85</f>
        <v>4.4570422557670364</v>
      </c>
      <c r="Q55" s="3">
        <f>summary!S85</f>
        <v>-2.0777109315061342</v>
      </c>
      <c r="R55" s="1"/>
      <c r="S55" s="27">
        <f t="shared" si="3"/>
        <v>1.7646173856885583</v>
      </c>
      <c r="T55" s="27">
        <f t="shared" si="4"/>
        <v>1.2270993732484958</v>
      </c>
      <c r="U55" s="27"/>
      <c r="V55" s="3">
        <v>-13</v>
      </c>
      <c r="W55" s="3"/>
      <c r="X55">
        <f t="shared" si="2"/>
        <v>1.2219105724265007</v>
      </c>
    </row>
    <row r="56" spans="1:24" x14ac:dyDescent="0.15">
      <c r="A56">
        <v>25</v>
      </c>
      <c r="C56" s="3">
        <f>summary!E86</f>
        <v>9.2871544823396768</v>
      </c>
      <c r="D56" s="3">
        <f>summary!F86</f>
        <v>7.0490704674773124</v>
      </c>
      <c r="E56" s="3">
        <f>summary!G86</f>
        <v>0.84024089420046288</v>
      </c>
      <c r="F56" s="3">
        <f>summary!H86</f>
        <v>4.6446609382243063</v>
      </c>
      <c r="G56" s="3">
        <f>summary!I86</f>
        <v>1.5150006655982933</v>
      </c>
      <c r="H56" s="3">
        <f>summary!J86</f>
        <v>4.110565988748613</v>
      </c>
      <c r="I56" s="3">
        <f>summary!K86</f>
        <v>4.7853768007538333</v>
      </c>
      <c r="J56" s="3">
        <f>summary!L86</f>
        <v>-1.5186551063332636</v>
      </c>
      <c r="K56" s="3">
        <f>summary!M86</f>
        <v>-4.4111807415097273</v>
      </c>
      <c r="L56" s="3">
        <f>summary!N86</f>
        <v>2.4738570910440005</v>
      </c>
      <c r="M56" s="3">
        <f>summary!O86</f>
        <v>-1.6437203531631936</v>
      </c>
      <c r="N56" s="3">
        <f>summary!P86</f>
        <v>0.1060168829343148</v>
      </c>
      <c r="O56" s="3">
        <f>summary!Q86</f>
        <v>-2.0931707624751503</v>
      </c>
      <c r="P56" s="3">
        <f>summary!R86</f>
        <v>2.9611956938732451</v>
      </c>
      <c r="Q56" s="3">
        <f>summary!S86</f>
        <v>-1.8915087683385876</v>
      </c>
      <c r="R56" s="1"/>
      <c r="S56" s="27">
        <f t="shared" si="3"/>
        <v>1.9342474806030363</v>
      </c>
      <c r="T56" s="27">
        <f t="shared" si="4"/>
        <v>1.0938448666478757</v>
      </c>
      <c r="U56" s="27"/>
      <c r="V56" s="3">
        <v>-13</v>
      </c>
      <c r="W56" s="3"/>
      <c r="X56">
        <f t="shared" si="2"/>
        <v>1.5150006655982933</v>
      </c>
    </row>
    <row r="57" spans="1:24" ht="15" x14ac:dyDescent="0.2">
      <c r="A57" s="25">
        <v>25.5</v>
      </c>
      <c r="B57" s="24" t="s">
        <v>28</v>
      </c>
      <c r="C57" s="25">
        <f>summary!E87</f>
        <v>8.5389540646963891</v>
      </c>
      <c r="D57" s="25">
        <f>summary!F87</f>
        <v>7.4001822136031876</v>
      </c>
      <c r="E57" s="25">
        <f>summary!G87</f>
        <v>0.6706612956701119</v>
      </c>
      <c r="F57" s="25">
        <f>summary!H87</f>
        <v>4.1980275643421345</v>
      </c>
      <c r="G57" s="25">
        <f>summary!I87</f>
        <v>1.1320341174336397</v>
      </c>
      <c r="H57" s="25">
        <f>summary!J87</f>
        <v>4.7844189954627723</v>
      </c>
      <c r="I57" s="25">
        <f>summary!K87</f>
        <v>2.8037350758717041</v>
      </c>
      <c r="J57" s="25">
        <f>summary!L87</f>
        <v>-1.6054663365776873</v>
      </c>
      <c r="K57" s="25">
        <f>summary!M87</f>
        <v>-4.0410501780044266</v>
      </c>
      <c r="L57" s="25">
        <f>summary!N87</f>
        <v>2.5327131276074235</v>
      </c>
      <c r="M57" s="25">
        <f>summary!O87</f>
        <v>-2.8343314181298047</v>
      </c>
      <c r="N57" s="25">
        <f>summary!P87</f>
        <v>-0.51552013904808025</v>
      </c>
      <c r="O57" s="25">
        <f>summary!Q87</f>
        <v>-1.2409362236952148</v>
      </c>
      <c r="P57" s="25">
        <f>summary!R87</f>
        <v>2.448554040374276</v>
      </c>
      <c r="Q57" s="25">
        <f>summary!S87</f>
        <v>-2.5866670190962573</v>
      </c>
      <c r="R57" s="1"/>
      <c r="S57" s="28">
        <f t="shared" si="3"/>
        <v>1.678724781479396</v>
      </c>
      <c r="T57" s="28">
        <f t="shared" si="4"/>
        <v>1.0631007962441823</v>
      </c>
      <c r="U57" s="27"/>
      <c r="V57" s="25"/>
      <c r="W57" s="25"/>
      <c r="X57">
        <f t="shared" si="2"/>
        <v>1.1320341174336397</v>
      </c>
    </row>
    <row r="58" spans="1:24" x14ac:dyDescent="0.15">
      <c r="A58">
        <v>26</v>
      </c>
      <c r="C58" s="3">
        <f>summary!E88</f>
        <v>8.7085214067869963</v>
      </c>
      <c r="D58" s="3">
        <f>summary!F88</f>
        <v>6.6739362038436028</v>
      </c>
      <c r="E58" s="3">
        <f>summary!G88</f>
        <v>1.2090894871728779</v>
      </c>
      <c r="F58" s="3">
        <f>summary!H88</f>
        <v>3.5284430569360321</v>
      </c>
      <c r="G58" s="3">
        <f>summary!I88</f>
        <v>0.75559154831400899</v>
      </c>
      <c r="H58" s="3">
        <f>summary!J88</f>
        <v>3.0094349335741777</v>
      </c>
      <c r="I58" s="3">
        <f>summary!K88</f>
        <v>0.98471773427166176</v>
      </c>
      <c r="J58" s="3">
        <f>summary!L88</f>
        <v>-3.8593502081837392</v>
      </c>
      <c r="K58" s="3">
        <f>summary!M88</f>
        <v>-3.9030531023887769</v>
      </c>
      <c r="L58" s="3">
        <f>summary!N88</f>
        <v>3.3436472376294062</v>
      </c>
      <c r="M58" s="3">
        <f>summary!O88</f>
        <v>-1.4866890355001638</v>
      </c>
      <c r="N58" s="3">
        <f>summary!P88</f>
        <v>0.53460800568461331</v>
      </c>
      <c r="O58" s="3">
        <f>summary!Q88</f>
        <v>-0.10129600853077056</v>
      </c>
      <c r="P58" s="3">
        <f>summary!R88</f>
        <v>1.9312481117003226</v>
      </c>
      <c r="Q58" s="3">
        <f>summary!S88</f>
        <v>-2.4527372226224453</v>
      </c>
      <c r="R58" s="1"/>
      <c r="S58" s="27">
        <f t="shared" si="3"/>
        <v>1.4921231738161482</v>
      </c>
      <c r="T58" s="27">
        <f t="shared" si="4"/>
        <v>1.0119793643875057</v>
      </c>
      <c r="U58" s="27"/>
      <c r="V58" s="3"/>
      <c r="W58" s="3"/>
      <c r="X58">
        <f t="shared" si="2"/>
        <v>0.98471773427166176</v>
      </c>
    </row>
    <row r="59" spans="1:24" x14ac:dyDescent="0.15">
      <c r="A59">
        <v>26.5</v>
      </c>
      <c r="C59" s="3">
        <f>summary!E89</f>
        <v>8.8925318359941574</v>
      </c>
      <c r="D59" s="3">
        <f>summary!F89</f>
        <v>5.8154338834069037</v>
      </c>
      <c r="E59" s="3">
        <f>summary!G89</f>
        <v>0.47430866471829408</v>
      </c>
      <c r="F59" s="3">
        <f>summary!H89</f>
        <v>2.3428586618578477</v>
      </c>
      <c r="G59" s="3">
        <f>summary!I89</f>
        <v>1.6111773954562374</v>
      </c>
      <c r="H59" s="3">
        <f>summary!J89</f>
        <v>2.7236992300845255</v>
      </c>
      <c r="I59" s="3">
        <f>summary!K89</f>
        <v>1.500793779261216</v>
      </c>
      <c r="J59" s="3">
        <f>summary!L89</f>
        <v>-2.5831006322248884</v>
      </c>
      <c r="K59" s="3">
        <f>summary!M89</f>
        <v>-3.7395307400358435</v>
      </c>
      <c r="L59" s="3">
        <f>summary!N89</f>
        <v>2.6766822525211471</v>
      </c>
      <c r="M59" s="3">
        <f>summary!O89</f>
        <v>-2.6623805847822752</v>
      </c>
      <c r="N59" s="3">
        <f>summary!P89</f>
        <v>-0.41344591236612022</v>
      </c>
      <c r="O59" s="3">
        <f>summary!Q89</f>
        <v>-0.2467593221830113</v>
      </c>
      <c r="P59" s="3">
        <f>summary!R89</f>
        <v>1.4589105342454283</v>
      </c>
      <c r="Q59" s="3">
        <f>summary!S89</f>
        <v>-3.3269571850787667</v>
      </c>
      <c r="R59" s="1"/>
      <c r="S59" s="27">
        <f t="shared" si="3"/>
        <v>1.2609437316698606</v>
      </c>
      <c r="T59" s="27">
        <f t="shared" si="4"/>
        <v>0.96525756472934443</v>
      </c>
      <c r="U59" s="27"/>
      <c r="V59" s="3"/>
      <c r="W59" s="3"/>
      <c r="X59">
        <f t="shared" si="2"/>
        <v>1.4589105342454283</v>
      </c>
    </row>
    <row r="60" spans="1:24" x14ac:dyDescent="0.15">
      <c r="A60">
        <v>27</v>
      </c>
      <c r="C60" s="3">
        <f>summary!E90</f>
        <v>9.3793640397088787</v>
      </c>
      <c r="D60" s="3">
        <f>summary!F90</f>
        <v>5.2781847060037554</v>
      </c>
      <c r="E60" s="3">
        <f>summary!G90</f>
        <v>0.82067911578213215</v>
      </c>
      <c r="F60" s="3">
        <f>summary!H90</f>
        <v>1.954397201345945</v>
      </c>
      <c r="G60" s="3">
        <f>summary!I90</f>
        <v>0.39665153506384587</v>
      </c>
      <c r="H60" s="3">
        <f>summary!J90</f>
        <v>2.1585386742469113</v>
      </c>
      <c r="I60" s="3">
        <f>summary!K90</f>
        <v>-0.28072203586519756</v>
      </c>
      <c r="J60" s="3">
        <f>summary!L90</f>
        <v>-5.8107781645950949</v>
      </c>
      <c r="K60" s="3">
        <f>summary!M90</f>
        <v>-4.8279486158633933</v>
      </c>
      <c r="L60" s="3">
        <f>summary!N90</f>
        <v>2.9219726372525154</v>
      </c>
      <c r="M60" s="3">
        <f>summary!O90</f>
        <v>-2.6876934128225476</v>
      </c>
      <c r="N60" s="3">
        <f>summary!P90</f>
        <v>-0.41084219337542743</v>
      </c>
      <c r="O60" s="3">
        <f>summary!Q90</f>
        <v>0.81059776316243715</v>
      </c>
      <c r="P60" s="3">
        <f>summary!R90</f>
        <v>1.1604803593963793</v>
      </c>
      <c r="Q60" s="3">
        <f>summary!S90</f>
        <v>-2.6955723833616574</v>
      </c>
      <c r="R60" s="1"/>
      <c r="S60" s="27">
        <f t="shared" si="3"/>
        <v>0.74633855769575119</v>
      </c>
      <c r="T60" s="27">
        <f t="shared" si="4"/>
        <v>1.1083620026110441</v>
      </c>
      <c r="U60" s="27"/>
      <c r="V60" s="3"/>
      <c r="W60" s="3"/>
      <c r="X60">
        <f t="shared" si="2"/>
        <v>0.81059776316243715</v>
      </c>
    </row>
    <row r="61" spans="1:24" x14ac:dyDescent="0.15">
      <c r="A61">
        <v>27.5</v>
      </c>
      <c r="C61" s="3">
        <f>summary!E91</f>
        <v>9.5011619593094476</v>
      </c>
      <c r="D61" s="3">
        <f>summary!F91</f>
        <v>5.2276084937507195</v>
      </c>
      <c r="E61" s="3">
        <f>summary!G91</f>
        <v>0.47281706146813324</v>
      </c>
      <c r="F61" s="3">
        <f>summary!H91</f>
        <v>2.38135217392513</v>
      </c>
      <c r="G61" s="3">
        <f>summary!I91</f>
        <v>9.5273900272019096E-2</v>
      </c>
      <c r="H61" s="3">
        <f>summary!J91</f>
        <v>2.4074765139407752</v>
      </c>
      <c r="I61" s="3">
        <f>summary!K91</f>
        <v>0.20654565335195668</v>
      </c>
      <c r="J61" s="3">
        <f>summary!L91</f>
        <v>-2.9805827732050285</v>
      </c>
      <c r="K61" s="3">
        <f>summary!M91</f>
        <v>-4.6359344951491543</v>
      </c>
      <c r="L61" s="3">
        <f>summary!N91</f>
        <v>3.1957552748502107</v>
      </c>
      <c r="M61" s="3">
        <f>summary!O91</f>
        <v>-2.6112729170112936</v>
      </c>
      <c r="N61" s="3">
        <f>summary!P91</f>
        <v>-0.53312733993489103</v>
      </c>
      <c r="O61" s="3">
        <f>summary!Q91</f>
        <v>1.1503600028166172</v>
      </c>
      <c r="P61" s="3">
        <f>summary!R91</f>
        <v>1.082184748868749</v>
      </c>
      <c r="Q61" s="3">
        <f>summary!S91</f>
        <v>-3.1488283325891828</v>
      </c>
      <c r="R61" s="1"/>
      <c r="S61" s="27">
        <f t="shared" si="3"/>
        <v>1.067494885260357</v>
      </c>
      <c r="T61" s="27">
        <f t="shared" si="4"/>
        <v>1.0238904833639217</v>
      </c>
      <c r="U61" s="27"/>
      <c r="X61">
        <f t="shared" si="2"/>
        <v>0.47281706146813324</v>
      </c>
    </row>
    <row r="62" spans="1:24" x14ac:dyDescent="0.15">
      <c r="A62">
        <v>28</v>
      </c>
      <c r="C62" s="3">
        <f>summary!E92</f>
        <v>8.9555366701517247</v>
      </c>
      <c r="D62" s="3">
        <f>summary!F92</f>
        <v>4.5246292783829114</v>
      </c>
      <c r="E62" s="3">
        <f>summary!G92</f>
        <v>0.35067115998805348</v>
      </c>
      <c r="F62" s="3">
        <f>summary!H92</f>
        <v>1.1753945448164564</v>
      </c>
      <c r="G62" s="3">
        <f>summary!I92</f>
        <v>0.34355670936380356</v>
      </c>
      <c r="H62" s="3">
        <f>summary!J92</f>
        <v>-0.13149531063572606</v>
      </c>
      <c r="I62" s="3">
        <f>summary!K92</f>
        <v>-0.14224181176391806</v>
      </c>
      <c r="J62" s="3">
        <f>summary!L92</f>
        <v>-3.374760211370162</v>
      </c>
      <c r="K62" s="3">
        <f>summary!M92</f>
        <v>-3.2337181669896866</v>
      </c>
      <c r="L62" s="3">
        <f>summary!N92</f>
        <v>3.0317769806284898</v>
      </c>
      <c r="M62" s="3">
        <f>summary!O92</f>
        <v>-3.0774606333122434</v>
      </c>
      <c r="N62" s="3">
        <f>summary!P92</f>
        <v>-1.2923169899121569</v>
      </c>
      <c r="O62" s="3">
        <f>summary!Q92</f>
        <v>1.3219785448861741</v>
      </c>
      <c r="P62" s="3">
        <f>summary!R92</f>
        <v>0.41767058712858457</v>
      </c>
      <c r="Q62" s="3">
        <f>summary!S92</f>
        <v>-2.5270788038560124</v>
      </c>
      <c r="R62" s="1"/>
      <c r="S62" s="27">
        <f t="shared" si="3"/>
        <v>0.65011928955643994</v>
      </c>
      <c r="T62" s="27">
        <f t="shared" si="4"/>
        <v>0.94991752102359861</v>
      </c>
      <c r="U62" s="27"/>
      <c r="X62">
        <f t="shared" si="2"/>
        <v>0.34355670936380356</v>
      </c>
    </row>
    <row r="63" spans="1:24" x14ac:dyDescent="0.15">
      <c r="A63">
        <v>28.5</v>
      </c>
      <c r="C63" s="3">
        <f>summary!E93</f>
        <v>8.2539582645274958</v>
      </c>
      <c r="D63" s="3">
        <f>summary!F93</f>
        <v>4.1597571197191092</v>
      </c>
      <c r="E63" s="3">
        <f>summary!G93</f>
        <v>0.79031425518559084</v>
      </c>
      <c r="F63" s="3">
        <f>summary!H93</f>
        <v>1.0120805430795716</v>
      </c>
      <c r="G63" s="3">
        <f>summary!I93</f>
        <v>-9.040537635860442E-2</v>
      </c>
      <c r="H63" s="3">
        <f>summary!J93</f>
        <v>1.2169433437866852</v>
      </c>
      <c r="I63" s="3">
        <f>summary!K93</f>
        <v>-1.2868221141130902</v>
      </c>
      <c r="J63" s="3">
        <f>summary!L93</f>
        <v>-3.363468068904385</v>
      </c>
      <c r="K63" s="3">
        <f>summary!M93</f>
        <v>-4.1130595539119161</v>
      </c>
      <c r="L63" s="3">
        <f>summary!N93</f>
        <v>2.5060860466771357</v>
      </c>
      <c r="M63" s="3">
        <f>summary!O93</f>
        <v>-2.9212185885143378</v>
      </c>
      <c r="N63" s="3">
        <f>summary!P93</f>
        <v>-1.236925917976242</v>
      </c>
      <c r="O63" s="3">
        <f>summary!Q93</f>
        <v>1.2106574904889724</v>
      </c>
      <c r="P63" s="3">
        <f>summary!R93</f>
        <v>0.29907124473106605</v>
      </c>
      <c r="Q63" s="3">
        <f>summary!S93</f>
        <v>-2.1977491319443874</v>
      </c>
      <c r="R63" s="1"/>
      <c r="S63" s="27">
        <f t="shared" si="3"/>
        <v>0.47214595720661412</v>
      </c>
      <c r="T63" s="27">
        <f t="shared" si="4"/>
        <v>0.92461773405639691</v>
      </c>
      <c r="U63" s="27"/>
      <c r="X63">
        <f t="shared" si="2"/>
        <v>0.29907124473106605</v>
      </c>
    </row>
    <row r="64" spans="1:24" x14ac:dyDescent="0.15">
      <c r="A64">
        <v>29</v>
      </c>
      <c r="C64" s="3">
        <f>summary!E94</f>
        <v>8.39953809262256</v>
      </c>
      <c r="D64" s="3">
        <f>summary!F94</f>
        <v>5.1160850404924911</v>
      </c>
      <c r="E64" s="3">
        <f>summary!G94</f>
        <v>0.90718347958095302</v>
      </c>
      <c r="F64" s="3">
        <f>summary!H94</f>
        <v>0.88607784849067373</v>
      </c>
      <c r="G64" s="3">
        <f>summary!I94</f>
        <v>0.28966367318277592</v>
      </c>
      <c r="H64" s="3">
        <f>summary!J94</f>
        <v>1.3675408806540572</v>
      </c>
      <c r="I64" s="3">
        <f>summary!K94</f>
        <v>-1.9873065273136636</v>
      </c>
      <c r="J64" s="3">
        <f>summary!L94</f>
        <v>-2.5994338327335611</v>
      </c>
      <c r="K64" s="3">
        <f>summary!M94</f>
        <v>-5.0601396736002187</v>
      </c>
      <c r="L64" s="3">
        <f>summary!N94</f>
        <v>2.3501457076783785</v>
      </c>
      <c r="M64" s="3">
        <f>summary!O94</f>
        <v>-2.7609959183848423</v>
      </c>
      <c r="N64" s="3">
        <f>summary!P94</f>
        <v>-1.2822318647091164</v>
      </c>
      <c r="O64" s="3">
        <f>summary!Q94</f>
        <v>1.2815623240043585</v>
      </c>
      <c r="P64" s="3">
        <f>summary!R94</f>
        <v>1.5776531772436559</v>
      </c>
      <c r="Q64" s="3">
        <f>summary!S94</f>
        <v>-3.2711531907500655</v>
      </c>
      <c r="R64" s="1"/>
      <c r="S64" s="27">
        <f t="shared" si="3"/>
        <v>0.53136070999729568</v>
      </c>
      <c r="T64" s="27">
        <f t="shared" si="4"/>
        <v>0.97849485879305254</v>
      </c>
      <c r="U64" s="27"/>
      <c r="X64">
        <f t="shared" si="2"/>
        <v>0.88607784849067373</v>
      </c>
    </row>
    <row r="65" spans="1:24" x14ac:dyDescent="0.15">
      <c r="A65">
        <v>29.5</v>
      </c>
      <c r="C65" s="3">
        <f>summary!E95</f>
        <v>8.764431893701353</v>
      </c>
      <c r="D65" s="3">
        <f>summary!F95</f>
        <v>4.0413429210620473</v>
      </c>
      <c r="E65" s="3">
        <f>summary!G95</f>
        <v>2.8144126080234092E-2</v>
      </c>
      <c r="F65" s="3">
        <f>summary!H95</f>
        <v>1.4198558387370876</v>
      </c>
      <c r="G65" s="3">
        <f>summary!I95</f>
        <v>-0.55289178662895089</v>
      </c>
      <c r="H65" s="3">
        <f>summary!J95</f>
        <v>2.3607293129875062</v>
      </c>
      <c r="I65" s="3">
        <f>summary!K95</f>
        <v>-1.8648749089889827</v>
      </c>
      <c r="J65" s="3">
        <f>summary!L95</f>
        <v>-4.5975538470424429</v>
      </c>
      <c r="K65" s="3">
        <f>summary!M95</f>
        <v>-4.531301631943129</v>
      </c>
      <c r="L65" s="3">
        <f>summary!N95</f>
        <v>2.7480671345814072</v>
      </c>
      <c r="M65" s="3">
        <f>summary!O95</f>
        <v>-3.0675244635910315</v>
      </c>
      <c r="N65" s="3">
        <f>summary!P95</f>
        <v>-1.0089824974736628</v>
      </c>
      <c r="O65" s="3">
        <f>summary!Q95</f>
        <v>2.4393088299202432</v>
      </c>
      <c r="P65" s="3">
        <f>summary!R95</f>
        <v>1.9186270772794243</v>
      </c>
      <c r="Q65" s="3">
        <f>summary!S95</f>
        <v>-3.0272995446704449</v>
      </c>
      <c r="R65" s="1"/>
      <c r="S65" s="27">
        <f t="shared" si="3"/>
        <v>0.47528853241551361</v>
      </c>
      <c r="T65" s="27">
        <f t="shared" si="4"/>
        <v>1.0352268156030779</v>
      </c>
      <c r="U65" s="27"/>
      <c r="X65">
        <f t="shared" si="2"/>
        <v>2.8144126080234092E-2</v>
      </c>
    </row>
    <row r="66" spans="1:24" x14ac:dyDescent="0.15">
      <c r="A66">
        <v>30</v>
      </c>
      <c r="C66" s="3">
        <f>summary!E96</f>
        <v>7.0876276589149034</v>
      </c>
      <c r="D66" s="3">
        <f>summary!F96</f>
        <v>4.1688558301735448</v>
      </c>
      <c r="E66" s="3">
        <f>summary!G96</f>
        <v>-0.17786174603217517</v>
      </c>
      <c r="F66" s="3">
        <f>summary!H96</f>
        <v>1.8119414820546365</v>
      </c>
      <c r="G66" s="3">
        <f>summary!I96</f>
        <v>-0.52747636352550964</v>
      </c>
      <c r="H66" s="3">
        <f>summary!J96</f>
        <v>2.9190284198110006</v>
      </c>
      <c r="I66" s="3">
        <f>summary!K96</f>
        <v>-2.9376242290299772</v>
      </c>
      <c r="J66" s="3">
        <f>summary!L96</f>
        <v>-3.4317661435050919</v>
      </c>
      <c r="K66" s="3">
        <f>summary!M96</f>
        <v>-4.9564474753461711</v>
      </c>
      <c r="L66" s="3">
        <f>summary!N96</f>
        <v>2.3788481855242516</v>
      </c>
      <c r="M66" s="3">
        <f>summary!O96</f>
        <v>-3.4448454275541858</v>
      </c>
      <c r="N66" s="3">
        <f>summary!P96</f>
        <v>-1.1064835040613437</v>
      </c>
      <c r="O66" s="3">
        <f>summary!Q96</f>
        <v>1.9676222142966815</v>
      </c>
      <c r="P66" s="3">
        <f>summary!R96</f>
        <v>2.3733402878824235</v>
      </c>
      <c r="Q66" s="3">
        <f>summary!S96</f>
        <v>-3.683174807247485</v>
      </c>
      <c r="R66" s="1"/>
      <c r="S66" s="27">
        <f t="shared" si="3"/>
        <v>0.28857068474773584</v>
      </c>
      <c r="T66" s="27">
        <f t="shared" si="4"/>
        <v>0.968211900648001</v>
      </c>
      <c r="U66" s="27"/>
      <c r="X66">
        <f t="shared" si="2"/>
        <v>-0.17786174603217517</v>
      </c>
    </row>
    <row r="67" spans="1:24" x14ac:dyDescent="0.15">
      <c r="A67">
        <v>30.5</v>
      </c>
      <c r="C67" s="3">
        <f>summary!E97</f>
        <v>7.4418324022944233</v>
      </c>
      <c r="D67" s="3">
        <f>summary!F97</f>
        <v>4.5687237203852167</v>
      </c>
      <c r="E67" s="3">
        <f>summary!G97</f>
        <v>-0.53174068187255707</v>
      </c>
      <c r="F67" s="3">
        <f>summary!H97</f>
        <v>1.4687307734044543</v>
      </c>
      <c r="G67" s="3">
        <f>summary!I97</f>
        <v>-0.16168103618947563</v>
      </c>
      <c r="H67" s="3">
        <f>summary!J97</f>
        <v>2.5251836269908465</v>
      </c>
      <c r="I67" s="3">
        <f>summary!K97</f>
        <v>-2.8018426845323368</v>
      </c>
      <c r="J67" s="3">
        <f>summary!L97</f>
        <v>-3.9985387272284685</v>
      </c>
      <c r="K67" s="3">
        <f>summary!M97</f>
        <v>-4.4214935810531024</v>
      </c>
      <c r="L67" s="3">
        <f>summary!N97</f>
        <v>2.5233073640267314</v>
      </c>
      <c r="M67" s="3">
        <f>summary!O97</f>
        <v>-3.3965390738533427</v>
      </c>
      <c r="N67" s="3">
        <f>summary!P97</f>
        <v>-2.3091745777496611</v>
      </c>
      <c r="O67" s="3">
        <f>summary!Q97</f>
        <v>2.1817062200647319</v>
      </c>
      <c r="P67" s="3">
        <f>summary!R97</f>
        <v>3.0596436752935068</v>
      </c>
      <c r="Q67" s="3">
        <f>summary!S97</f>
        <v>-4.0667741469831586</v>
      </c>
      <c r="R67" s="1"/>
      <c r="S67" s="27">
        <f t="shared" si="3"/>
        <v>0.2375749034374969</v>
      </c>
      <c r="T67" s="27">
        <f t="shared" si="4"/>
        <v>0.99918845369129894</v>
      </c>
      <c r="U67" s="27"/>
      <c r="X67">
        <f t="shared" si="2"/>
        <v>-0.16168103618947563</v>
      </c>
    </row>
    <row r="68" spans="1:24" x14ac:dyDescent="0.15">
      <c r="A68">
        <v>31</v>
      </c>
      <c r="C68" s="3">
        <f>summary!E98</f>
        <v>6.5450646808941135</v>
      </c>
      <c r="D68" s="3">
        <f>summary!F98</f>
        <v>3.2789880121096364</v>
      </c>
      <c r="E68" s="3">
        <f>summary!G98</f>
        <v>-0.51857991199530784</v>
      </c>
      <c r="F68" s="3">
        <f>summary!H98</f>
        <v>1.6262602465709197</v>
      </c>
      <c r="G68" s="3">
        <f>summary!I98</f>
        <v>-0.4537999064962957</v>
      </c>
      <c r="H68" s="3">
        <f>summary!J98</f>
        <v>2.6461466796327247</v>
      </c>
      <c r="I68" s="3">
        <f>summary!K98</f>
        <v>-1.2562746825376396</v>
      </c>
      <c r="J68" s="3">
        <f>summary!L98</f>
        <v>-2.7253730847949327</v>
      </c>
      <c r="K68" s="3">
        <f>summary!M98</f>
        <v>-3.8794830225994463</v>
      </c>
      <c r="L68" s="3">
        <f>summary!N98</f>
        <v>2.1099932785172593</v>
      </c>
      <c r="M68" s="3">
        <f>summary!O98</f>
        <v>-2.8493037614272971</v>
      </c>
      <c r="N68" s="3">
        <f>summary!P98</f>
        <v>-2.6357058516446212</v>
      </c>
      <c r="O68" s="3">
        <f>summary!Q98</f>
        <v>2.1115949781587235</v>
      </c>
      <c r="P68" s="3">
        <f>summary!R98</f>
        <v>2.8114133469806823</v>
      </c>
      <c r="Q68" s="3">
        <f>summary!S98</f>
        <v>-3.9563371703766155</v>
      </c>
      <c r="R68" s="1"/>
      <c r="S68" s="27">
        <f t="shared" si="3"/>
        <v>0.307655973414449</v>
      </c>
      <c r="T68" s="27">
        <f t="shared" si="4"/>
        <v>0.84167676399365088</v>
      </c>
      <c r="U68" s="27"/>
      <c r="X68">
        <f t="shared" si="2"/>
        <v>-0.4537999064962957</v>
      </c>
    </row>
    <row r="69" spans="1:24" x14ac:dyDescent="0.15">
      <c r="A69">
        <v>31.5</v>
      </c>
      <c r="C69" s="3">
        <f>summary!E99</f>
        <v>6.1545512865930458</v>
      </c>
      <c r="D69" s="3">
        <f>summary!F99</f>
        <v>3.2666806337514607</v>
      </c>
      <c r="E69" s="3">
        <f>summary!G99</f>
        <v>0.14643321919351251</v>
      </c>
      <c r="F69" s="3">
        <f>summary!H99</f>
        <v>0.96094653785678397</v>
      </c>
      <c r="G69" s="3">
        <f>summary!I99</f>
        <v>-0.11477289778730852</v>
      </c>
      <c r="H69" s="3">
        <f>summary!J99</f>
        <v>2.8567914494618951</v>
      </c>
      <c r="I69" s="3">
        <f>summary!K99</f>
        <v>-2.0934276721429601</v>
      </c>
      <c r="J69" s="3">
        <f>summary!L99</f>
        <v>-2.3791947266878419</v>
      </c>
      <c r="K69" s="3">
        <f>summary!M99</f>
        <v>-3.8240171561641301</v>
      </c>
      <c r="L69" s="3">
        <f>summary!N99</f>
        <v>1.9869593235843586</v>
      </c>
      <c r="M69" s="3">
        <f>summary!O99</f>
        <v>-3.2637831298636408</v>
      </c>
      <c r="N69" s="3">
        <f>summary!P99</f>
        <v>-2.5735390405215326</v>
      </c>
      <c r="O69" s="3">
        <f>summary!Q99</f>
        <v>2.0072596366603515</v>
      </c>
      <c r="P69" s="3">
        <f>summary!R99</f>
        <v>2.3725930413965046</v>
      </c>
      <c r="Q69" s="3">
        <f>summary!S99</f>
        <v>-4.0606865264152923</v>
      </c>
      <c r="R69" s="1"/>
      <c r="S69" s="27">
        <f t="shared" si="3"/>
        <v>0.24083749722569195</v>
      </c>
      <c r="T69" s="27">
        <f t="shared" si="4"/>
        <v>0.82754485598642147</v>
      </c>
      <c r="U69" s="27"/>
      <c r="X69">
        <f t="shared" si="2"/>
        <v>0.14643321919351251</v>
      </c>
    </row>
    <row r="70" spans="1:24" x14ac:dyDescent="0.15">
      <c r="A70">
        <v>32</v>
      </c>
      <c r="C70" s="3">
        <f>summary!E100</f>
        <v>4.9902597099443025</v>
      </c>
      <c r="D70" s="3">
        <f>summary!F100</f>
        <v>2.4415392553215209</v>
      </c>
      <c r="E70" s="3">
        <f>summary!G100</f>
        <v>0.58653312376147315</v>
      </c>
      <c r="F70" s="3">
        <f>summary!H100</f>
        <v>0.53586778232755483</v>
      </c>
      <c r="G70" s="3">
        <f>summary!I100</f>
        <v>5.4572815492202713E-2</v>
      </c>
      <c r="H70" s="3">
        <f>summary!J100</f>
        <v>2.1614470180202781</v>
      </c>
      <c r="I70" s="3">
        <f>summary!K100</f>
        <v>-0.81361627255652369</v>
      </c>
      <c r="J70" s="3">
        <f>summary!L100</f>
        <v>-3.076507710358273</v>
      </c>
      <c r="K70" s="3">
        <f>summary!M100</f>
        <v>-3.9184978429806701</v>
      </c>
      <c r="L70" s="3">
        <f>summary!N100</f>
        <v>1.6022711226746835</v>
      </c>
      <c r="M70" s="3">
        <f>summary!O100</f>
        <v>-3.1948998234252626</v>
      </c>
      <c r="N70" s="3">
        <f>summary!P100</f>
        <v>-2.5356098506025346</v>
      </c>
      <c r="O70" s="3">
        <f>summary!Q100</f>
        <v>2.0476028615479267</v>
      </c>
      <c r="P70" s="3">
        <f>summary!R100</f>
        <v>2.1643151521393724</v>
      </c>
      <c r="Q70" s="3">
        <f>summary!S100</f>
        <v>-3.6609873930435564</v>
      </c>
      <c r="R70" s="1"/>
      <c r="S70" s="27">
        <f t="shared" si="3"/>
        <v>6.7766322243590527E-2</v>
      </c>
      <c r="T70" s="27">
        <f t="shared" si="4"/>
        <v>0.73810334742708272</v>
      </c>
      <c r="U70" s="27"/>
      <c r="X70">
        <f t="shared" si="2"/>
        <v>0.53586778232755483</v>
      </c>
    </row>
    <row r="71" spans="1:24" x14ac:dyDescent="0.15">
      <c r="A71">
        <v>32.5</v>
      </c>
      <c r="C71" s="3">
        <f>summary!E101</f>
        <v>5.2511048806011402</v>
      </c>
      <c r="D71" s="3">
        <f>summary!F101</f>
        <v>2.3189863393042702</v>
      </c>
      <c r="E71" s="3">
        <f>summary!G101</f>
        <v>-0.16995231734146282</v>
      </c>
      <c r="F71" s="3">
        <f>summary!H101</f>
        <v>0.33047555309084131</v>
      </c>
      <c r="G71" s="3">
        <f>summary!I101</f>
        <v>-0.91901967742012702</v>
      </c>
      <c r="H71" s="3">
        <f>summary!J101</f>
        <v>2.0931985735438507</v>
      </c>
      <c r="I71" s="3">
        <f>summary!K101</f>
        <v>-1.2882163157213238</v>
      </c>
      <c r="J71" s="3">
        <f>summary!L101</f>
        <v>-3.6267510699707359</v>
      </c>
      <c r="K71" s="3">
        <f>summary!M101</f>
        <v>-4.6482876168331186</v>
      </c>
      <c r="L71" s="3">
        <f>summary!N101</f>
        <v>1.1056626705763253</v>
      </c>
      <c r="M71" s="3">
        <f>summary!O101</f>
        <v>-3.9680216197006755</v>
      </c>
      <c r="N71" s="3">
        <f>summary!P101</f>
        <v>-3.4896027846935378</v>
      </c>
      <c r="O71" s="3">
        <f>summary!Q101</f>
        <v>1.7379774079238581</v>
      </c>
      <c r="P71" s="3">
        <f>summary!R101</f>
        <v>1.1840661533475076</v>
      </c>
      <c r="Q71" s="3">
        <f>summary!S101</f>
        <v>-3.5615373812711173</v>
      </c>
      <c r="R71" s="1"/>
      <c r="S71" s="27">
        <f t="shared" si="3"/>
        <v>-0.40557276743389958</v>
      </c>
      <c r="T71" s="27">
        <f t="shared" si="4"/>
        <v>0.81948465618813304</v>
      </c>
      <c r="U71" s="27"/>
      <c r="X71">
        <f t="shared" ref="X71:X116" si="5">MEDIAN(C71:Q71)</f>
        <v>-0.16995231734146282</v>
      </c>
    </row>
    <row r="72" spans="1:24" x14ac:dyDescent="0.15">
      <c r="A72">
        <v>33</v>
      </c>
      <c r="C72" s="3">
        <f>summary!E102</f>
        <v>4.1727250087128986</v>
      </c>
      <c r="D72" s="3">
        <f>summary!F102</f>
        <v>1.9416115541221892</v>
      </c>
      <c r="E72" s="3">
        <f>summary!G102</f>
        <v>-0.84054458575613733</v>
      </c>
      <c r="F72" s="3">
        <f>summary!H102</f>
        <v>-1.1136779757553883</v>
      </c>
      <c r="G72" s="3">
        <f>summary!I102</f>
        <v>-1.1916910163700758</v>
      </c>
      <c r="H72" s="3">
        <f>summary!J102</f>
        <v>2.3538868618463611</v>
      </c>
      <c r="I72" s="3">
        <f>summary!K102</f>
        <v>-1.6275235535737516</v>
      </c>
      <c r="J72" s="3">
        <f>summary!L102</f>
        <v>-3.4035010763232405</v>
      </c>
      <c r="K72" s="3">
        <f>summary!M102</f>
        <v>-5.4338658485145324</v>
      </c>
      <c r="L72" s="3">
        <f>summary!N102</f>
        <v>1.2420700735598862</v>
      </c>
      <c r="M72" s="3">
        <f>summary!O102</f>
        <v>-3.6337636840546734</v>
      </c>
      <c r="N72" s="3">
        <f>summary!P102</f>
        <v>-3.3612974555267519</v>
      </c>
      <c r="O72" s="3">
        <f>summary!Q102</f>
        <v>0.83569129538165654</v>
      </c>
      <c r="P72" s="3">
        <f>summary!R102</f>
        <v>1.4888961795555895</v>
      </c>
      <c r="Q72" s="3">
        <f>summary!S102</f>
        <v>-4.092796791221823</v>
      </c>
      <c r="R72" s="1"/>
      <c r="S72" s="27">
        <f t="shared" si="3"/>
        <v>-0.77383695401935071</v>
      </c>
      <c r="T72" s="27">
        <f t="shared" si="4"/>
        <v>0.77131138141178879</v>
      </c>
      <c r="U72" s="27"/>
      <c r="X72">
        <f t="shared" si="5"/>
        <v>-1.1136779757553883</v>
      </c>
    </row>
    <row r="73" spans="1:24" x14ac:dyDescent="0.15">
      <c r="A73">
        <v>33.5</v>
      </c>
      <c r="C73" s="3">
        <f>summary!E103</f>
        <v>3.7132215433408367</v>
      </c>
      <c r="D73" s="3">
        <f>summary!F103</f>
        <v>2.0502849138086883</v>
      </c>
      <c r="E73" s="3">
        <f>summary!G103</f>
        <v>-1.3329240352915894</v>
      </c>
      <c r="F73" s="3">
        <f>summary!H103</f>
        <v>-1.2519294624864059</v>
      </c>
      <c r="G73" s="3">
        <f>summary!I103</f>
        <v>-1.9300278663626189</v>
      </c>
      <c r="H73" s="3">
        <f>summary!J103</f>
        <v>1.7593060638481355</v>
      </c>
      <c r="I73" s="3">
        <f>summary!K103</f>
        <v>-2.2941731601283921</v>
      </c>
      <c r="J73" s="3">
        <f>summary!L103</f>
        <v>-3.1819256618537866</v>
      </c>
      <c r="K73" s="3">
        <f>summary!M103</f>
        <v>-5.0392837316179202</v>
      </c>
      <c r="L73" s="3">
        <f>summary!N103</f>
        <v>1.4765011011519127</v>
      </c>
      <c r="M73" s="3">
        <f>summary!O103</f>
        <v>-3.5851652457998386</v>
      </c>
      <c r="N73" s="3">
        <f>summary!P103</f>
        <v>-3.5409744582885927</v>
      </c>
      <c r="O73" s="3">
        <f>summary!Q103</f>
        <v>0.81243800106865427</v>
      </c>
      <c r="P73" s="3">
        <f>summary!R103</f>
        <v>1.1969690266699879</v>
      </c>
      <c r="Q73" s="3">
        <f>summary!S103</f>
        <v>-4.4779791275354688</v>
      </c>
      <c r="R73" s="1"/>
      <c r="S73" s="27">
        <f t="shared" si="3"/>
        <v>-0.94958861527776284</v>
      </c>
      <c r="T73" s="27">
        <f t="shared" si="4"/>
        <v>0.74009616323201288</v>
      </c>
      <c r="U73" s="27"/>
      <c r="X73">
        <f t="shared" si="5"/>
        <v>-1.3329240352915894</v>
      </c>
    </row>
    <row r="74" spans="1:24" x14ac:dyDescent="0.15">
      <c r="A74">
        <v>34</v>
      </c>
      <c r="C74" s="3">
        <f>summary!E104</f>
        <v>4.386427911058858</v>
      </c>
      <c r="D74" s="3">
        <f>summary!F104</f>
        <v>2.7146175480710077</v>
      </c>
      <c r="E74" s="3">
        <f>summary!G104</f>
        <v>-0.93165231749904742</v>
      </c>
      <c r="F74" s="3">
        <f>summary!H104</f>
        <v>-1.5061538029561794</v>
      </c>
      <c r="G74" s="3">
        <f>summary!I104</f>
        <v>-1.8098445515451325</v>
      </c>
      <c r="H74" s="3">
        <f>summary!J104</f>
        <v>1.2477350202690958</v>
      </c>
      <c r="I74" s="3">
        <f>summary!K104</f>
        <v>-2.0594989986964758</v>
      </c>
      <c r="J74" s="3">
        <f>summary!L104</f>
        <v>-2.4242377954330827</v>
      </c>
      <c r="K74" s="3">
        <f>summary!M104</f>
        <v>-5.1664706291644809</v>
      </c>
      <c r="L74" s="3">
        <f>summary!N104</f>
        <v>0.97511571849049217</v>
      </c>
      <c r="M74" s="3">
        <f>summary!O104</f>
        <v>-4.6289390924097598</v>
      </c>
      <c r="N74" s="3">
        <f>summary!P104</f>
        <v>-3.8302896827991399</v>
      </c>
      <c r="O74" s="3">
        <f>summary!Q104</f>
        <v>-0.34931073641003657</v>
      </c>
      <c r="P74" s="3">
        <f>summary!R104</f>
        <v>1.890054093282056</v>
      </c>
      <c r="Q74" s="3">
        <f>summary!S104</f>
        <v>-4.6068658754977614</v>
      </c>
      <c r="R74" s="1"/>
      <c r="S74" s="27">
        <f t="shared" si="3"/>
        <v>-1.0294231853095293</v>
      </c>
      <c r="T74" s="27">
        <f t="shared" si="4"/>
        <v>0.77948226131780074</v>
      </c>
      <c r="U74" s="27"/>
      <c r="X74">
        <f t="shared" si="5"/>
        <v>-1.5061538029561794</v>
      </c>
    </row>
    <row r="75" spans="1:24" x14ac:dyDescent="0.15">
      <c r="A75">
        <v>34.5</v>
      </c>
      <c r="C75" s="3">
        <f>summary!E105</f>
        <v>2.1235488214108016</v>
      </c>
      <c r="D75" s="3">
        <f>summary!F105</f>
        <v>2.9307906261924361</v>
      </c>
      <c r="E75" s="3">
        <f>summary!G105</f>
        <v>-1.7041213051661053</v>
      </c>
      <c r="F75" s="3">
        <f>summary!H105</f>
        <v>-0.38815554389647927</v>
      </c>
      <c r="G75" s="3">
        <f>summary!I105</f>
        <v>-2.6624972422969511</v>
      </c>
      <c r="H75" s="3">
        <f>summary!J105</f>
        <v>1.2822364677972398</v>
      </c>
      <c r="I75" s="3">
        <f>summary!K105</f>
        <v>-3.5822456313737692</v>
      </c>
      <c r="J75" s="3">
        <f>summary!L105</f>
        <v>-2.5253510610694261</v>
      </c>
      <c r="K75" s="3">
        <f>summary!M105</f>
        <v>-4.7499397065520501</v>
      </c>
      <c r="L75" s="3">
        <f>summary!N105</f>
        <v>1.4553273882392075</v>
      </c>
      <c r="M75" s="3">
        <f>summary!O105</f>
        <v>-4.5520120180874795</v>
      </c>
      <c r="N75" s="3">
        <f>summary!P105</f>
        <v>-3.1494830535613811</v>
      </c>
      <c r="O75" s="3">
        <f>summary!Q105</f>
        <v>-0.55937013376555589</v>
      </c>
      <c r="P75" s="3">
        <f>summary!R105</f>
        <v>1.6681369256606464</v>
      </c>
      <c r="Q75" s="3">
        <f>summary!S105</f>
        <v>-5.3325955381641563</v>
      </c>
      <c r="R75" s="1"/>
      <c r="S75" s="27">
        <f t="shared" si="3"/>
        <v>-1.2370209532407317</v>
      </c>
      <c r="T75" s="27">
        <f t="shared" si="4"/>
        <v>0.71538306527680784</v>
      </c>
      <c r="U75" s="27"/>
      <c r="X75">
        <f t="shared" si="5"/>
        <v>-1.7041213051661053</v>
      </c>
    </row>
    <row r="76" spans="1:24" x14ac:dyDescent="0.15">
      <c r="A76">
        <v>35</v>
      </c>
      <c r="C76" s="3">
        <f>summary!E106</f>
        <v>2.1599897359804996</v>
      </c>
      <c r="D76" s="3">
        <f>summary!F106</f>
        <v>2.7376570789179508</v>
      </c>
      <c r="E76" s="3">
        <f>summary!G106</f>
        <v>-2.6526466524053269</v>
      </c>
      <c r="F76" s="3">
        <f>summary!H106</f>
        <v>0.20283604724309615</v>
      </c>
      <c r="G76" s="3">
        <f>summary!I106</f>
        <v>-2.9531100507736308</v>
      </c>
      <c r="H76" s="3">
        <f>summary!J106</f>
        <v>1.7423546588383818</v>
      </c>
      <c r="I76" s="3">
        <f>summary!K106</f>
        <v>-4.237026784947</v>
      </c>
      <c r="J76" s="3">
        <f>summary!L106</f>
        <v>-2.8955270893124569</v>
      </c>
      <c r="K76" s="3">
        <f>summary!M106</f>
        <v>-4.1088607255283867</v>
      </c>
      <c r="L76" s="3">
        <f>summary!N106</f>
        <v>1.2283439769015883</v>
      </c>
      <c r="M76" s="3">
        <f>summary!O106</f>
        <v>-3.6340459160816021</v>
      </c>
      <c r="N76" s="3">
        <f>summary!P106</f>
        <v>-3.1172432218741344</v>
      </c>
      <c r="O76" s="3">
        <f>summary!Q106</f>
        <v>-0.43049581617431149</v>
      </c>
      <c r="P76" s="3">
        <f>summary!R106</f>
        <v>1.6239201762116</v>
      </c>
      <c r="Q76" s="3">
        <f>summary!S106</f>
        <v>-4.5997119032601628</v>
      </c>
      <c r="R76" s="1"/>
      <c r="S76" s="27">
        <f t="shared" si="3"/>
        <v>-1.2275211353242563</v>
      </c>
      <c r="T76" s="27">
        <f t="shared" si="4"/>
        <v>0.71271875529047835</v>
      </c>
      <c r="U76" s="27"/>
      <c r="X76">
        <f t="shared" si="5"/>
        <v>-2.6526466524053269</v>
      </c>
    </row>
    <row r="77" spans="1:24" x14ac:dyDescent="0.15">
      <c r="A77">
        <v>35.5</v>
      </c>
      <c r="C77" s="3">
        <f>summary!E107</f>
        <v>1.6064829902171598</v>
      </c>
      <c r="D77" s="3">
        <f>summary!F107</f>
        <v>2.0085350248647167</v>
      </c>
      <c r="E77" s="3">
        <f>summary!G107</f>
        <v>-2.1338532013864091</v>
      </c>
      <c r="F77" s="3">
        <f>summary!H107</f>
        <v>-0.85066345325516513</v>
      </c>
      <c r="G77" s="3">
        <f>summary!I107</f>
        <v>-3.1248248251026323</v>
      </c>
      <c r="H77" s="3">
        <f>summary!J107</f>
        <v>0.47187262458953017</v>
      </c>
      <c r="I77" s="3">
        <f>summary!K107</f>
        <v>-3.6408618000481909</v>
      </c>
      <c r="J77" s="3">
        <f>summary!L107</f>
        <v>-2.8378480688033183</v>
      </c>
      <c r="K77" s="3">
        <f>summary!M107</f>
        <v>-5.1925485406189065</v>
      </c>
      <c r="L77" s="3">
        <f>summary!N107</f>
        <v>0.92812995730105152</v>
      </c>
      <c r="M77" s="3">
        <f>summary!O107</f>
        <v>-4.3917116632235746</v>
      </c>
      <c r="N77" s="3">
        <f>summary!P107</f>
        <v>-2.4212482492691754</v>
      </c>
      <c r="O77" s="3">
        <f>summary!Q107</f>
        <v>-0.34711429023874713</v>
      </c>
      <c r="P77" s="3">
        <f>summary!R107</f>
        <v>1.1389514394278715</v>
      </c>
      <c r="Q77" s="3">
        <f>summary!S107</f>
        <v>-3.7827476653368648</v>
      </c>
      <c r="R77" s="1"/>
      <c r="S77" s="27">
        <f t="shared" si="3"/>
        <v>-1.5327425765364355</v>
      </c>
      <c r="T77" s="27">
        <f t="shared" si="4"/>
        <v>0.64916889393506205</v>
      </c>
      <c r="U77" s="27"/>
      <c r="X77">
        <f t="shared" si="5"/>
        <v>-2.1338532013864091</v>
      </c>
    </row>
    <row r="78" spans="1:24" x14ac:dyDescent="0.15">
      <c r="A78">
        <v>36</v>
      </c>
      <c r="C78" s="3">
        <f>summary!E108</f>
        <v>0.91330270667500435</v>
      </c>
      <c r="D78" s="3">
        <f>summary!F108</f>
        <v>2.1954250842068754</v>
      </c>
      <c r="E78" s="3">
        <f>summary!G108</f>
        <v>-1.2210339544727797</v>
      </c>
      <c r="F78" s="3">
        <f>summary!H108</f>
        <v>-1.4549543622090286</v>
      </c>
      <c r="G78" s="3">
        <f>summary!I108</f>
        <v>-3.364110412971026</v>
      </c>
      <c r="H78" s="3">
        <f>summary!J108</f>
        <v>0.5757405674847843</v>
      </c>
      <c r="I78" s="3">
        <f>summary!K108</f>
        <v>-3.5987579464940365</v>
      </c>
      <c r="J78" s="3">
        <f>summary!L108</f>
        <v>-3.315348192446268</v>
      </c>
      <c r="K78" s="3">
        <f>summary!M108</f>
        <v>-3.8145263153483349</v>
      </c>
      <c r="L78" s="3">
        <f>summary!N108</f>
        <v>0.78559155782574075</v>
      </c>
      <c r="M78" s="3">
        <f>summary!O108</f>
        <v>-4.5211316439841847</v>
      </c>
      <c r="N78" s="3">
        <f>summary!P108</f>
        <v>-2.7861608927232799</v>
      </c>
      <c r="O78" s="3">
        <f>summary!Q108</f>
        <v>0.19802813818361956</v>
      </c>
      <c r="P78" s="3">
        <f>summary!R108</f>
        <v>1.2732327191235948</v>
      </c>
      <c r="Q78" s="3">
        <f>summary!S108</f>
        <v>-3.5715438719932053</v>
      </c>
      <c r="R78" s="1"/>
      <c r="S78" s="27">
        <f t="shared" si="3"/>
        <v>-1.4929181281748396</v>
      </c>
      <c r="T78" s="27">
        <f t="shared" si="4"/>
        <v>0.61648810394796671</v>
      </c>
      <c r="U78" s="27"/>
      <c r="X78">
        <f t="shared" si="5"/>
        <v>-1.4549543622090286</v>
      </c>
    </row>
    <row r="79" spans="1:24" x14ac:dyDescent="0.15">
      <c r="A79">
        <v>36.5</v>
      </c>
      <c r="C79" s="3">
        <f>summary!E109</f>
        <v>-7.054799521668835E-2</v>
      </c>
      <c r="D79" s="3">
        <f>summary!F109</f>
        <v>2.0319276167476206</v>
      </c>
      <c r="E79" s="3">
        <f>summary!G109</f>
        <v>-1.4075953192385662</v>
      </c>
      <c r="F79" s="3">
        <f>summary!H109</f>
        <v>-1.8243122272206127</v>
      </c>
      <c r="G79" s="3">
        <f>summary!I109</f>
        <v>-2.8136420961410411</v>
      </c>
      <c r="H79" s="3">
        <f>summary!J109</f>
        <v>1.1209040897920142</v>
      </c>
      <c r="I79" s="3">
        <f>summary!K109</f>
        <v>-4.9827044578281043</v>
      </c>
      <c r="J79" s="3">
        <f>summary!L109</f>
        <v>-4.3068262367482131</v>
      </c>
      <c r="K79" s="3">
        <f>summary!M109</f>
        <v>-2.7654832345471236</v>
      </c>
      <c r="L79" s="3">
        <f>summary!N109</f>
        <v>0.34089864062827085</v>
      </c>
      <c r="M79" s="3">
        <f>summary!O109</f>
        <v>-4.623728379957444</v>
      </c>
      <c r="N79" s="3">
        <f>summary!P109</f>
        <v>-2.4049976691050623</v>
      </c>
      <c r="O79" s="3">
        <f>summary!Q109</f>
        <v>-0.19334066547544126</v>
      </c>
      <c r="P79" s="3">
        <f>summary!R109</f>
        <v>0.8789519511220466</v>
      </c>
      <c r="Q79" s="3">
        <f>summary!S109</f>
        <v>-2.9068327699370351</v>
      </c>
      <c r="R79" s="1"/>
      <c r="S79" s="27">
        <f t="shared" si="3"/>
        <v>-1.6845729180238762</v>
      </c>
      <c r="T79" s="27">
        <f t="shared" si="4"/>
        <v>0.62051158247952098</v>
      </c>
      <c r="U79" s="27"/>
      <c r="X79">
        <f t="shared" si="5"/>
        <v>-1.8243122272206127</v>
      </c>
    </row>
    <row r="80" spans="1:24" x14ac:dyDescent="0.15">
      <c r="A80">
        <v>37</v>
      </c>
      <c r="C80" s="3">
        <f>summary!E110</f>
        <v>1.0168635559651003</v>
      </c>
      <c r="D80" s="3">
        <f>summary!F110</f>
        <v>2.8581778395983481</v>
      </c>
      <c r="E80" s="3">
        <f>summary!G110</f>
        <v>-1.6713143321950705</v>
      </c>
      <c r="F80" s="3">
        <f>summary!H110</f>
        <v>-2.019881074301229</v>
      </c>
      <c r="G80" s="3">
        <f>summary!I110</f>
        <v>-3.2018480813153909</v>
      </c>
      <c r="H80" s="3">
        <f>summary!J110</f>
        <v>0.47170681728790909</v>
      </c>
      <c r="I80" s="3">
        <f>summary!K110</f>
        <v>-3.989772025108937</v>
      </c>
      <c r="J80" s="3">
        <f>summary!L110</f>
        <v>-2.7792903039586494</v>
      </c>
      <c r="K80" s="3">
        <f>summary!M110</f>
        <v>-2.6728141609828096</v>
      </c>
      <c r="L80" s="3">
        <f>summary!N110</f>
        <v>0.41363080239480865</v>
      </c>
      <c r="M80" s="3">
        <f>summary!O110</f>
        <v>-5.0677275102147323</v>
      </c>
      <c r="N80" s="3">
        <f>summary!P110</f>
        <v>-2.2961167679606382</v>
      </c>
      <c r="O80" s="3">
        <f>summary!Q110</f>
        <v>0.43357515758885345</v>
      </c>
      <c r="P80" s="3">
        <f>summary!R110</f>
        <v>0.89433085554597691</v>
      </c>
      <c r="Q80" s="3">
        <f>summary!S110</f>
        <v>-2.2335290992781984</v>
      </c>
      <c r="R80" s="1"/>
      <c r="S80" s="27">
        <f t="shared" si="3"/>
        <v>-1.4234469294771104</v>
      </c>
      <c r="T80" s="27">
        <f t="shared" si="4"/>
        <v>0.63199871035239052</v>
      </c>
      <c r="U80" s="27"/>
      <c r="X80">
        <f t="shared" si="5"/>
        <v>-2.019881074301229</v>
      </c>
    </row>
    <row r="81" spans="1:24" x14ac:dyDescent="0.15">
      <c r="A81">
        <v>37.5</v>
      </c>
      <c r="C81" s="3">
        <f>summary!E111</f>
        <v>0.16585135468578505</v>
      </c>
      <c r="D81" s="3">
        <f>summary!F111</f>
        <v>2.2907170878193344</v>
      </c>
      <c r="E81" s="3">
        <f>summary!G111</f>
        <v>-2.0927461123492583</v>
      </c>
      <c r="F81" s="3">
        <f>summary!H111</f>
        <v>-2.1183556080103703</v>
      </c>
      <c r="G81" s="3">
        <f>summary!I111</f>
        <v>-3.9813244635482339</v>
      </c>
      <c r="H81" s="3">
        <f>summary!J111</f>
        <v>0.84045090494485508</v>
      </c>
      <c r="I81" s="3">
        <f>summary!K111</f>
        <v>-5.2004838460449907</v>
      </c>
      <c r="J81" s="3">
        <f>summary!L111</f>
        <v>-3.8670024846471258</v>
      </c>
      <c r="K81" s="3">
        <f>summary!M111</f>
        <v>-3.5573854952800463</v>
      </c>
      <c r="L81" s="3">
        <f>summary!N111</f>
        <v>0.54197668145577971</v>
      </c>
      <c r="M81" s="3">
        <f>summary!O111</f>
        <v>-4.1486794015598747</v>
      </c>
      <c r="N81" s="3">
        <f>summary!P111</f>
        <v>-1.562538852921157</v>
      </c>
      <c r="O81" s="3">
        <f>summary!Q111</f>
        <v>0.13586583282720024</v>
      </c>
      <c r="P81" s="3">
        <f>summary!R111</f>
        <v>0.40939556700785418</v>
      </c>
      <c r="Q81" s="3">
        <f>summary!S111</f>
        <v>-2.531080185932018</v>
      </c>
      <c r="R81" s="1"/>
      <c r="S81" s="27">
        <f t="shared" si="3"/>
        <v>-1.7348964925098542</v>
      </c>
      <c r="T81" s="27">
        <f t="shared" si="4"/>
        <v>0.65137897716458804</v>
      </c>
      <c r="U81" s="27"/>
      <c r="X81">
        <f t="shared" si="5"/>
        <v>-2.0927461123492583</v>
      </c>
    </row>
    <row r="82" spans="1:24" x14ac:dyDescent="0.15">
      <c r="A82">
        <v>38</v>
      </c>
      <c r="C82" s="3">
        <f>summary!E112</f>
        <v>0.15627450443452048</v>
      </c>
      <c r="D82" s="3">
        <f>summary!F112</f>
        <v>2.7977666436619817</v>
      </c>
      <c r="E82" s="3">
        <f>summary!G112</f>
        <v>-2.6465732683165109</v>
      </c>
      <c r="F82" s="3">
        <f>summary!H112</f>
        <v>-1.0805389870716486</v>
      </c>
      <c r="G82" s="3">
        <f>summary!I112</f>
        <v>-2.9732656358881902</v>
      </c>
      <c r="H82" s="3">
        <f>summary!J112</f>
        <v>0.69713079129365407</v>
      </c>
      <c r="I82" s="3">
        <f>summary!K112</f>
        <v>-4.330697439648687</v>
      </c>
      <c r="J82" s="3">
        <f>summary!L112</f>
        <v>-4.7222846896002713</v>
      </c>
      <c r="K82" s="3">
        <f>summary!M112</f>
        <v>-3.4561987104940113</v>
      </c>
      <c r="L82" s="3">
        <f>summary!N112</f>
        <v>0.39359965466677926</v>
      </c>
      <c r="M82" s="3">
        <f>summary!O112</f>
        <v>-4.481477617979154</v>
      </c>
      <c r="N82" s="3">
        <f>summary!P112</f>
        <v>-1.6716361613222066</v>
      </c>
      <c r="O82" s="3">
        <f>summary!Q112</f>
        <v>0.38039268065808302</v>
      </c>
      <c r="P82" s="3">
        <f>summary!R112</f>
        <v>0.91972304334062582</v>
      </c>
      <c r="Q82" s="3">
        <f>summary!S112</f>
        <v>-2.2062433462061941</v>
      </c>
      <c r="R82" s="1"/>
      <c r="S82" s="27">
        <f t="shared" si="3"/>
        <v>-1.6105775565850504</v>
      </c>
      <c r="T82" s="27">
        <f t="shared" si="4"/>
        <v>0.65928527935069103</v>
      </c>
      <c r="U82" s="27"/>
      <c r="X82">
        <f t="shared" si="5"/>
        <v>-1.6716361613222066</v>
      </c>
    </row>
    <row r="83" spans="1:24" x14ac:dyDescent="0.15">
      <c r="A83">
        <v>38.5</v>
      </c>
      <c r="C83" s="3">
        <f>summary!E113</f>
        <v>-1.0824060118299081</v>
      </c>
      <c r="D83" s="3">
        <f>summary!F113</f>
        <v>2.2119127681762141</v>
      </c>
      <c r="E83" s="3">
        <f>summary!G113</f>
        <v>-3.049129244147613</v>
      </c>
      <c r="F83" s="3">
        <f>summary!H113</f>
        <v>-1.2401919458667368</v>
      </c>
      <c r="G83" s="3">
        <f>summary!I113</f>
        <v>-3.4957439891268991</v>
      </c>
      <c r="H83" s="3">
        <f>summary!J113</f>
        <v>-8.5185454911868352E-2</v>
      </c>
      <c r="I83" s="3">
        <f>summary!K113</f>
        <v>-4.7965594866959966</v>
      </c>
      <c r="J83" s="3">
        <f>summary!L113</f>
        <v>-5.2183653699221439</v>
      </c>
      <c r="K83" s="3">
        <f>summary!M113</f>
        <v>-3.349953353639179</v>
      </c>
      <c r="L83" s="3">
        <f>summary!N113</f>
        <v>0.20948751010325725</v>
      </c>
      <c r="M83" s="3">
        <f>summary!O113</f>
        <v>-5.0721588657467898</v>
      </c>
      <c r="N83" s="3">
        <f>summary!P113</f>
        <v>-1.4449786320545248</v>
      </c>
      <c r="O83" s="3">
        <f>summary!Q113</f>
        <v>0.26616557965746113</v>
      </c>
      <c r="P83" s="3">
        <f>summary!R113</f>
        <v>0.8545453554461192</v>
      </c>
      <c r="Q83" s="3">
        <f>summary!S113</f>
        <v>-2.201643386494216</v>
      </c>
      <c r="R83" s="1"/>
      <c r="S83" s="27">
        <f t="shared" si="3"/>
        <v>-2.0113158843080559</v>
      </c>
      <c r="T83" s="27">
        <f t="shared" si="4"/>
        <v>0.65008290155671555</v>
      </c>
      <c r="U83" s="27"/>
      <c r="X83">
        <f t="shared" si="5"/>
        <v>-1.4449786320545248</v>
      </c>
    </row>
    <row r="84" spans="1:24" x14ac:dyDescent="0.15">
      <c r="A84">
        <v>39</v>
      </c>
      <c r="C84" s="3">
        <f>summary!E114</f>
        <v>1.4047937414432701</v>
      </c>
      <c r="D84" s="3">
        <f>summary!F114</f>
        <v>2.2912907181702193</v>
      </c>
      <c r="E84" s="3">
        <f>summary!G114</f>
        <v>-2.9826412553793897</v>
      </c>
      <c r="F84" s="3">
        <f>summary!H114</f>
        <v>-0.36396209778248717</v>
      </c>
      <c r="G84" s="3">
        <f>summary!I114</f>
        <v>-3.4481718607547771</v>
      </c>
      <c r="H84" s="3">
        <f>summary!J114</f>
        <v>0.67232859627007791</v>
      </c>
      <c r="I84" s="3">
        <f>summary!K114</f>
        <v>-4.3226364135989988</v>
      </c>
      <c r="J84" s="3">
        <f>summary!L114</f>
        <v>-4.844449984930975</v>
      </c>
      <c r="K84" s="3">
        <f>summary!M114</f>
        <v>-3.8558661755577437</v>
      </c>
      <c r="L84" s="3">
        <f>summary!N114</f>
        <v>-1.5666392207336077E-2</v>
      </c>
      <c r="M84" s="3">
        <f>summary!O114</f>
        <v>-4.7102768423304688</v>
      </c>
      <c r="N84" s="3">
        <f>summary!P114</f>
        <v>-1.3758481862929572</v>
      </c>
      <c r="O84" s="3">
        <f>summary!Q114</f>
        <v>0.81481783537092012</v>
      </c>
      <c r="P84" s="3">
        <f>summary!R114</f>
        <v>1.0230113832192198</v>
      </c>
      <c r="Q84" s="3">
        <f>summary!S114</f>
        <v>-2.8058236986688332</v>
      </c>
      <c r="R84" s="1"/>
      <c r="S84" s="27">
        <f t="shared" si="3"/>
        <v>-1.5950991013523572</v>
      </c>
      <c r="T84" s="27">
        <f t="shared" si="4"/>
        <v>0.70384921912166409</v>
      </c>
      <c r="U84" s="27"/>
      <c r="X84">
        <f t="shared" si="5"/>
        <v>-1.3758481862929572</v>
      </c>
    </row>
    <row r="85" spans="1:24" x14ac:dyDescent="0.15">
      <c r="A85">
        <v>39.5</v>
      </c>
      <c r="C85" s="3">
        <f>summary!E115</f>
        <v>1.3140971723581809</v>
      </c>
      <c r="D85" s="3">
        <f>summary!F115</f>
        <v>1.9602212831004056</v>
      </c>
      <c r="E85" s="3">
        <f>summary!G115</f>
        <v>-2.6510999563759672</v>
      </c>
      <c r="F85" s="3">
        <f>summary!H115</f>
        <v>-0.96661627576526465</v>
      </c>
      <c r="G85" s="3">
        <f>summary!I115</f>
        <v>-3.2903292455722482</v>
      </c>
      <c r="H85" s="3">
        <f>summary!J115</f>
        <v>-0.40155814448386273</v>
      </c>
      <c r="I85" s="3">
        <f>summary!K115</f>
        <v>-5.8716793922149995</v>
      </c>
      <c r="J85" s="3">
        <f>summary!L115</f>
        <v>-4.2088701349454842</v>
      </c>
      <c r="K85" s="3">
        <f>summary!M115</f>
        <v>-4.0551943190275432</v>
      </c>
      <c r="L85" s="3">
        <f>summary!N115</f>
        <v>0.35206159951339883</v>
      </c>
      <c r="M85" s="3">
        <f>summary!O115</f>
        <v>-4.5404391903087173</v>
      </c>
      <c r="N85" s="3">
        <f>summary!P115</f>
        <v>-1.7942730720742324</v>
      </c>
      <c r="O85" s="3">
        <f>summary!Q115</f>
        <v>1.1129976028025508</v>
      </c>
      <c r="P85" s="3">
        <f>summary!R115</f>
        <v>1.3783232976265336</v>
      </c>
      <c r="Q85" s="3">
        <f>summary!S115</f>
        <v>-2.9145592077531979</v>
      </c>
      <c r="R85" s="1"/>
      <c r="S85" s="27">
        <f t="shared" si="3"/>
        <v>-1.7723601594610605</v>
      </c>
      <c r="T85" s="27">
        <f t="shared" si="4"/>
        <v>0.70491246951490893</v>
      </c>
      <c r="U85" s="27"/>
      <c r="X85">
        <f t="shared" si="5"/>
        <v>-1.7942730720742324</v>
      </c>
    </row>
    <row r="86" spans="1:24" x14ac:dyDescent="0.15">
      <c r="A86">
        <v>40</v>
      </c>
      <c r="C86" s="3">
        <f>summary!E116</f>
        <v>1.7059259502455122</v>
      </c>
      <c r="D86" s="3">
        <f>summary!F116</f>
        <v>1.832364254842058</v>
      </c>
      <c r="E86" s="3">
        <f>summary!G116</f>
        <v>-3.0507832651469098</v>
      </c>
      <c r="F86" s="3">
        <f>summary!H116</f>
        <v>-0.86571495969293177</v>
      </c>
      <c r="G86" s="3">
        <f>summary!I116</f>
        <v>-3.0576349161638752</v>
      </c>
      <c r="H86" s="3">
        <f>summary!J116</f>
        <v>0.10430444277355264</v>
      </c>
      <c r="I86" s="3">
        <f>summary!K116</f>
        <v>-5.1525393434846176</v>
      </c>
      <c r="J86" s="3">
        <f>summary!L116</f>
        <v>-3.5046365565501398</v>
      </c>
      <c r="K86" s="3">
        <f>summary!M116</f>
        <v>-3.9677093774989061</v>
      </c>
      <c r="L86" s="3">
        <f>summary!N116</f>
        <v>-4.684115200753157E-2</v>
      </c>
      <c r="M86" s="3">
        <f>summary!O116</f>
        <v>-4.2862821727157208</v>
      </c>
      <c r="N86" s="3">
        <f>summary!P116</f>
        <v>-1.6420852924342371</v>
      </c>
      <c r="O86" s="3">
        <f>summary!Q116</f>
        <v>1.3881223211195906</v>
      </c>
      <c r="P86" s="3">
        <f>summary!R116</f>
        <v>0.90578515963012385</v>
      </c>
      <c r="Q86" s="3">
        <f>summary!S116</f>
        <v>-2.1768872783900659</v>
      </c>
      <c r="R86" s="1"/>
      <c r="S86" s="27">
        <f t="shared" si="3"/>
        <v>-1.5802700051318581</v>
      </c>
      <c r="T86" s="27">
        <f t="shared" si="4"/>
        <v>0.67364200718115719</v>
      </c>
      <c r="U86" s="27"/>
      <c r="X86">
        <f t="shared" si="5"/>
        <v>-1.6420852924342371</v>
      </c>
    </row>
    <row r="87" spans="1:24" x14ac:dyDescent="0.15">
      <c r="A87">
        <v>40.5</v>
      </c>
      <c r="C87" s="3">
        <f>summary!E117</f>
        <v>1.9089523454563984</v>
      </c>
      <c r="D87" s="3">
        <f>summary!F117</f>
        <v>1.6958160270486826</v>
      </c>
      <c r="E87" s="3">
        <f>summary!G117</f>
        <v>-3.320483482287214</v>
      </c>
      <c r="F87" s="3">
        <f>summary!H117</f>
        <v>-0.88854537857508253</v>
      </c>
      <c r="G87" s="3">
        <f>summary!I117</f>
        <v>-2.6732153581175608</v>
      </c>
      <c r="H87" s="3">
        <f>summary!J117</f>
        <v>-0.2187059829050346</v>
      </c>
      <c r="I87" s="3">
        <f>summary!K117</f>
        <v>-3.6308536098949946</v>
      </c>
      <c r="J87" s="3">
        <f>summary!L117</f>
        <v>-3.4451689017178508</v>
      </c>
      <c r="K87" s="3">
        <f>summary!M117</f>
        <v>-3.7068087199904518</v>
      </c>
      <c r="L87" s="3">
        <f>summary!N117</f>
        <v>-0.22576635759617669</v>
      </c>
      <c r="M87" s="3">
        <f>summary!O117</f>
        <v>-4.9193992707793983</v>
      </c>
      <c r="N87" s="3">
        <f>summary!P117</f>
        <v>-1.2146400109794095</v>
      </c>
      <c r="O87" s="3">
        <f>summary!Q117</f>
        <v>1.0035430402087755</v>
      </c>
      <c r="P87" s="3">
        <f>summary!R117</f>
        <v>1.5145702671071646</v>
      </c>
      <c r="Q87" s="3">
        <f>summary!S117</f>
        <v>-2.7026227418038173</v>
      </c>
      <c r="R87" s="1"/>
      <c r="S87" s="27">
        <f t="shared" si="3"/>
        <v>-1.5104058200099475</v>
      </c>
      <c r="T87" s="27">
        <f t="shared" si="4"/>
        <v>0.62735872212784816</v>
      </c>
      <c r="U87" s="27"/>
      <c r="X87">
        <f t="shared" si="5"/>
        <v>-1.2146400109794095</v>
      </c>
    </row>
    <row r="88" spans="1:24" x14ac:dyDescent="0.15">
      <c r="A88">
        <v>41</v>
      </c>
      <c r="C88" s="3">
        <f>summary!E118</f>
        <v>1.463955381442674</v>
      </c>
      <c r="D88" s="3">
        <f>summary!F118</f>
        <v>1.9898021114111066</v>
      </c>
      <c r="E88" s="3">
        <f>summary!G118</f>
        <v>-2.9378102964886863</v>
      </c>
      <c r="F88" s="3">
        <f>summary!H118</f>
        <v>-0.61564806498622371</v>
      </c>
      <c r="G88" s="3">
        <f>summary!I118</f>
        <v>-3.3319164164772208</v>
      </c>
      <c r="H88" s="3">
        <f>summary!J118</f>
        <v>-0.12569926750121241</v>
      </c>
      <c r="I88" s="3">
        <f>summary!K118</f>
        <v>-5.5389171650368194</v>
      </c>
      <c r="J88" s="3">
        <f>summary!L118</f>
        <v>-4.025184172189948</v>
      </c>
      <c r="K88" s="3">
        <f>summary!M118</f>
        <v>-3.003533912577725</v>
      </c>
      <c r="L88" s="3">
        <f>summary!N118</f>
        <v>9.7800362451709241E-2</v>
      </c>
      <c r="M88" s="3">
        <f>summary!O118</f>
        <v>-4.4725087227805442</v>
      </c>
      <c r="N88" s="3">
        <f>summary!P118</f>
        <v>-1.7406995761338429</v>
      </c>
      <c r="O88" s="3">
        <f>summary!Q118</f>
        <v>3.6901011490456E-3</v>
      </c>
      <c r="P88" s="3">
        <f>summary!R118</f>
        <v>0.38159375849160948</v>
      </c>
      <c r="Q88" s="3">
        <f>summary!S118</f>
        <v>-3.0362405837800277</v>
      </c>
      <c r="R88" s="1"/>
      <c r="S88" s="27">
        <f t="shared" si="3"/>
        <v>-1.7105130490552063</v>
      </c>
      <c r="T88" s="27">
        <f t="shared" si="4"/>
        <v>0.6560344062053759</v>
      </c>
      <c r="U88" s="27"/>
      <c r="X88">
        <f t="shared" si="5"/>
        <v>-1.7406995761338429</v>
      </c>
    </row>
    <row r="89" spans="1:24" x14ac:dyDescent="0.15">
      <c r="A89">
        <v>41.5</v>
      </c>
      <c r="C89" s="3">
        <f>summary!E119</f>
        <v>1.7010076694686425</v>
      </c>
      <c r="D89" s="3">
        <f>summary!F119</f>
        <v>1.7558885171604415</v>
      </c>
      <c r="E89" s="3">
        <f>summary!G119</f>
        <v>-3.1383673551343243</v>
      </c>
      <c r="F89" s="3">
        <f>summary!H119</f>
        <v>-0.8094991852291481</v>
      </c>
      <c r="G89" s="3">
        <f>summary!I119</f>
        <v>-3.3392139669594814</v>
      </c>
      <c r="H89" s="3">
        <f>summary!J119</f>
        <v>-0.55165696638799311</v>
      </c>
      <c r="I89" s="3">
        <f>summary!K119</f>
        <v>-5.1137055954505151</v>
      </c>
      <c r="J89" s="3">
        <f>summary!L119</f>
        <v>-3.5161567066271471</v>
      </c>
      <c r="K89" s="3">
        <f>summary!M119</f>
        <v>-2.6225010749032762</v>
      </c>
      <c r="L89" s="3">
        <f>summary!N119</f>
        <v>-0.17820476179131026</v>
      </c>
      <c r="M89" s="3">
        <f>summary!O119</f>
        <v>-4.563580625251543</v>
      </c>
      <c r="N89" s="3">
        <f>summary!P119</f>
        <v>-1.8637090774191263</v>
      </c>
      <c r="O89" s="3">
        <f>summary!Q119</f>
        <v>0.29723691156474491</v>
      </c>
      <c r="P89" s="3">
        <f>summary!R119</f>
        <v>0.72798945906633672</v>
      </c>
      <c r="Q89" s="3">
        <f>summary!S119</f>
        <v>-2.7173265119497332</v>
      </c>
      <c r="R89" s="1"/>
      <c r="S89" s="27">
        <f t="shared" si="3"/>
        <v>-1.6878817089969258</v>
      </c>
      <c r="T89" s="27">
        <f t="shared" si="4"/>
        <v>0.62383350640750446</v>
      </c>
      <c r="U89" s="27"/>
      <c r="X89">
        <f t="shared" si="5"/>
        <v>-1.8637090774191263</v>
      </c>
    </row>
    <row r="90" spans="1:24" x14ac:dyDescent="0.15">
      <c r="A90">
        <v>42</v>
      </c>
      <c r="C90" s="3">
        <f>summary!E120</f>
        <v>0.37343759415233929</v>
      </c>
      <c r="D90" s="3">
        <f>summary!F120</f>
        <v>2.0771928410784399</v>
      </c>
      <c r="E90" s="3">
        <f>summary!G120</f>
        <v>-2.8229286835866665</v>
      </c>
      <c r="F90" s="3">
        <f>summary!H120</f>
        <v>-0.97511449227005065</v>
      </c>
      <c r="G90" s="3">
        <f>summary!I120</f>
        <v>-2.8153617491394725</v>
      </c>
      <c r="H90" s="3">
        <f>summary!J120</f>
        <v>-0.23433093365191429</v>
      </c>
      <c r="I90" s="3">
        <f>summary!K120</f>
        <v>-4.9460043198809176</v>
      </c>
      <c r="J90" s="3">
        <f>summary!L120</f>
        <v>-3.643643705072753</v>
      </c>
      <c r="K90" s="3">
        <f>summary!M120</f>
        <v>-2.6255828127297614</v>
      </c>
      <c r="L90" s="3">
        <f>summary!N120</f>
        <v>-0.11861966247779911</v>
      </c>
      <c r="M90" s="3">
        <f>summary!O120</f>
        <v>-4.1912970401968144</v>
      </c>
      <c r="N90" s="3">
        <f>summary!P120</f>
        <v>-1.3446142990734997</v>
      </c>
      <c r="O90" s="3">
        <f>summary!Q120</f>
        <v>0.70034279357696416</v>
      </c>
      <c r="P90" s="3">
        <f>summary!R120</f>
        <v>-0.3569581558092379</v>
      </c>
      <c r="Q90" s="3">
        <f>summary!S120</f>
        <v>-1.7724318792214044</v>
      </c>
      <c r="R90" s="1"/>
      <c r="S90" s="27">
        <f t="shared" si="3"/>
        <v>-1.5820403437901465</v>
      </c>
      <c r="T90" s="27">
        <f t="shared" si="4"/>
        <v>0.58468901507240933</v>
      </c>
      <c r="U90" s="27"/>
      <c r="X90">
        <f t="shared" si="5"/>
        <v>-1.3446142990734997</v>
      </c>
    </row>
    <row r="91" spans="1:24" x14ac:dyDescent="0.15">
      <c r="A91">
        <v>42.5</v>
      </c>
      <c r="C91" s="3">
        <f>summary!E121</f>
        <v>0.94665727927552112</v>
      </c>
      <c r="D91" s="3">
        <f>summary!F121</f>
        <v>1.7211672701486898</v>
      </c>
      <c r="E91" s="3">
        <f>summary!G121</f>
        <v>-2.4483897914732471</v>
      </c>
      <c r="F91" s="3">
        <f>summary!H121</f>
        <v>-1.024527143203235</v>
      </c>
      <c r="G91" s="3">
        <f>summary!I121</f>
        <v>-3.1902539988149443</v>
      </c>
      <c r="H91" s="3">
        <f>summary!J121</f>
        <v>0.41269685976022497</v>
      </c>
      <c r="I91" s="3">
        <f>summary!K121</f>
        <v>-5.4396311674860449</v>
      </c>
      <c r="J91" s="3">
        <f>summary!L121</f>
        <v>-2.6250226976128848</v>
      </c>
      <c r="K91" s="3">
        <f>summary!M121</f>
        <v>-1.3639861135310702</v>
      </c>
      <c r="L91" s="3">
        <f>summary!N121</f>
        <v>-0.24230675714264829</v>
      </c>
      <c r="M91" s="3">
        <f>summary!O121</f>
        <v>-4.748178423268258</v>
      </c>
      <c r="N91" s="3">
        <f>summary!P121</f>
        <v>-1.4600441402043964</v>
      </c>
      <c r="O91" s="3">
        <f>summary!Q121</f>
        <v>-0.31999251675606644</v>
      </c>
      <c r="P91" s="3">
        <f>summary!R121</f>
        <v>-0.35869192002176115</v>
      </c>
      <c r="Q91" s="3">
        <f>summary!S121</f>
        <v>-1.5567464294432078</v>
      </c>
      <c r="R91" s="1"/>
      <c r="S91" s="27">
        <f t="shared" si="3"/>
        <v>-1.5216777954083354</v>
      </c>
      <c r="T91" s="27">
        <f t="shared" si="4"/>
        <v>0.59013343745802571</v>
      </c>
      <c r="U91" s="27"/>
      <c r="X91">
        <f t="shared" si="5"/>
        <v>-1.3639861135310702</v>
      </c>
    </row>
    <row r="92" spans="1:24" x14ac:dyDescent="0.15">
      <c r="A92">
        <v>43</v>
      </c>
      <c r="C92" s="3">
        <f>summary!E122</f>
        <v>0.99544742587901047</v>
      </c>
      <c r="D92" s="3">
        <f>summary!F122</f>
        <v>1.7121694697997329</v>
      </c>
      <c r="E92" s="3">
        <f>summary!G122</f>
        <v>-2.2613036029903948</v>
      </c>
      <c r="F92" s="3">
        <f>summary!H122</f>
        <v>-1.1963951841146931</v>
      </c>
      <c r="G92" s="3">
        <f>summary!I122</f>
        <v>-2.5172431208742347</v>
      </c>
      <c r="H92" s="3">
        <f>summary!J122</f>
        <v>-0.23307048204884692</v>
      </c>
      <c r="I92" s="3">
        <f>summary!K122</f>
        <v>-5.2710178889047361</v>
      </c>
      <c r="J92" s="3">
        <f>summary!L122</f>
        <v>-3.67772122847088</v>
      </c>
      <c r="K92" s="3">
        <f>summary!M122</f>
        <v>-1.2831777054168643</v>
      </c>
      <c r="L92" s="3">
        <f>summary!N122</f>
        <v>-6.6886203161930932E-2</v>
      </c>
      <c r="M92" s="3">
        <f>summary!O122</f>
        <v>-3.1173299391545948</v>
      </c>
      <c r="N92" s="3">
        <f>summary!P122</f>
        <v>-1.2271370495230824</v>
      </c>
      <c r="O92" s="3">
        <f>summary!Q122</f>
        <v>-0.60165788881866233</v>
      </c>
      <c r="P92" s="3">
        <f>summary!R122</f>
        <v>-0.17569307159530423</v>
      </c>
      <c r="Q92" s="3">
        <f>summary!S122</f>
        <v>-2.0065620433117157</v>
      </c>
      <c r="R92" s="1"/>
      <c r="S92" s="27">
        <f t="shared" si="3"/>
        <v>-1.4419479536769364</v>
      </c>
      <c r="T92" s="27">
        <f t="shared" si="4"/>
        <v>0.53333874997801467</v>
      </c>
      <c r="U92" s="27"/>
      <c r="X92">
        <f t="shared" si="5"/>
        <v>-1.2271370495230824</v>
      </c>
    </row>
    <row r="93" spans="1:24" x14ac:dyDescent="0.15">
      <c r="A93">
        <v>43.5</v>
      </c>
      <c r="C93" s="3">
        <f>summary!E123</f>
        <v>1.1676935798830637</v>
      </c>
      <c r="D93" s="3">
        <f>summary!F123</f>
        <v>2.396303875326796</v>
      </c>
      <c r="E93" s="3">
        <f>summary!G123</f>
        <v>-1.8745903659624072</v>
      </c>
      <c r="F93" s="3">
        <f>summary!H123</f>
        <v>-1.1595067678969528</v>
      </c>
      <c r="G93" s="3">
        <f>summary!I123</f>
        <v>-2.2365651397459199</v>
      </c>
      <c r="H93" s="3">
        <f>summary!J123</f>
        <v>-0.51324187181713632</v>
      </c>
      <c r="I93" s="3">
        <f>summary!K123</f>
        <v>-3.9064212402452849</v>
      </c>
      <c r="J93" s="3">
        <f>summary!L123</f>
        <v>-2.1336351209028446</v>
      </c>
      <c r="K93" s="3">
        <f>summary!M123</f>
        <v>-0.47500041239758251</v>
      </c>
      <c r="L93" s="3">
        <f>summary!N123</f>
        <v>-0.12101946157817393</v>
      </c>
      <c r="M93" s="3">
        <f>summary!O123</f>
        <v>-2.3321925678407931</v>
      </c>
      <c r="N93" s="3">
        <f>summary!P123</f>
        <v>-0.92906030327834055</v>
      </c>
      <c r="O93" s="3">
        <f>summary!Q123</f>
        <v>-1.0955926194682737</v>
      </c>
      <c r="P93" s="3">
        <f>summary!R123</f>
        <v>0.17762622677376194</v>
      </c>
      <c r="Q93" s="3">
        <f>summary!S123</f>
        <v>-1.3918574243089614</v>
      </c>
      <c r="R93" s="1"/>
      <c r="S93" s="27">
        <f t="shared" si="3"/>
        <v>-1.0163714166095268</v>
      </c>
      <c r="T93" s="27">
        <f t="shared" si="4"/>
        <v>0.4483318117803784</v>
      </c>
      <c r="U93" s="27"/>
      <c r="X93">
        <f t="shared" si="5"/>
        <v>-1.0955926194682737</v>
      </c>
    </row>
    <row r="94" spans="1:24" x14ac:dyDescent="0.15">
      <c r="A94">
        <v>44</v>
      </c>
      <c r="C94" s="3">
        <f>summary!E124</f>
        <v>1.0062689286399851</v>
      </c>
      <c r="D94" s="3">
        <f>summary!F124</f>
        <v>1.5744449008519477</v>
      </c>
      <c r="E94" s="3">
        <f>summary!G124</f>
        <v>-2.0976041759786925</v>
      </c>
      <c r="F94" s="3">
        <f>summary!H124</f>
        <v>-1.0889630640356702</v>
      </c>
      <c r="G94" s="3">
        <f>summary!I124</f>
        <v>-2.0357829251936064</v>
      </c>
      <c r="H94" s="3">
        <f>summary!J124</f>
        <v>0.48942607353134832</v>
      </c>
      <c r="I94" s="3">
        <f>summary!K124</f>
        <v>-4.6830534759656395</v>
      </c>
      <c r="J94" s="3">
        <f>summary!L124</f>
        <v>-3.0825856032382251</v>
      </c>
      <c r="K94" s="3">
        <f>summary!M124</f>
        <v>-1.9297849169932884</v>
      </c>
      <c r="L94" s="3">
        <f>summary!N124</f>
        <v>-0.17705164582196375</v>
      </c>
      <c r="M94" s="3">
        <f>summary!O124</f>
        <v>-1.960003139328506</v>
      </c>
      <c r="N94" s="3">
        <f>summary!P124</f>
        <v>-1.2291808159946049</v>
      </c>
      <c r="O94" s="3">
        <f>summary!Q124</f>
        <v>-1.7432928877013025</v>
      </c>
      <c r="P94" s="3">
        <f>summary!R124</f>
        <v>-0.18796539543416721</v>
      </c>
      <c r="Q94" s="3">
        <f>summary!S124</f>
        <v>-0.75718649376662273</v>
      </c>
      <c r="R94" s="1"/>
      <c r="S94" s="27">
        <f t="shared" si="3"/>
        <v>-1.3043971344021705</v>
      </c>
      <c r="T94" s="27">
        <f t="shared" si="4"/>
        <v>0.4731415878063176</v>
      </c>
      <c r="U94" s="27"/>
      <c r="X94">
        <f t="shared" si="5"/>
        <v>-1.2291808159946049</v>
      </c>
    </row>
    <row r="95" spans="1:24" x14ac:dyDescent="0.15">
      <c r="A95">
        <v>44.5</v>
      </c>
      <c r="C95" s="3">
        <f>summary!E125</f>
        <v>0.38670518807983528</v>
      </c>
      <c r="D95" s="3">
        <f>summary!F125</f>
        <v>1.5797017186908922</v>
      </c>
      <c r="E95" s="3">
        <f>summary!G125</f>
        <v>-1.9823017094380109</v>
      </c>
      <c r="F95" s="3">
        <f>summary!H125</f>
        <v>-0.82583805960949264</v>
      </c>
      <c r="G95" s="3">
        <f>summary!I125</f>
        <v>-2.1239847211152627</v>
      </c>
      <c r="H95" s="3">
        <f>summary!J125</f>
        <v>0.36314738165275512</v>
      </c>
      <c r="I95" s="3">
        <f>summary!K125</f>
        <v>-5.0085322923211644</v>
      </c>
      <c r="J95" s="3">
        <f>summary!L125</f>
        <v>-2.2514263951457671</v>
      </c>
      <c r="K95" s="3">
        <f>summary!M125</f>
        <v>-1.9629302620053006</v>
      </c>
      <c r="L95" s="3">
        <f>summary!N125</f>
        <v>-0.65005058751265266</v>
      </c>
      <c r="M95" s="3">
        <f>summary!O125</f>
        <v>-2.1219667207279871</v>
      </c>
      <c r="N95" s="3">
        <f>summary!P125</f>
        <v>-1.1538682998402832</v>
      </c>
      <c r="O95" s="3">
        <f>summary!Q125</f>
        <v>-0.95770894547631891</v>
      </c>
      <c r="P95" s="3">
        <f>summary!R125</f>
        <v>-0.22935346913741778</v>
      </c>
      <c r="Q95" s="3">
        <f>summary!S125</f>
        <v>-1.1466866486581693</v>
      </c>
      <c r="R95" s="1"/>
      <c r="S95" s="27">
        <f t="shared" si="3"/>
        <v>-1.2853118234437508</v>
      </c>
      <c r="T95" s="27">
        <f t="shared" si="4"/>
        <v>0.45010474976560583</v>
      </c>
      <c r="U95" s="27"/>
      <c r="X95">
        <f t="shared" si="5"/>
        <v>-1.1466866486581693</v>
      </c>
    </row>
    <row r="96" spans="1:24" x14ac:dyDescent="0.15">
      <c r="A96">
        <v>45</v>
      </c>
      <c r="C96" s="3">
        <f>summary!E126</f>
        <v>-0.2173772185745021</v>
      </c>
      <c r="D96" s="3">
        <f>summary!F126</f>
        <v>0.79143335171279661</v>
      </c>
      <c r="E96" s="3">
        <f>summary!G126</f>
        <v>-1.2881977190026608</v>
      </c>
      <c r="F96" s="3">
        <f>summary!H126</f>
        <v>-1.5673620287588532</v>
      </c>
      <c r="G96" s="3">
        <f>summary!I126</f>
        <v>-2.3693559973131708</v>
      </c>
      <c r="H96" s="3">
        <f>summary!J126</f>
        <v>-0.45270355842375154</v>
      </c>
      <c r="I96" s="3">
        <f>summary!K126</f>
        <v>-3.6863712761173262</v>
      </c>
      <c r="J96" s="3">
        <f>summary!L126</f>
        <v>-2.3282483745506619</v>
      </c>
      <c r="K96" s="3">
        <f>summary!M126</f>
        <v>-2.3906849587492482</v>
      </c>
      <c r="L96" s="3">
        <f>summary!N126</f>
        <v>-8.7306691738181549E-2</v>
      </c>
      <c r="M96" s="3">
        <f>summary!O126</f>
        <v>-2.2479865099108274</v>
      </c>
      <c r="N96" s="3">
        <f>summary!P126</f>
        <v>-1.3131798758214333</v>
      </c>
      <c r="O96" s="3">
        <f>summary!Q126</f>
        <v>-1.0562120225489628</v>
      </c>
      <c r="P96" s="3">
        <f>summary!R126</f>
        <v>0.56676444595785236</v>
      </c>
      <c r="Q96" s="3">
        <f>summary!S126</f>
        <v>-1.518468054888781</v>
      </c>
      <c r="R96" s="1"/>
      <c r="S96" s="27">
        <f t="shared" si="3"/>
        <v>-1.4010425292151369</v>
      </c>
      <c r="T96" s="27">
        <f t="shared" si="4"/>
        <v>0.33700283552675919</v>
      </c>
      <c r="U96" s="27"/>
      <c r="X96">
        <f t="shared" si="5"/>
        <v>-1.3131798758214333</v>
      </c>
    </row>
    <row r="97" spans="1:24" x14ac:dyDescent="0.15">
      <c r="A97">
        <v>45.5</v>
      </c>
      <c r="C97" s="3">
        <f>summary!E127</f>
        <v>0.40788409741410525</v>
      </c>
      <c r="D97" s="3">
        <f>summary!F127</f>
        <v>-0.30148706639767009</v>
      </c>
      <c r="E97" s="3">
        <f>summary!G127</f>
        <v>-1.0068529290995534</v>
      </c>
      <c r="F97" s="3">
        <f>summary!H127</f>
        <v>-1.9240665748768089</v>
      </c>
      <c r="G97" s="3">
        <f>summary!I127</f>
        <v>-2.1901106612707681</v>
      </c>
      <c r="H97" s="3">
        <f>summary!J127</f>
        <v>0.54438617632637465</v>
      </c>
      <c r="I97" s="3">
        <f>summary!K127</f>
        <v>-3.7981274504630615</v>
      </c>
      <c r="J97" s="3">
        <f>summary!L127</f>
        <v>-2.0921558069231252</v>
      </c>
      <c r="K97" s="3">
        <f>summary!M127</f>
        <v>-3.1373224401223121</v>
      </c>
      <c r="L97" s="3">
        <f>summary!N127</f>
        <v>-0.12977672304213789</v>
      </c>
      <c r="M97" s="3">
        <f>summary!O127</f>
        <v>-3.5144029943716979</v>
      </c>
      <c r="N97" s="3">
        <f>summary!P127</f>
        <v>-0.55092430509865187</v>
      </c>
      <c r="O97" s="3">
        <f>summary!Q127</f>
        <v>-1.1131972543600921</v>
      </c>
      <c r="P97" s="3">
        <f>summary!R127</f>
        <v>0.53611121845862586</v>
      </c>
      <c r="Q97" s="3">
        <f>summary!S127</f>
        <v>-1.6179542843408823</v>
      </c>
      <c r="R97" s="1"/>
      <c r="S97" s="27">
        <f t="shared" si="3"/>
        <v>-1.4466272255604151</v>
      </c>
      <c r="T97" s="27">
        <f t="shared" si="4"/>
        <v>0.40364343787079232</v>
      </c>
      <c r="U97" s="27"/>
      <c r="X97">
        <f t="shared" si="5"/>
        <v>-1.1131972543600921</v>
      </c>
    </row>
    <row r="98" spans="1:24" x14ac:dyDescent="0.15">
      <c r="A98">
        <v>46</v>
      </c>
      <c r="C98" s="3">
        <f>summary!E128</f>
        <v>0.93008587455424663</v>
      </c>
      <c r="D98" s="3">
        <f>summary!F128</f>
        <v>-0.54973684057818495</v>
      </c>
      <c r="E98" s="3">
        <f>summary!G128</f>
        <v>-1.046413355217638</v>
      </c>
      <c r="F98" s="3">
        <f>summary!H128</f>
        <v>-2.189749873409041</v>
      </c>
      <c r="G98" s="3">
        <f>summary!I128</f>
        <v>-1.66441772762096</v>
      </c>
      <c r="H98" s="3">
        <f>summary!J128</f>
        <v>-0.85107269357650672</v>
      </c>
      <c r="I98" s="3">
        <f>summary!K128</f>
        <v>-4.6979887641900948</v>
      </c>
      <c r="J98" s="3">
        <f>summary!L128</f>
        <v>-1.2151804648206741</v>
      </c>
      <c r="K98" s="3">
        <f>summary!M128</f>
        <v>-2.4606037027325103</v>
      </c>
      <c r="L98" s="3">
        <f>summary!N128</f>
        <v>-0.2265964147216899</v>
      </c>
      <c r="M98" s="3">
        <f>summary!O128</f>
        <v>-3.3803681187389687</v>
      </c>
      <c r="N98" s="3">
        <f>summary!P128</f>
        <v>-0.65349417470796978</v>
      </c>
      <c r="O98" s="3">
        <f>summary!Q128</f>
        <v>-0.74702438270639471</v>
      </c>
      <c r="P98" s="3">
        <f>summary!R128</f>
        <v>0.51501965557765916</v>
      </c>
      <c r="Q98" s="3">
        <f>summary!S128</f>
        <v>-1.8483924246221344</v>
      </c>
      <c r="R98" s="1"/>
      <c r="S98" s="27">
        <f t="shared" si="3"/>
        <v>-1.4425046644974144</v>
      </c>
      <c r="T98" s="27">
        <f t="shared" si="4"/>
        <v>0.40483359865857449</v>
      </c>
      <c r="U98" s="27"/>
      <c r="X98">
        <f t="shared" si="5"/>
        <v>-1.046413355217638</v>
      </c>
    </row>
    <row r="99" spans="1:24" x14ac:dyDescent="0.15">
      <c r="A99">
        <v>46.5</v>
      </c>
      <c r="C99" s="3">
        <f>summary!E129</f>
        <v>1.203516972313625</v>
      </c>
      <c r="D99" s="3">
        <f>summary!F129</f>
        <v>-0.66825798655487156</v>
      </c>
      <c r="E99" s="3">
        <f>summary!G129</f>
        <v>-1.3744328822703247</v>
      </c>
      <c r="F99" s="3">
        <f>summary!H129</f>
        <v>-2.2231444779855241</v>
      </c>
      <c r="G99" s="3">
        <f>summary!I129</f>
        <v>-1.5698322963900173</v>
      </c>
      <c r="H99" s="3">
        <f>summary!J129</f>
        <v>0.17171408758820775</v>
      </c>
      <c r="I99" s="3">
        <f>summary!K129</f>
        <v>-4.7037245035439028</v>
      </c>
      <c r="J99" s="3">
        <f>summary!L129</f>
        <v>-1.3593673237598554</v>
      </c>
      <c r="K99" s="3">
        <f>summary!M129</f>
        <v>-1.9513792889403365</v>
      </c>
      <c r="L99" s="3">
        <f>summary!N129</f>
        <v>-0.69121451996237371</v>
      </c>
      <c r="M99" s="3">
        <f>summary!O129</f>
        <v>-2.5769754147118706</v>
      </c>
      <c r="N99" s="3">
        <f>summary!P129</f>
        <v>-0.43003405589684068</v>
      </c>
      <c r="O99" s="3">
        <f>summary!Q129</f>
        <v>-0.82893408122458145</v>
      </c>
      <c r="P99" s="3">
        <f>summary!R129</f>
        <v>0.25976901678883785</v>
      </c>
      <c r="Q99" s="3">
        <f>summary!S129</f>
        <v>-2.933530022143263</v>
      </c>
      <c r="R99" s="1"/>
      <c r="S99" s="27">
        <f t="shared" si="3"/>
        <v>-1.3078512131798972</v>
      </c>
      <c r="T99" s="27">
        <f t="shared" si="4"/>
        <v>0.39835858278381098</v>
      </c>
      <c r="U99" s="27"/>
      <c r="X99">
        <f t="shared" si="5"/>
        <v>-1.3593673237598554</v>
      </c>
    </row>
    <row r="100" spans="1:24" x14ac:dyDescent="0.15">
      <c r="A100">
        <v>47</v>
      </c>
      <c r="C100" s="3">
        <f>summary!E130</f>
        <v>0.77481341844356011</v>
      </c>
      <c r="D100" s="3">
        <f>summary!F130</f>
        <v>-0.72279291871036666</v>
      </c>
      <c r="E100" s="3">
        <f>summary!G130</f>
        <v>-0.89962880276037183</v>
      </c>
      <c r="F100" s="3">
        <f>summary!H130</f>
        <v>-2.4998834712701146</v>
      </c>
      <c r="G100" s="3">
        <f>summary!I130</f>
        <v>-1.3694602782431067</v>
      </c>
      <c r="H100" s="3">
        <f>summary!J130</f>
        <v>-0.41730271667303415</v>
      </c>
      <c r="I100" s="3">
        <f>summary!K130</f>
        <v>-3.6680852909590307</v>
      </c>
      <c r="J100" s="3">
        <f>summary!L130</f>
        <v>-1.3007270063115342</v>
      </c>
      <c r="K100" s="3">
        <f>summary!M130</f>
        <v>-2.1125862088947169</v>
      </c>
      <c r="L100" s="3">
        <f>summary!N130</f>
        <v>-0.24320734881145864</v>
      </c>
      <c r="M100" s="3">
        <f>summary!O130</f>
        <v>-1.9194476691823563</v>
      </c>
      <c r="N100" s="3">
        <f>summary!P130</f>
        <v>-0.747786543751496</v>
      </c>
      <c r="O100" s="3">
        <f>summary!Q130</f>
        <v>-1.1524414173608917</v>
      </c>
      <c r="P100" s="3">
        <f>summary!R130</f>
        <v>0.4254698283109406</v>
      </c>
      <c r="Q100" s="3">
        <f>summary!S130</f>
        <v>-1.6156411542743276</v>
      </c>
      <c r="R100" s="1"/>
      <c r="S100" s="27">
        <f t="shared" si="3"/>
        <v>-1.25219509649884</v>
      </c>
      <c r="T100" s="27">
        <f t="shared" si="4"/>
        <v>0.31099169918252551</v>
      </c>
      <c r="U100" s="27"/>
      <c r="X100">
        <f t="shared" si="5"/>
        <v>-1.1524414173608917</v>
      </c>
    </row>
    <row r="101" spans="1:24" x14ac:dyDescent="0.15">
      <c r="A101">
        <v>47.5</v>
      </c>
      <c r="C101" s="3">
        <f>summary!E131</f>
        <v>0.8398451693828799</v>
      </c>
      <c r="D101" s="3">
        <f>summary!F131</f>
        <v>0.72030469689922405</v>
      </c>
      <c r="E101" s="3">
        <f>summary!G131</f>
        <v>-0.74175161263200173</v>
      </c>
      <c r="F101" s="3">
        <f>summary!H131</f>
        <v>-2.3317955862204469</v>
      </c>
      <c r="G101" s="3">
        <f>summary!I131</f>
        <v>-1.4225983456157398</v>
      </c>
      <c r="H101" s="3">
        <f>summary!J131</f>
        <v>0.97014323671123326</v>
      </c>
      <c r="I101" s="3">
        <f>summary!K131</f>
        <v>-4.5930133702125415</v>
      </c>
      <c r="J101" s="3">
        <f>summary!L131</f>
        <v>-1.7112743335783591</v>
      </c>
      <c r="K101" s="3">
        <f>summary!M131</f>
        <v>-2.0606034862285032</v>
      </c>
      <c r="L101" s="3">
        <f>summary!N131</f>
        <v>-0.31628029564633264</v>
      </c>
      <c r="M101" s="3">
        <f>summary!O131</f>
        <v>-1.5352864051284421</v>
      </c>
      <c r="N101" s="3">
        <f>summary!P131</f>
        <v>-0.57589790037730604</v>
      </c>
      <c r="O101" s="3">
        <f>summary!Q131</f>
        <v>-0.9407234055836754</v>
      </c>
      <c r="P101" s="3">
        <f>summary!R131</f>
        <v>2.4545132544921053E-2</v>
      </c>
      <c r="Q101" s="3">
        <f>summary!S131</f>
        <v>-1.4946726865153068</v>
      </c>
      <c r="R101" s="1"/>
      <c r="S101" s="27">
        <f t="shared" si="3"/>
        <v>-1.0537639721715395</v>
      </c>
      <c r="T101" s="27">
        <f t="shared" si="4"/>
        <v>0.42127129856054346</v>
      </c>
      <c r="U101" s="27"/>
      <c r="X101">
        <f t="shared" si="5"/>
        <v>-0.9407234055836754</v>
      </c>
    </row>
    <row r="102" spans="1:24" x14ac:dyDescent="0.15">
      <c r="A102">
        <v>48</v>
      </c>
      <c r="C102" s="3">
        <f>summary!E132</f>
        <v>0.33260625953769435</v>
      </c>
      <c r="D102" s="3">
        <f>summary!F132</f>
        <v>0.40278876697612959</v>
      </c>
      <c r="E102" s="3">
        <f>summary!G132</f>
        <v>-0.63178354744187659</v>
      </c>
      <c r="F102" s="3">
        <f>summary!H132</f>
        <v>-2.0876202887865869</v>
      </c>
      <c r="G102" s="3">
        <f>summary!I132</f>
        <v>-1.1473998260475027</v>
      </c>
      <c r="H102" s="3">
        <f>summary!J132</f>
        <v>-0.31493892723744282</v>
      </c>
      <c r="I102" s="3">
        <f>summary!K132</f>
        <v>-3.1353385450998998</v>
      </c>
      <c r="J102" s="3">
        <f>summary!L132</f>
        <v>-0.1843220641529052</v>
      </c>
      <c r="K102" s="3">
        <f>summary!M132</f>
        <v>-0.95786398089633196</v>
      </c>
      <c r="L102" s="3">
        <f>summary!N132</f>
        <v>-0.39589844510709554</v>
      </c>
      <c r="M102" s="3">
        <f>summary!O132</f>
        <v>-1.5596776071003675</v>
      </c>
      <c r="N102" s="3">
        <f>summary!P132</f>
        <v>-0.52803117440762404</v>
      </c>
      <c r="O102" s="3">
        <f>summary!Q132</f>
        <v>-0.71619476683719763</v>
      </c>
      <c r="P102" s="3">
        <f>summary!R132</f>
        <v>0.69637472526439392</v>
      </c>
      <c r="Q102" s="3">
        <f>summary!S132</f>
        <v>-1.3647465646129131</v>
      </c>
      <c r="R102" s="1"/>
      <c r="S102" s="27">
        <f t="shared" si="3"/>
        <v>-0.84028262666161591</v>
      </c>
      <c r="T102" s="27">
        <f t="shared" si="4"/>
        <v>0.27068078256026701</v>
      </c>
      <c r="U102" s="27"/>
      <c r="X102">
        <f t="shared" si="5"/>
        <v>-0.63178354744187659</v>
      </c>
    </row>
    <row r="103" spans="1:24" x14ac:dyDescent="0.15">
      <c r="A103">
        <v>48.5</v>
      </c>
      <c r="C103" s="3">
        <f>summary!E133</f>
        <v>0.70479755242231212</v>
      </c>
      <c r="D103" s="3">
        <f>summary!F133</f>
        <v>1.1504286043469785</v>
      </c>
      <c r="E103" s="3">
        <f>summary!G133</f>
        <v>-0.74806861280108972</v>
      </c>
      <c r="F103" s="3">
        <f>summary!H133</f>
        <v>-2.0570155702102193</v>
      </c>
      <c r="G103" s="3">
        <f>summary!I133</f>
        <v>-1.2031562438586474</v>
      </c>
      <c r="H103" s="3">
        <f>summary!J133</f>
        <v>-0.27340097122373946</v>
      </c>
      <c r="I103" s="3">
        <f>summary!K133</f>
        <v>-3.5015522595439506</v>
      </c>
      <c r="J103" s="3">
        <f>summary!L133</f>
        <v>-1.9131218097844107</v>
      </c>
      <c r="K103" s="3">
        <f>summary!M133</f>
        <v>-1.3771130549749311</v>
      </c>
      <c r="L103" s="3">
        <f>summary!N133</f>
        <v>-0.3181750046533699</v>
      </c>
      <c r="M103" s="3">
        <f>summary!O133</f>
        <v>-2.106006002547268</v>
      </c>
      <c r="N103" s="3">
        <f>summary!P133</f>
        <v>-0.55711544724330597</v>
      </c>
      <c r="O103" s="3">
        <f>summary!Q133</f>
        <v>-1.2736507119881204</v>
      </c>
      <c r="P103" s="3">
        <f>summary!R133</f>
        <v>-8.8243562153520777E-2</v>
      </c>
      <c r="Q103" s="3">
        <f>summary!S133</f>
        <v>-1.6380496780717193</v>
      </c>
      <c r="R103" s="1"/>
      <c r="S103" s="27">
        <f t="shared" si="3"/>
        <v>-1.0363961178507508</v>
      </c>
      <c r="T103" s="27">
        <f t="shared" si="4"/>
        <v>0.34396223017464067</v>
      </c>
      <c r="U103" s="27"/>
      <c r="X103">
        <f t="shared" si="5"/>
        <v>-1.2031562438586474</v>
      </c>
    </row>
    <row r="104" spans="1:24" x14ac:dyDescent="0.15">
      <c r="A104">
        <v>49</v>
      </c>
      <c r="C104" s="3">
        <f>summary!E134</f>
        <v>-1.1962478203577582E-2</v>
      </c>
      <c r="D104" s="3">
        <f>summary!F134</f>
        <v>1.8097827692226385</v>
      </c>
      <c r="E104" s="3">
        <f>summary!G134</f>
        <v>-0.48767157870302302</v>
      </c>
      <c r="F104" s="3">
        <f>summary!H134</f>
        <v>-2.5885316887136511</v>
      </c>
      <c r="G104" s="3">
        <f>summary!I134</f>
        <v>-1.1922337564716583</v>
      </c>
      <c r="H104" s="3">
        <f>summary!J134</f>
        <v>0.16552512783757825</v>
      </c>
      <c r="I104" s="3">
        <f>summary!K134</f>
        <v>-3.355708776848445</v>
      </c>
      <c r="J104" s="3">
        <f>summary!L134</f>
        <v>-0.76279272088525152</v>
      </c>
      <c r="K104" s="3">
        <f>summary!M134</f>
        <v>-1.2168132670144534</v>
      </c>
      <c r="L104" s="3">
        <f>summary!N134</f>
        <v>-7.4173300340111686E-2</v>
      </c>
      <c r="M104" s="3">
        <f>summary!O134</f>
        <v>-3.1449416645174382</v>
      </c>
      <c r="N104" s="3">
        <f>summary!P134</f>
        <v>-0.45873115356062055</v>
      </c>
      <c r="O104" s="3">
        <f>summary!Q134</f>
        <v>-0.85602627206588255</v>
      </c>
      <c r="P104" s="3">
        <f>summary!R134</f>
        <v>-0.26216337951367857</v>
      </c>
      <c r="Q104" s="3">
        <f>summary!S134</f>
        <v>-1.0922627629900579</v>
      </c>
      <c r="R104" s="1"/>
      <c r="S104" s="27">
        <f t="shared" ref="S104:S116" si="6">AVERAGE(C104:O104)</f>
        <v>-0.9364829815587612</v>
      </c>
      <c r="T104" s="27">
        <f t="shared" ref="T104:T116" si="7">STDEV(C104:O104)/SQRT(COUNT(C104:O104))</f>
        <v>0.39568372608118807</v>
      </c>
      <c r="U104" s="27"/>
      <c r="X104">
        <f t="shared" si="5"/>
        <v>-0.76279272088525152</v>
      </c>
    </row>
    <row r="105" spans="1:24" x14ac:dyDescent="0.15">
      <c r="A105">
        <v>49.5</v>
      </c>
      <c r="C105" s="3">
        <f>summary!E135</f>
        <v>-0.1092408299160451</v>
      </c>
      <c r="D105" s="3">
        <f>summary!F135</f>
        <v>1.8662523684744323</v>
      </c>
      <c r="E105" s="3">
        <f>summary!G135</f>
        <v>0.19000322957258181</v>
      </c>
      <c r="F105" s="3">
        <f>summary!H135</f>
        <v>-2.8099275712023872</v>
      </c>
      <c r="G105" s="3">
        <f>summary!I135</f>
        <v>-0.87301443218011243</v>
      </c>
      <c r="H105" s="3">
        <f>summary!J135</f>
        <v>-2.7394164341731312E-2</v>
      </c>
      <c r="I105" s="3">
        <f>summary!K135</f>
        <v>-1.9711258676745427</v>
      </c>
      <c r="J105" s="3">
        <f>summary!L135</f>
        <v>-2.2780369852878266</v>
      </c>
      <c r="K105" s="3">
        <f>summary!M135</f>
        <v>0.30151150509938229</v>
      </c>
      <c r="L105" s="3">
        <f>summary!N135</f>
        <v>-0.11057592974210205</v>
      </c>
      <c r="M105" s="3">
        <f>summary!O135</f>
        <v>-2.7724838653154316</v>
      </c>
      <c r="N105" s="3">
        <f>summary!P135</f>
        <v>-0.5480929978395086</v>
      </c>
      <c r="O105" s="3">
        <f>summary!Q135</f>
        <v>-1.5608951553858255</v>
      </c>
      <c r="P105" s="3">
        <f>summary!R135</f>
        <v>5.421442685930386E-2</v>
      </c>
      <c r="Q105" s="3">
        <f>summary!S135</f>
        <v>-0.30257660612256521</v>
      </c>
      <c r="R105" s="1"/>
      <c r="S105" s="27">
        <f t="shared" si="6"/>
        <v>-0.8233092842876244</v>
      </c>
      <c r="T105" s="27">
        <f t="shared" si="7"/>
        <v>0.38379871105729252</v>
      </c>
      <c r="U105" s="27"/>
      <c r="X105">
        <f t="shared" si="5"/>
        <v>-0.30257660612256521</v>
      </c>
    </row>
    <row r="106" spans="1:24" x14ac:dyDescent="0.15">
      <c r="A106">
        <v>50</v>
      </c>
      <c r="C106" s="3">
        <f>summary!E136</f>
        <v>-0.26506005334622079</v>
      </c>
      <c r="D106" s="3">
        <f>summary!F136</f>
        <v>2.2987835788203892</v>
      </c>
      <c r="E106" s="3">
        <f>summary!G136</f>
        <v>-0.56695831937661645</v>
      </c>
      <c r="F106" s="3">
        <f>summary!H136</f>
        <v>-2.3207797757331483</v>
      </c>
      <c r="G106" s="3">
        <f>summary!I136</f>
        <v>-1.1746160802020571</v>
      </c>
      <c r="H106" s="3">
        <f>summary!J136</f>
        <v>0.59240851737744427</v>
      </c>
      <c r="I106" s="3">
        <f>summary!K136</f>
        <v>-0.16506252830254861</v>
      </c>
      <c r="J106" s="3">
        <f>summary!L136</f>
        <v>-1.0968954285064412</v>
      </c>
      <c r="K106" s="3">
        <f>summary!M136</f>
        <v>-0.52854135532046997</v>
      </c>
      <c r="L106" s="3">
        <f>summary!N136</f>
        <v>-0.17063537453420446</v>
      </c>
      <c r="M106" s="3">
        <f>summary!O136</f>
        <v>-1.4251880510296011</v>
      </c>
      <c r="N106" s="3">
        <f>summary!P136</f>
        <v>-0.50924482803401017</v>
      </c>
      <c r="O106" s="3">
        <f>summary!Q136</f>
        <v>-1.3459438763107614</v>
      </c>
      <c r="P106" s="3">
        <f>summary!R136</f>
        <v>-0.24934527589369279</v>
      </c>
      <c r="Q106" s="3">
        <f>summary!S136</f>
        <v>-0.48985082852813439</v>
      </c>
      <c r="R106" s="1"/>
      <c r="S106" s="27">
        <f t="shared" si="6"/>
        <v>-0.51367181342294199</v>
      </c>
      <c r="T106" s="27">
        <f t="shared" si="7"/>
        <v>0.31012388300700172</v>
      </c>
      <c r="U106" s="27"/>
      <c r="X106">
        <f t="shared" si="5"/>
        <v>-0.50924482803401017</v>
      </c>
    </row>
    <row r="107" spans="1:24" x14ac:dyDescent="0.15">
      <c r="A107">
        <v>50.5</v>
      </c>
      <c r="C107" s="3">
        <f>summary!E137</f>
        <v>0.18053386567840443</v>
      </c>
      <c r="D107" s="3">
        <f>summary!F137</f>
        <v>2.7165610722350864</v>
      </c>
      <c r="E107" s="3">
        <f>summary!G137</f>
        <v>0.10472035300349936</v>
      </c>
      <c r="F107" s="3">
        <f>summary!H137</f>
        <v>-2.7967715286327395</v>
      </c>
      <c r="G107" s="3">
        <f>summary!I137</f>
        <v>-0.93227653160973323</v>
      </c>
      <c r="H107" s="3">
        <f>summary!J137</f>
        <v>5.7283455010470816E-3</v>
      </c>
      <c r="I107" s="3">
        <f>summary!K137</f>
        <v>0.26174455884703401</v>
      </c>
      <c r="J107" s="3">
        <f>summary!L137</f>
        <v>-0.82226471899491138</v>
      </c>
      <c r="K107" s="3">
        <f>summary!M137</f>
        <v>-0.44051872848014467</v>
      </c>
      <c r="L107" s="3">
        <f>summary!N137</f>
        <v>0.18103626149432064</v>
      </c>
      <c r="M107" s="3">
        <f>summary!O137</f>
        <v>-1.3494200449361389</v>
      </c>
      <c r="N107" s="3">
        <f>summary!P137</f>
        <v>-0.23631935429676157</v>
      </c>
      <c r="O107" s="3">
        <f>summary!Q137</f>
        <v>-1.2914128878852633</v>
      </c>
      <c r="P107" s="3">
        <f>summary!R137</f>
        <v>-0.38014824809152242</v>
      </c>
      <c r="Q107" s="3">
        <f>summary!S137</f>
        <v>-0.42530642394555596</v>
      </c>
      <c r="R107" s="1"/>
      <c r="S107" s="27">
        <f t="shared" si="6"/>
        <v>-0.33989687215971548</v>
      </c>
      <c r="T107" s="27">
        <f t="shared" si="7"/>
        <v>0.3501690675077172</v>
      </c>
      <c r="U107" s="27"/>
      <c r="X107">
        <f t="shared" si="5"/>
        <v>-0.38014824809152242</v>
      </c>
    </row>
    <row r="108" spans="1:24" x14ac:dyDescent="0.15">
      <c r="A108">
        <v>51</v>
      </c>
      <c r="C108" s="3">
        <f>summary!E138</f>
        <v>-1.4821528640794029E-2</v>
      </c>
      <c r="D108" s="3">
        <f>summary!F138</f>
        <v>1.4026955281246387</v>
      </c>
      <c r="E108" s="3">
        <f>summary!G138</f>
        <v>0.29165887176465433</v>
      </c>
      <c r="F108" s="3">
        <f>summary!H138</f>
        <v>-2.4735169963468242</v>
      </c>
      <c r="G108" s="3">
        <f>summary!I138</f>
        <v>-1.2789365612506272</v>
      </c>
      <c r="H108" s="3">
        <f>summary!J138</f>
        <v>0.61942548523053342</v>
      </c>
      <c r="I108" s="3">
        <f>summary!K138</f>
        <v>1.0552729184955809</v>
      </c>
      <c r="J108" s="3">
        <f>summary!L138</f>
        <v>-1.6433933947987402</v>
      </c>
      <c r="K108" s="3">
        <f>summary!M138</f>
        <v>-1.1484705257058681</v>
      </c>
      <c r="L108" s="3">
        <f>summary!N138</f>
        <v>-0.15556632773454107</v>
      </c>
      <c r="M108" s="3">
        <f>summary!O138</f>
        <v>-1.1954679809233992</v>
      </c>
      <c r="N108" s="3">
        <f>summary!P138</f>
        <v>-0.68768351031825281</v>
      </c>
      <c r="O108" s="3">
        <f>summary!Q138</f>
        <v>-1.7119555618625275</v>
      </c>
      <c r="P108" s="3">
        <f>summary!R138</f>
        <v>-0.25415063990315095</v>
      </c>
      <c r="Q108" s="3">
        <f>summary!S138</f>
        <v>-0.13394037831760253</v>
      </c>
      <c r="R108" s="1"/>
      <c r="S108" s="27">
        <f t="shared" si="6"/>
        <v>-0.53390458338201285</v>
      </c>
      <c r="T108" s="27">
        <f t="shared" si="7"/>
        <v>0.3249769352697246</v>
      </c>
      <c r="U108" s="27"/>
      <c r="X108">
        <f t="shared" si="5"/>
        <v>-0.25415063990315095</v>
      </c>
    </row>
    <row r="109" spans="1:24" x14ac:dyDescent="0.15">
      <c r="A109">
        <v>51.5</v>
      </c>
      <c r="C109" s="3">
        <f>summary!E139</f>
        <v>4.4998199322896339E-3</v>
      </c>
      <c r="D109" s="3">
        <f>summary!F139</f>
        <v>1.5802051804521735</v>
      </c>
      <c r="E109" s="3">
        <f>summary!G139</f>
        <v>0.13868491103931233</v>
      </c>
      <c r="F109" s="3">
        <f>summary!H139</f>
        <v>-2.3710891157512739</v>
      </c>
      <c r="G109" s="3">
        <f>summary!I139</f>
        <v>-0.63124961814949276</v>
      </c>
      <c r="H109" s="3">
        <f>summary!J139</f>
        <v>-0.26623173576653653</v>
      </c>
      <c r="I109" s="3">
        <f>summary!K139</f>
        <v>1.2711452131630547</v>
      </c>
      <c r="J109" s="3">
        <f>summary!L139</f>
        <v>-3.0067521547127951</v>
      </c>
      <c r="K109" s="3">
        <f>summary!M139</f>
        <v>-0.54842308339557455</v>
      </c>
      <c r="L109" s="3">
        <f>summary!N139</f>
        <v>0.1296776311087702</v>
      </c>
      <c r="M109" s="3">
        <f>summary!O139</f>
        <v>-1.3210278430694713</v>
      </c>
      <c r="N109" s="3">
        <f>summary!P139</f>
        <v>-0.19410013458229855</v>
      </c>
      <c r="O109" s="3">
        <f>summary!Q139</f>
        <v>-1.9720369855575706</v>
      </c>
      <c r="P109" s="3">
        <f>summary!R139</f>
        <v>3.7446095496449165E-2</v>
      </c>
      <c r="Q109" s="3">
        <f>summary!S139</f>
        <v>-1.9102170187455334E-2</v>
      </c>
      <c r="R109" s="1"/>
      <c r="S109" s="27">
        <f t="shared" si="6"/>
        <v>-0.55282291656072413</v>
      </c>
      <c r="T109" s="27">
        <f t="shared" si="7"/>
        <v>0.36934125360365078</v>
      </c>
      <c r="U109" s="27"/>
      <c r="X109">
        <f t="shared" si="5"/>
        <v>-0.19410013458229855</v>
      </c>
    </row>
    <row r="110" spans="1:24" x14ac:dyDescent="0.15">
      <c r="A110">
        <v>52</v>
      </c>
      <c r="C110" s="3">
        <f>summary!E140</f>
        <v>0.51830341064169871</v>
      </c>
      <c r="D110" s="3">
        <f>summary!F140</f>
        <v>1.4319767077893406</v>
      </c>
      <c r="E110" s="3">
        <f>summary!G140</f>
        <v>0.96971823140696267</v>
      </c>
      <c r="F110" s="3">
        <f>summary!H140</f>
        <v>-2.7149399119928201</v>
      </c>
      <c r="G110" s="3">
        <f>summary!I140</f>
        <v>-0.75031071375502112</v>
      </c>
      <c r="H110" s="3">
        <f>summary!J140</f>
        <v>0.67694541223720017</v>
      </c>
      <c r="I110" s="3">
        <f>summary!K140</f>
        <v>1.0107110248763478</v>
      </c>
      <c r="J110" s="3">
        <f>summary!L140</f>
        <v>-1.8275201471627371</v>
      </c>
      <c r="K110" s="3">
        <f>summary!M140</f>
        <v>-0.27257369491324496</v>
      </c>
      <c r="L110" s="3">
        <f>summary!N140</f>
        <v>-0.15678636380288874</v>
      </c>
      <c r="M110" s="3">
        <f>summary!O140</f>
        <v>-2.0358199822501533</v>
      </c>
      <c r="N110" s="3">
        <f>summary!P140</f>
        <v>0.22471118301956189</v>
      </c>
      <c r="O110" s="3">
        <f>summary!Q140</f>
        <v>-1.7957668640074282</v>
      </c>
      <c r="P110" s="3">
        <f>summary!R140</f>
        <v>0.26777876554885627</v>
      </c>
      <c r="Q110" s="3">
        <f>summary!S140</f>
        <v>0.11365567509638089</v>
      </c>
      <c r="R110" s="1"/>
      <c r="S110" s="27">
        <f t="shared" si="6"/>
        <v>-0.36318090060870628</v>
      </c>
      <c r="T110" s="27">
        <f t="shared" si="7"/>
        <v>0.3739690630376008</v>
      </c>
      <c r="U110" s="27"/>
      <c r="X110">
        <f t="shared" si="5"/>
        <v>0.11365567509638089</v>
      </c>
    </row>
    <row r="111" spans="1:24" x14ac:dyDescent="0.15">
      <c r="A111">
        <v>52.5</v>
      </c>
      <c r="B111" s="3"/>
      <c r="C111" s="3">
        <f>summary!E141</f>
        <v>-0.34134850511337528</v>
      </c>
      <c r="D111" s="3">
        <f>summary!F141</f>
        <v>0.85067325074500488</v>
      </c>
      <c r="E111" s="3">
        <f>summary!G141</f>
        <v>1.2983985738760835</v>
      </c>
      <c r="F111" s="3">
        <f>summary!H141</f>
        <v>-2.8370045989115704</v>
      </c>
      <c r="G111" s="3">
        <f>summary!I141</f>
        <v>-0.57083271229408283</v>
      </c>
      <c r="H111" s="3">
        <f>summary!J141</f>
        <v>-0.87565496016001665</v>
      </c>
      <c r="I111" s="3">
        <f>summary!K141</f>
        <v>1.3933118439965899</v>
      </c>
      <c r="J111" s="3">
        <f>summary!L141</f>
        <v>-2.0108242772944633</v>
      </c>
      <c r="K111" s="3">
        <f>summary!M141</f>
        <v>0.72729646206786469</v>
      </c>
      <c r="L111" s="3">
        <f>summary!N141</f>
        <v>-3.2655486342502059E-2</v>
      </c>
      <c r="M111" s="3">
        <f>summary!O141</f>
        <v>-1.3001834534689183</v>
      </c>
      <c r="N111" s="3">
        <f>summary!P141</f>
        <v>0.38650273042166278</v>
      </c>
      <c r="O111" s="3">
        <f>summary!Q141</f>
        <v>-1.7668884819877082</v>
      </c>
      <c r="P111" s="3">
        <f>summary!R141</f>
        <v>-0.10103567981967834</v>
      </c>
      <c r="Q111" s="3">
        <f>summary!S141</f>
        <v>3.5824572937027732E-2</v>
      </c>
      <c r="R111" s="39"/>
      <c r="S111" s="30">
        <f t="shared" si="6"/>
        <v>-0.39070843188195625</v>
      </c>
      <c r="T111" s="30">
        <f t="shared" si="7"/>
        <v>0.36828817693169408</v>
      </c>
      <c r="U111" s="27"/>
      <c r="X111">
        <f t="shared" si="5"/>
        <v>-0.10103567981967834</v>
      </c>
    </row>
    <row r="112" spans="1:24" x14ac:dyDescent="0.15">
      <c r="A112">
        <v>53</v>
      </c>
      <c r="C112" s="3">
        <f>summary!E142</f>
        <v>-0.7113164201123644</v>
      </c>
      <c r="D112" s="3">
        <f>summary!F142</f>
        <v>-0.13552842693749834</v>
      </c>
      <c r="E112" s="3">
        <f>summary!G142</f>
        <v>0.90246793595905728</v>
      </c>
      <c r="F112" s="3">
        <f>summary!H142</f>
        <v>-1.9506005694732658</v>
      </c>
      <c r="G112" s="3">
        <f>summary!I142</f>
        <v>-0.64883163931390686</v>
      </c>
      <c r="H112" s="3">
        <f>summary!J142</f>
        <v>-0.15454763093310395</v>
      </c>
      <c r="I112" s="3">
        <f>summary!K142</f>
        <v>1.1553208126297574</v>
      </c>
      <c r="J112" s="3">
        <f>summary!L142</f>
        <v>-2.5814230747602291</v>
      </c>
      <c r="K112" s="3">
        <f>summary!M142</f>
        <v>0.48356992233687235</v>
      </c>
      <c r="L112" s="3">
        <f>summary!N142</f>
        <v>-4.789935625631541E-2</v>
      </c>
      <c r="M112" s="3">
        <f>summary!O142</f>
        <v>-1.3991419660139215</v>
      </c>
      <c r="N112" s="3">
        <f>summary!P142</f>
        <v>-0.35276371898933628</v>
      </c>
      <c r="O112" s="3">
        <f>summary!Q142</f>
        <v>-1.6241514675073985</v>
      </c>
      <c r="P112" s="3">
        <f>summary!R142</f>
        <v>0.11178286388772217</v>
      </c>
      <c r="Q112" s="3">
        <f>summary!S142</f>
        <v>9.9467824567053165E-2</v>
      </c>
      <c r="S112" s="27">
        <f t="shared" si="6"/>
        <v>-0.54344966149012719</v>
      </c>
      <c r="T112" s="27">
        <f t="shared" si="7"/>
        <v>0.30700855495323787</v>
      </c>
      <c r="U112" s="27"/>
      <c r="X112">
        <f t="shared" si="5"/>
        <v>-0.15454763093310395</v>
      </c>
    </row>
    <row r="113" spans="1:24" x14ac:dyDescent="0.15">
      <c r="A113">
        <v>53.5</v>
      </c>
      <c r="C113" s="3">
        <f>summary!E143</f>
        <v>0.67949700675142888</v>
      </c>
      <c r="D113" s="3">
        <f>summary!F143</f>
        <v>-0.64649295551874508</v>
      </c>
      <c r="E113" s="3">
        <f>summary!G143</f>
        <v>1.0987138980813722</v>
      </c>
      <c r="F113" s="3">
        <f>summary!H143</f>
        <v>-2.1054430827434603</v>
      </c>
      <c r="G113" s="3">
        <f>summary!I143</f>
        <v>-0.76974111115090926</v>
      </c>
      <c r="H113" s="3">
        <f>summary!J143</f>
        <v>-0.88131659206485879</v>
      </c>
      <c r="I113" s="3">
        <f>summary!K143</f>
        <v>0.64969771032154877</v>
      </c>
      <c r="J113" s="3">
        <f>summary!L143</f>
        <v>-1.5279009123196545</v>
      </c>
      <c r="K113" s="3">
        <f>summary!M143</f>
        <v>0.67961810859259508</v>
      </c>
      <c r="L113" s="3">
        <f>summary!N143</f>
        <v>-0.19891095748453871</v>
      </c>
      <c r="M113" s="3">
        <f>summary!O143</f>
        <v>-0.83783203768029568</v>
      </c>
      <c r="N113" s="3">
        <f>summary!P143</f>
        <v>0.51616399959690473</v>
      </c>
      <c r="O113" s="3">
        <f>summary!Q143</f>
        <v>-1.4596644808130301</v>
      </c>
      <c r="P113" s="3">
        <f>summary!R143</f>
        <v>-0.22533588855392137</v>
      </c>
      <c r="Q113" s="3">
        <f>summary!S143</f>
        <v>0.97194263624169697</v>
      </c>
      <c r="S113" s="27">
        <f t="shared" si="6"/>
        <v>-0.36950856972551099</v>
      </c>
      <c r="T113" s="27">
        <f t="shared" si="7"/>
        <v>0.28274093097014874</v>
      </c>
      <c r="U113" s="27"/>
      <c r="X113">
        <f t="shared" si="5"/>
        <v>-0.22533588855392137</v>
      </c>
    </row>
    <row r="114" spans="1:24" x14ac:dyDescent="0.15">
      <c r="A114">
        <v>54</v>
      </c>
      <c r="C114" s="3">
        <f>summary!E144</f>
        <v>-0.46326891148630622</v>
      </c>
      <c r="D114" s="3">
        <f>summary!F144</f>
        <v>5.114634712103884E-2</v>
      </c>
      <c r="E114" s="3">
        <f>summary!G144</f>
        <v>0.90442194892450933</v>
      </c>
      <c r="F114" s="3">
        <f>summary!H144</f>
        <v>-1.8185171576105823</v>
      </c>
      <c r="G114" s="3">
        <f>summary!I144</f>
        <v>-0.36970691379387743</v>
      </c>
      <c r="H114" s="3">
        <f>summary!J144</f>
        <v>1.926530811933715E-2</v>
      </c>
      <c r="I114" s="3">
        <f>summary!K144</f>
        <v>1.0320117991664264</v>
      </c>
      <c r="J114" s="3">
        <f>summary!L144</f>
        <v>-1.9869094116148451</v>
      </c>
      <c r="K114" s="3">
        <f>summary!M144</f>
        <v>1.1349530938397836</v>
      </c>
      <c r="L114" s="3">
        <f>summary!N144</f>
        <v>0.48294012845568507</v>
      </c>
      <c r="M114" s="3">
        <f>summary!O144</f>
        <v>-1.5553290855950495</v>
      </c>
      <c r="N114" s="3">
        <f>summary!P144</f>
        <v>0.33299598936429003</v>
      </c>
      <c r="O114" s="3">
        <f>summary!Q144</f>
        <v>-1.3624851847826116</v>
      </c>
      <c r="P114" s="3">
        <f>summary!R144</f>
        <v>0.31417264753517016</v>
      </c>
      <c r="Q114" s="3">
        <f>summary!S144</f>
        <v>1.0653730953675993</v>
      </c>
      <c r="S114" s="27">
        <f t="shared" si="6"/>
        <v>-0.27680631153016932</v>
      </c>
      <c r="T114" s="27">
        <f t="shared" si="7"/>
        <v>0.3038608127183563</v>
      </c>
      <c r="U114" s="27"/>
      <c r="X114">
        <f t="shared" si="5"/>
        <v>5.114634712103884E-2</v>
      </c>
    </row>
    <row r="115" spans="1:24" x14ac:dyDescent="0.15">
      <c r="A115">
        <v>54.5</v>
      </c>
      <c r="C115" s="3">
        <f>summary!E145</f>
        <v>-0.24199120433329299</v>
      </c>
      <c r="D115" s="3">
        <f>summary!F145</f>
        <v>-0.3441319018872207</v>
      </c>
      <c r="E115" s="3">
        <f>summary!G145</f>
        <v>0.20470632860082766</v>
      </c>
      <c r="F115" s="3">
        <f>summary!H145</f>
        <v>-1.7201593133414035</v>
      </c>
      <c r="G115" s="3">
        <f>summary!I145</f>
        <v>0.63809434053150371</v>
      </c>
      <c r="H115" s="3">
        <f>summary!J145</f>
        <v>-0.52415244712999942</v>
      </c>
      <c r="I115" s="3">
        <f>summary!K145</f>
        <v>0.87990775830453527</v>
      </c>
      <c r="J115" s="3">
        <f>summary!L145</f>
        <v>-0.51772706133704327</v>
      </c>
      <c r="K115" s="3">
        <f>summary!M145</f>
        <v>0.4687617258134622</v>
      </c>
      <c r="L115" s="3">
        <f>summary!N145</f>
        <v>-6.5885363303321759E-2</v>
      </c>
      <c r="M115" s="3">
        <f>summary!O145</f>
        <v>-0.98853060363439049</v>
      </c>
      <c r="N115" s="3">
        <f>summary!P145</f>
        <v>0.6309871375967756</v>
      </c>
      <c r="O115" s="3">
        <f>summary!Q145</f>
        <v>-0.98211546299371311</v>
      </c>
      <c r="P115" s="3">
        <f>summary!R145</f>
        <v>-0.16845169275720873</v>
      </c>
      <c r="Q115" s="3">
        <f>summary!S145</f>
        <v>0.42880705479643244</v>
      </c>
      <c r="S115" s="27">
        <f t="shared" si="6"/>
        <v>-0.197095082085637</v>
      </c>
      <c r="T115" s="27">
        <f t="shared" si="7"/>
        <v>0.21123842731208195</v>
      </c>
      <c r="U115" s="27"/>
      <c r="X115">
        <f t="shared" si="5"/>
        <v>-0.16845169275720873</v>
      </c>
    </row>
    <row r="116" spans="1:24" x14ac:dyDescent="0.15">
      <c r="A116" s="31">
        <v>55</v>
      </c>
      <c r="B116" s="31"/>
      <c r="C116" s="31">
        <f>summary!E146</f>
        <v>-0.72560363752099466</v>
      </c>
      <c r="D116" s="31">
        <f>summary!F146</f>
        <v>-0.69728065974090347</v>
      </c>
      <c r="E116" s="31">
        <f>summary!G146</f>
        <v>-3.048778581725433E-2</v>
      </c>
      <c r="F116" s="31">
        <f>summary!H146</f>
        <v>-1.9732719125525613</v>
      </c>
      <c r="G116" s="31">
        <f>summary!I146</f>
        <v>-6.7589426001718148E-2</v>
      </c>
      <c r="H116" s="31">
        <f>summary!J146</f>
        <v>0.30529068074389398</v>
      </c>
      <c r="I116" s="31">
        <f>summary!K146</f>
        <v>0.16676693670344009</v>
      </c>
      <c r="J116" s="31">
        <f>summary!L146</f>
        <v>-1.6516588914405741</v>
      </c>
      <c r="K116" s="31">
        <f>summary!M146</f>
        <v>9.7948059587779635E-2</v>
      </c>
      <c r="L116" s="31">
        <f>summary!N146</f>
        <v>-0.29697912533340409</v>
      </c>
      <c r="M116" s="31">
        <f>summary!O146</f>
        <v>-0.28631059948287307</v>
      </c>
      <c r="N116" s="31">
        <f>summary!P146</f>
        <v>0.30174533114826352</v>
      </c>
      <c r="O116" s="31">
        <f>summary!Q146</f>
        <v>-0.92050761589026997</v>
      </c>
      <c r="P116" s="31">
        <f>summary!R146</f>
        <v>-0.43212165203214642</v>
      </c>
      <c r="Q116" s="31">
        <f>summary!S146</f>
        <v>1.2609580970424157</v>
      </c>
      <c r="R116" s="31"/>
      <c r="S116" s="33">
        <f t="shared" si="6"/>
        <v>-0.44445681889209049</v>
      </c>
      <c r="T116" s="33">
        <f t="shared" si="7"/>
        <v>0.20113613208880696</v>
      </c>
      <c r="U116" s="27"/>
      <c r="V116" s="2" t="s">
        <v>30</v>
      </c>
      <c r="W116" s="2"/>
      <c r="X116">
        <f t="shared" si="5"/>
        <v>-0.28631059948287307</v>
      </c>
    </row>
    <row r="117" spans="1:24" x14ac:dyDescent="0.15">
      <c r="F117"/>
      <c r="G117"/>
      <c r="S117" s="27"/>
      <c r="T117" s="27"/>
      <c r="U117" s="27"/>
    </row>
    <row r="118" spans="1:24" x14ac:dyDescent="0.15">
      <c r="F118"/>
      <c r="G118"/>
      <c r="S118" s="27"/>
      <c r="T118" s="27"/>
      <c r="U118" s="27"/>
    </row>
    <row r="119" spans="1:24" x14ac:dyDescent="0.15">
      <c r="F119"/>
      <c r="G119"/>
      <c r="S119" s="27"/>
      <c r="T119" s="27"/>
      <c r="U119" s="27"/>
    </row>
    <row r="120" spans="1:24" x14ac:dyDescent="0.15">
      <c r="F120"/>
      <c r="S120" s="27"/>
      <c r="T120" s="27"/>
      <c r="U120" s="27"/>
    </row>
    <row r="121" spans="1:24" x14ac:dyDescent="0.15">
      <c r="F121"/>
      <c r="S121" s="27"/>
      <c r="T121" s="27"/>
      <c r="U121" s="27"/>
    </row>
    <row r="122" spans="1:24" x14ac:dyDescent="0.15">
      <c r="F122"/>
      <c r="S122" s="27"/>
      <c r="T122" s="27"/>
      <c r="U122" s="27"/>
    </row>
    <row r="123" spans="1:24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S123" s="30"/>
      <c r="T123" s="30"/>
      <c r="U123" s="30"/>
    </row>
    <row r="124" spans="1:24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S124" s="30"/>
      <c r="T124" s="30"/>
      <c r="U124" s="30"/>
    </row>
    <row r="125" spans="1:24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S125" s="30"/>
      <c r="T125" s="30"/>
      <c r="U125" s="30"/>
    </row>
    <row r="126" spans="1:24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S126" s="30"/>
      <c r="T126" s="30"/>
      <c r="U126" s="30"/>
    </row>
    <row r="127" spans="1:24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S127" s="30"/>
      <c r="T127" s="30"/>
      <c r="U127" s="30"/>
    </row>
    <row r="128" spans="1:24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S128" s="30"/>
      <c r="T128" s="30"/>
      <c r="U128" s="30"/>
    </row>
    <row r="129" spans="3:21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S129" s="30"/>
      <c r="T129" s="30"/>
      <c r="U129" s="30"/>
    </row>
    <row r="130" spans="3:21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S130" s="30"/>
      <c r="T130" s="30"/>
      <c r="U130" s="30"/>
    </row>
    <row r="131" spans="3:21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S131" s="30"/>
      <c r="T131" s="30"/>
      <c r="U131" s="30"/>
    </row>
    <row r="132" spans="3:21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S132" s="30"/>
      <c r="T132" s="30"/>
      <c r="U132" s="30"/>
    </row>
    <row r="133" spans="3:21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S133" s="30"/>
      <c r="T133" s="30"/>
      <c r="U133" s="30"/>
    </row>
    <row r="134" spans="3:21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S134" s="30"/>
      <c r="T134" s="30"/>
      <c r="U134" s="30"/>
    </row>
    <row r="135" spans="3:21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S135" s="30"/>
      <c r="T135" s="30"/>
      <c r="U135" s="30"/>
    </row>
    <row r="136" spans="3:21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S136" s="30"/>
      <c r="T136" s="30"/>
      <c r="U136" s="30"/>
    </row>
    <row r="137" spans="3:21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S137" s="30"/>
      <c r="T137" s="30"/>
      <c r="U137" s="30"/>
    </row>
    <row r="138" spans="3:21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S138" s="30"/>
      <c r="T138" s="30"/>
      <c r="U138" s="30"/>
    </row>
    <row r="139" spans="3:21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S139" s="30"/>
      <c r="T139" s="30"/>
      <c r="U139" s="30"/>
    </row>
    <row r="140" spans="3:21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S140" s="30"/>
      <c r="T140" s="30"/>
      <c r="U140" s="30"/>
    </row>
    <row r="141" spans="3:21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S141" s="30"/>
      <c r="T141" s="30"/>
      <c r="U141" s="30"/>
    </row>
    <row r="142" spans="3:21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S142" s="30"/>
      <c r="T142" s="30"/>
      <c r="U142" s="30"/>
    </row>
    <row r="143" spans="3:21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S143" s="30"/>
      <c r="T143" s="30"/>
      <c r="U143" s="30"/>
    </row>
    <row r="144" spans="3:21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S144" s="30"/>
      <c r="T144" s="30"/>
      <c r="U144" s="30"/>
    </row>
    <row r="145" spans="3:21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S145" s="30"/>
      <c r="T145" s="30"/>
      <c r="U145" s="38"/>
    </row>
    <row r="146" spans="3:21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S146" s="30"/>
      <c r="T146" s="30"/>
      <c r="U146" s="38"/>
    </row>
    <row r="147" spans="3:21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S147" s="30"/>
      <c r="T147" s="30"/>
      <c r="U147" s="38"/>
    </row>
    <row r="148" spans="3:21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S148" s="30"/>
      <c r="T148" s="30"/>
    </row>
    <row r="149" spans="3:21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S149" s="30"/>
      <c r="T149" s="30"/>
    </row>
    <row r="150" spans="3:21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S150" s="30"/>
      <c r="T150" s="30"/>
    </row>
    <row r="151" spans="3:21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S151" s="30"/>
      <c r="T151" s="30"/>
    </row>
    <row r="152" spans="3:21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S152" s="30"/>
      <c r="T152" s="30"/>
    </row>
    <row r="153" spans="3:21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S153" s="30"/>
      <c r="T153" s="30"/>
    </row>
    <row r="154" spans="3:21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S154" s="30"/>
      <c r="T154" s="30"/>
    </row>
    <row r="155" spans="3:21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S155" s="30"/>
      <c r="T155" s="30"/>
    </row>
    <row r="156" spans="3:21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S156" s="30"/>
      <c r="T156" s="30"/>
    </row>
    <row r="157" spans="3:21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S157" s="30"/>
      <c r="T157" s="30"/>
    </row>
    <row r="158" spans="3:21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S158" s="30"/>
      <c r="T158" s="30"/>
    </row>
    <row r="159" spans="3:21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S159" s="30"/>
      <c r="T159" s="30"/>
    </row>
    <row r="160" spans="3:21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S160" s="30"/>
      <c r="T160" s="30"/>
    </row>
    <row r="161" spans="3:20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S161" s="30"/>
      <c r="T161" s="30"/>
    </row>
    <row r="162" spans="3:20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S162" s="30"/>
      <c r="T162" s="30"/>
    </row>
  </sheetData>
  <mergeCells count="1">
    <mergeCell ref="S2:T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zoomScale="75" zoomScaleNormal="75" zoomScalePageLayoutView="75" workbookViewId="0">
      <selection activeCell="L90" sqref="L90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842.81878662109398</v>
      </c>
      <c r="E2">
        <v>636.58477783203102</v>
      </c>
      <c r="F2">
        <v>456.29351806640602</v>
      </c>
      <c r="G2">
        <v>454.79867553710898</v>
      </c>
      <c r="I2" s="7">
        <f t="shared" ref="I2:J65" si="0">D2-F2</f>
        <v>386.52526855468795</v>
      </c>
      <c r="J2" s="7">
        <f t="shared" si="0"/>
        <v>181.78610229492205</v>
      </c>
      <c r="K2" s="7">
        <f t="shared" ref="K2:K65" si="1">I2-0.7*J2</f>
        <v>259.27499694824252</v>
      </c>
      <c r="L2" s="8">
        <f t="shared" ref="L2:L65" si="2">K2/J2</f>
        <v>1.4262641295185798</v>
      </c>
      <c r="M2" s="8"/>
      <c r="N2" s="18">
        <f>LINEST(V64:V104,U64:U104)</f>
        <v>-4.733394481687787E-3</v>
      </c>
      <c r="O2" s="9">
        <f>AVERAGE(M38:M45)</f>
        <v>1.4372016668081864</v>
      </c>
    </row>
    <row r="3" spans="1:16" x14ac:dyDescent="0.15">
      <c r="A3" s="6">
        <v>1</v>
      </c>
      <c r="B3" s="6">
        <v>1</v>
      </c>
      <c r="C3" s="6" t="s">
        <v>7</v>
      </c>
      <c r="D3">
        <v>840.22344970703102</v>
      </c>
      <c r="E3">
        <v>635.52911376953102</v>
      </c>
      <c r="F3">
        <v>455.62759399414102</v>
      </c>
      <c r="G3">
        <v>453.70404052734398</v>
      </c>
      <c r="I3" s="7">
        <f t="shared" si="0"/>
        <v>384.59585571289</v>
      </c>
      <c r="J3" s="7">
        <f t="shared" si="0"/>
        <v>181.82507324218705</v>
      </c>
      <c r="K3" s="7">
        <f t="shared" si="1"/>
        <v>257.31830444335907</v>
      </c>
      <c r="L3" s="8">
        <f t="shared" si="2"/>
        <v>1.4151970344629901</v>
      </c>
      <c r="M3" s="8"/>
      <c r="N3" s="18"/>
    </row>
    <row r="4" spans="1:16" ht="15" x14ac:dyDescent="0.15">
      <c r="A4" s="6">
        <v>1.5</v>
      </c>
      <c r="B4" s="6">
        <v>2</v>
      </c>
      <c r="D4">
        <v>841.16253662109398</v>
      </c>
      <c r="E4">
        <v>634.401611328125</v>
      </c>
      <c r="F4">
        <v>455.47592163085898</v>
      </c>
      <c r="G4">
        <v>453.84686279296898</v>
      </c>
      <c r="I4" s="7">
        <f t="shared" si="0"/>
        <v>385.686614990235</v>
      </c>
      <c r="J4" s="7">
        <f t="shared" si="0"/>
        <v>180.55474853515602</v>
      </c>
      <c r="K4" s="7">
        <f t="shared" si="1"/>
        <v>259.29829101562581</v>
      </c>
      <c r="L4" s="8">
        <f t="shared" si="2"/>
        <v>1.4361200307348192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841.67932128906295</v>
      </c>
      <c r="E5">
        <v>634.489990234375</v>
      </c>
      <c r="F5">
        <v>456.26867675781301</v>
      </c>
      <c r="G5">
        <v>454.356201171875</v>
      </c>
      <c r="I5" s="7">
        <f t="shared" si="0"/>
        <v>385.41064453124994</v>
      </c>
      <c r="J5" s="7">
        <f t="shared" si="0"/>
        <v>180.1337890625</v>
      </c>
      <c r="K5" s="7">
        <f t="shared" si="1"/>
        <v>259.31699218749998</v>
      </c>
      <c r="L5" s="8">
        <f t="shared" si="2"/>
        <v>1.4395799563041791</v>
      </c>
      <c r="M5" s="8"/>
      <c r="N5" s="18">
        <f>RSQ(V64:V104,U64:U104)</f>
        <v>0.99601614527839377</v>
      </c>
    </row>
    <row r="6" spans="1:16" x14ac:dyDescent="0.15">
      <c r="A6" s="6">
        <v>2.5</v>
      </c>
      <c r="B6" s="6">
        <v>4</v>
      </c>
      <c r="C6" s="6" t="s">
        <v>5</v>
      </c>
      <c r="D6">
        <v>840.74005126953102</v>
      </c>
      <c r="E6">
        <v>634.24676513671898</v>
      </c>
      <c r="F6">
        <v>455.359130859375</v>
      </c>
      <c r="G6">
        <v>453.54547119140602</v>
      </c>
      <c r="I6" s="7">
        <f t="shared" si="0"/>
        <v>385.38092041015602</v>
      </c>
      <c r="J6" s="7">
        <f t="shared" si="0"/>
        <v>180.70129394531295</v>
      </c>
      <c r="K6" s="7">
        <f t="shared" si="1"/>
        <v>258.89001464843693</v>
      </c>
      <c r="L6" s="8">
        <f t="shared" si="2"/>
        <v>1.4326959646829471</v>
      </c>
      <c r="M6" s="8">
        <f t="shared" ref="M6:M22" si="3">L6+ABS($N$2)*A6</f>
        <v>1.4445294508871667</v>
      </c>
      <c r="P6" s="6">
        <f t="shared" ref="P6:P69" si="4">(M6-$O$2)/$O$2*100</f>
        <v>0.50986470780083359</v>
      </c>
    </row>
    <row r="7" spans="1:16" x14ac:dyDescent="0.15">
      <c r="A7" s="6">
        <v>3</v>
      </c>
      <c r="B7" s="6">
        <v>5</v>
      </c>
      <c r="C7" s="6" t="s">
        <v>8</v>
      </c>
      <c r="D7">
        <v>840.08972167968795</v>
      </c>
      <c r="E7">
        <v>634.18981933593795</v>
      </c>
      <c r="F7">
        <v>455.712646484375</v>
      </c>
      <c r="G7">
        <v>454.22763061523398</v>
      </c>
      <c r="I7" s="7">
        <f t="shared" si="0"/>
        <v>384.37707519531295</v>
      </c>
      <c r="J7" s="7">
        <f t="shared" si="0"/>
        <v>179.96218872070398</v>
      </c>
      <c r="K7" s="7">
        <f t="shared" si="1"/>
        <v>258.40354309082016</v>
      </c>
      <c r="L7" s="8">
        <f t="shared" si="2"/>
        <v>1.4358768635107837</v>
      </c>
      <c r="M7" s="8">
        <f t="shared" si="3"/>
        <v>1.450077046955847</v>
      </c>
      <c r="P7" s="6">
        <f t="shared" si="4"/>
        <v>0.89586454323108189</v>
      </c>
    </row>
    <row r="8" spans="1:16" x14ac:dyDescent="0.15">
      <c r="A8" s="6">
        <v>3.5</v>
      </c>
      <c r="B8" s="6">
        <v>6</v>
      </c>
      <c r="D8">
        <v>833.22253417968795</v>
      </c>
      <c r="E8">
        <v>630.68615722656295</v>
      </c>
      <c r="F8">
        <v>455.16592407226602</v>
      </c>
      <c r="G8">
        <v>453.36160278320301</v>
      </c>
      <c r="I8" s="7">
        <f t="shared" si="0"/>
        <v>378.05661010742193</v>
      </c>
      <c r="J8" s="7">
        <f t="shared" si="0"/>
        <v>177.32455444335994</v>
      </c>
      <c r="K8" s="7">
        <f t="shared" si="1"/>
        <v>253.92942199706999</v>
      </c>
      <c r="L8" s="8">
        <f t="shared" si="2"/>
        <v>1.4320037221815141</v>
      </c>
      <c r="M8" s="8">
        <f t="shared" si="3"/>
        <v>1.4485706028674212</v>
      </c>
      <c r="P8" s="6">
        <f t="shared" si="4"/>
        <v>0.79104667923768635</v>
      </c>
    </row>
    <row r="9" spans="1:16" x14ac:dyDescent="0.15">
      <c r="A9" s="6">
        <v>4</v>
      </c>
      <c r="B9" s="6">
        <v>7</v>
      </c>
      <c r="D9">
        <v>834.592041015625</v>
      </c>
      <c r="E9">
        <v>633.14007568359398</v>
      </c>
      <c r="F9">
        <v>455.44198608398398</v>
      </c>
      <c r="G9">
        <v>453.95550537109398</v>
      </c>
      <c r="I9" s="7">
        <f t="shared" si="0"/>
        <v>379.15005493164102</v>
      </c>
      <c r="J9" s="7">
        <f t="shared" si="0"/>
        <v>179.1845703125</v>
      </c>
      <c r="K9" s="7">
        <f t="shared" si="1"/>
        <v>253.72085571289102</v>
      </c>
      <c r="L9" s="8">
        <f t="shared" si="2"/>
        <v>1.4159749093931406</v>
      </c>
      <c r="M9" s="8">
        <f t="shared" si="3"/>
        <v>1.4349084873198918</v>
      </c>
      <c r="P9" s="6">
        <f t="shared" si="4"/>
        <v>-0.15955864380448181</v>
      </c>
    </row>
    <row r="10" spans="1:16" x14ac:dyDescent="0.15">
      <c r="A10" s="6">
        <v>4.5</v>
      </c>
      <c r="B10" s="6">
        <v>8</v>
      </c>
      <c r="D10">
        <v>842.215087890625</v>
      </c>
      <c r="E10">
        <v>637.285888671875</v>
      </c>
      <c r="F10">
        <v>456.49114990234398</v>
      </c>
      <c r="G10">
        <v>454.86749267578102</v>
      </c>
      <c r="I10" s="7">
        <f t="shared" si="0"/>
        <v>385.72393798828102</v>
      </c>
      <c r="J10" s="7">
        <f t="shared" si="0"/>
        <v>182.41839599609398</v>
      </c>
      <c r="K10" s="7">
        <f t="shared" si="1"/>
        <v>258.03106079101525</v>
      </c>
      <c r="L10" s="8">
        <f t="shared" si="2"/>
        <v>1.4145013137630063</v>
      </c>
      <c r="M10" s="8">
        <f t="shared" si="3"/>
        <v>1.4358015889306013</v>
      </c>
      <c r="P10" s="6">
        <f t="shared" si="4"/>
        <v>-9.7416939453909931E-2</v>
      </c>
    </row>
    <row r="11" spans="1:16" x14ac:dyDescent="0.15">
      <c r="A11" s="6">
        <v>5</v>
      </c>
      <c r="B11" s="6">
        <v>9</v>
      </c>
      <c r="D11">
        <v>829.02044677734398</v>
      </c>
      <c r="E11">
        <v>630.42687988281295</v>
      </c>
      <c r="F11">
        <v>455.79989624023398</v>
      </c>
      <c r="G11">
        <v>454.16271972656301</v>
      </c>
      <c r="I11" s="7">
        <f t="shared" si="0"/>
        <v>373.22055053711</v>
      </c>
      <c r="J11" s="7">
        <f t="shared" si="0"/>
        <v>176.26416015624994</v>
      </c>
      <c r="K11" s="7">
        <f t="shared" si="1"/>
        <v>249.83563842773503</v>
      </c>
      <c r="L11" s="8">
        <f t="shared" si="2"/>
        <v>1.4173932931474409</v>
      </c>
      <c r="M11" s="8">
        <f t="shared" si="3"/>
        <v>1.4410602655558797</v>
      </c>
      <c r="P11" s="6">
        <f t="shared" si="4"/>
        <v>0.26847998000605738</v>
      </c>
    </row>
    <row r="12" spans="1:16" x14ac:dyDescent="0.15">
      <c r="A12" s="6">
        <v>5.5</v>
      </c>
      <c r="B12" s="6">
        <v>10</v>
      </c>
      <c r="D12">
        <v>824.50231933593795</v>
      </c>
      <c r="E12">
        <v>628.55224609375</v>
      </c>
      <c r="F12">
        <v>456.501708984375</v>
      </c>
      <c r="G12">
        <v>455.05163574218801</v>
      </c>
      <c r="I12" s="7">
        <f t="shared" si="0"/>
        <v>368.00061035156295</v>
      </c>
      <c r="J12" s="7">
        <f t="shared" si="0"/>
        <v>173.50061035156199</v>
      </c>
      <c r="K12" s="7">
        <f t="shared" si="1"/>
        <v>246.55018310546956</v>
      </c>
      <c r="L12" s="8">
        <f t="shared" si="2"/>
        <v>1.4210335203195434</v>
      </c>
      <c r="M12" s="8">
        <f t="shared" si="3"/>
        <v>1.4470671899688263</v>
      </c>
      <c r="P12" s="6">
        <f t="shared" si="4"/>
        <v>0.68643972439510248</v>
      </c>
    </row>
    <row r="13" spans="1:16" x14ac:dyDescent="0.15">
      <c r="A13" s="6">
        <v>6</v>
      </c>
      <c r="B13" s="6">
        <v>11</v>
      </c>
      <c r="D13">
        <v>821.66436767578102</v>
      </c>
      <c r="E13">
        <v>626.99890136718795</v>
      </c>
      <c r="F13">
        <v>456.06365966796898</v>
      </c>
      <c r="G13">
        <v>454.52188110351602</v>
      </c>
      <c r="I13" s="7">
        <f t="shared" si="0"/>
        <v>365.60070800781205</v>
      </c>
      <c r="J13" s="7">
        <f t="shared" si="0"/>
        <v>172.47702026367193</v>
      </c>
      <c r="K13" s="7">
        <f t="shared" si="1"/>
        <v>244.86679382324172</v>
      </c>
      <c r="L13" s="8">
        <f t="shared" si="2"/>
        <v>1.4197067728147488</v>
      </c>
      <c r="M13" s="8">
        <f t="shared" si="3"/>
        <v>1.4481071397048755</v>
      </c>
      <c r="P13" s="6">
        <f t="shared" si="4"/>
        <v>0.75879907103841149</v>
      </c>
    </row>
    <row r="14" spans="1:16" x14ac:dyDescent="0.15">
      <c r="A14" s="6">
        <v>6.5</v>
      </c>
      <c r="B14" s="6">
        <v>12</v>
      </c>
      <c r="D14">
        <v>824.57843017578102</v>
      </c>
      <c r="E14">
        <v>629.135009765625</v>
      </c>
      <c r="F14">
        <v>455.52261352539102</v>
      </c>
      <c r="G14">
        <v>453.74728393554699</v>
      </c>
      <c r="I14" s="7">
        <f t="shared" si="0"/>
        <v>369.05581665039</v>
      </c>
      <c r="J14" s="7">
        <f t="shared" si="0"/>
        <v>175.38772583007801</v>
      </c>
      <c r="K14" s="7">
        <f t="shared" si="1"/>
        <v>246.2844085693354</v>
      </c>
      <c r="L14" s="8">
        <f t="shared" si="2"/>
        <v>1.4042283027715672</v>
      </c>
      <c r="M14" s="8">
        <f t="shared" si="3"/>
        <v>1.4349953669025377</v>
      </c>
      <c r="P14" s="6">
        <f t="shared" si="4"/>
        <v>-0.15351359218421709</v>
      </c>
    </row>
    <row r="15" spans="1:16" x14ac:dyDescent="0.15">
      <c r="A15" s="6">
        <v>7</v>
      </c>
      <c r="B15" s="6">
        <v>13</v>
      </c>
      <c r="D15">
        <v>836.731689453125</v>
      </c>
      <c r="E15">
        <v>633.90106201171898</v>
      </c>
      <c r="F15">
        <v>456.41738891601602</v>
      </c>
      <c r="G15">
        <v>454.70672607421898</v>
      </c>
      <c r="I15" s="7">
        <f t="shared" si="0"/>
        <v>380.31430053710898</v>
      </c>
      <c r="J15" s="7">
        <f t="shared" si="0"/>
        <v>179.1943359375</v>
      </c>
      <c r="K15" s="7">
        <f t="shared" si="1"/>
        <v>254.87826538085898</v>
      </c>
      <c r="L15" s="8">
        <f t="shared" si="2"/>
        <v>1.4223567059047908</v>
      </c>
      <c r="M15" s="8">
        <f t="shared" si="3"/>
        <v>1.4554904672766054</v>
      </c>
      <c r="P15" s="6">
        <f t="shared" si="4"/>
        <v>1.2725284760513604</v>
      </c>
    </row>
    <row r="16" spans="1:16" x14ac:dyDescent="0.15">
      <c r="A16" s="6">
        <v>7.5</v>
      </c>
      <c r="B16" s="6">
        <v>14</v>
      </c>
      <c r="D16">
        <v>816.327880859375</v>
      </c>
      <c r="E16">
        <v>624.5986328125</v>
      </c>
      <c r="F16">
        <v>456.48425292968801</v>
      </c>
      <c r="G16">
        <v>454.65386962890602</v>
      </c>
      <c r="I16" s="7">
        <f t="shared" si="0"/>
        <v>359.84362792968699</v>
      </c>
      <c r="J16" s="7">
        <f t="shared" si="0"/>
        <v>169.94476318359398</v>
      </c>
      <c r="K16" s="7">
        <f t="shared" si="1"/>
        <v>240.88229370117119</v>
      </c>
      <c r="L16" s="8">
        <f t="shared" si="2"/>
        <v>1.4174152188552129</v>
      </c>
      <c r="M16" s="8">
        <f t="shared" si="3"/>
        <v>1.4529156774678713</v>
      </c>
      <c r="P16" s="6">
        <f t="shared" si="4"/>
        <v>1.0933754825502968</v>
      </c>
    </row>
    <row r="17" spans="1:16" x14ac:dyDescent="0.15">
      <c r="A17" s="6">
        <v>8</v>
      </c>
      <c r="B17" s="6">
        <v>15</v>
      </c>
      <c r="D17">
        <v>821.8779296875</v>
      </c>
      <c r="E17">
        <v>624.43939208984398</v>
      </c>
      <c r="F17">
        <v>455.85055541992199</v>
      </c>
      <c r="G17">
        <v>453.91421508789102</v>
      </c>
      <c r="I17" s="7">
        <f t="shared" si="0"/>
        <v>366.02737426757801</v>
      </c>
      <c r="J17" s="7">
        <f t="shared" si="0"/>
        <v>170.52517700195295</v>
      </c>
      <c r="K17" s="7">
        <f t="shared" si="1"/>
        <v>246.65975036621097</v>
      </c>
      <c r="L17" s="8">
        <f t="shared" si="2"/>
        <v>1.4464711587039496</v>
      </c>
      <c r="M17" s="8">
        <f t="shared" si="3"/>
        <v>1.4843383145574518</v>
      </c>
      <c r="P17" s="6">
        <f t="shared" si="4"/>
        <v>3.2797518147852536</v>
      </c>
    </row>
    <row r="18" spans="1:16" x14ac:dyDescent="0.15">
      <c r="A18" s="6">
        <v>8.5</v>
      </c>
      <c r="B18" s="6">
        <v>16</v>
      </c>
      <c r="D18">
        <v>816.47698974609398</v>
      </c>
      <c r="E18">
        <v>622.38970947265602</v>
      </c>
      <c r="F18">
        <v>456.44100952148398</v>
      </c>
      <c r="G18">
        <v>454.49139404296898</v>
      </c>
      <c r="I18" s="7">
        <f t="shared" si="0"/>
        <v>360.03598022461</v>
      </c>
      <c r="J18" s="7">
        <f t="shared" si="0"/>
        <v>167.89831542968705</v>
      </c>
      <c r="K18" s="7">
        <f t="shared" si="1"/>
        <v>242.50715942382908</v>
      </c>
      <c r="L18" s="8">
        <f t="shared" si="2"/>
        <v>1.4443692231408178</v>
      </c>
      <c r="M18" s="8">
        <f t="shared" si="3"/>
        <v>1.4846030762351641</v>
      </c>
      <c r="P18" s="6">
        <f t="shared" si="4"/>
        <v>3.2981738416884281</v>
      </c>
    </row>
    <row r="19" spans="1:16" x14ac:dyDescent="0.15">
      <c r="A19" s="6">
        <v>9</v>
      </c>
      <c r="B19" s="6">
        <v>17</v>
      </c>
      <c r="D19">
        <v>835.20037841796898</v>
      </c>
      <c r="E19">
        <v>632.168212890625</v>
      </c>
      <c r="F19">
        <v>456.41027832031301</v>
      </c>
      <c r="G19">
        <v>454.90191650390602</v>
      </c>
      <c r="I19" s="7">
        <f t="shared" si="0"/>
        <v>378.79010009765597</v>
      </c>
      <c r="J19" s="7">
        <f t="shared" si="0"/>
        <v>177.26629638671898</v>
      </c>
      <c r="K19" s="7">
        <f t="shared" si="1"/>
        <v>254.70369262695269</v>
      </c>
      <c r="L19" s="8">
        <f t="shared" si="2"/>
        <v>1.4368421849988819</v>
      </c>
      <c r="M19" s="8">
        <f t="shared" si="3"/>
        <v>1.479442735334072</v>
      </c>
      <c r="P19" s="6">
        <f t="shared" si="4"/>
        <v>2.9391190882554992</v>
      </c>
    </row>
    <row r="20" spans="1:16" x14ac:dyDescent="0.15">
      <c r="A20" s="6">
        <v>9.5</v>
      </c>
      <c r="B20" s="6">
        <v>18</v>
      </c>
      <c r="D20">
        <v>854.51904296875</v>
      </c>
      <c r="E20">
        <v>643.30065917968795</v>
      </c>
      <c r="F20">
        <v>455.76843261718801</v>
      </c>
      <c r="G20">
        <v>454.0009765625</v>
      </c>
      <c r="I20" s="7">
        <f t="shared" si="0"/>
        <v>398.75061035156199</v>
      </c>
      <c r="J20" s="7">
        <f t="shared" si="0"/>
        <v>189.29968261718795</v>
      </c>
      <c r="K20" s="7">
        <f t="shared" si="1"/>
        <v>266.24083251953039</v>
      </c>
      <c r="L20" s="8">
        <f t="shared" si="2"/>
        <v>1.4064515525783368</v>
      </c>
      <c r="M20" s="8">
        <f t="shared" si="3"/>
        <v>1.4514188001543706</v>
      </c>
      <c r="P20" s="6">
        <f t="shared" si="4"/>
        <v>0.9892232714813366</v>
      </c>
    </row>
    <row r="21" spans="1:16" x14ac:dyDescent="0.15">
      <c r="A21" s="6">
        <v>10</v>
      </c>
      <c r="B21" s="6">
        <v>19</v>
      </c>
      <c r="D21">
        <v>846.689453125</v>
      </c>
      <c r="E21">
        <v>640.73303222656295</v>
      </c>
      <c r="F21">
        <v>456.05139160156301</v>
      </c>
      <c r="G21">
        <v>454.35940551757801</v>
      </c>
      <c r="I21" s="7">
        <f t="shared" si="0"/>
        <v>390.63806152343699</v>
      </c>
      <c r="J21" s="7">
        <f t="shared" si="0"/>
        <v>186.37362670898494</v>
      </c>
      <c r="K21" s="7">
        <f t="shared" si="1"/>
        <v>260.17652282714755</v>
      </c>
      <c r="L21" s="8">
        <f t="shared" si="2"/>
        <v>1.3959943121856127</v>
      </c>
      <c r="M21" s="8">
        <f t="shared" si="3"/>
        <v>1.4433282570024906</v>
      </c>
      <c r="P21" s="6">
        <f t="shared" si="4"/>
        <v>0.42628604849244489</v>
      </c>
    </row>
    <row r="22" spans="1:16" x14ac:dyDescent="0.15">
      <c r="A22" s="6">
        <v>10.5</v>
      </c>
      <c r="B22" s="6">
        <v>20</v>
      </c>
      <c r="D22">
        <v>838.73034667968795</v>
      </c>
      <c r="E22">
        <v>637.3837890625</v>
      </c>
      <c r="F22">
        <v>456.30432128906301</v>
      </c>
      <c r="G22">
        <v>454.72665405273398</v>
      </c>
      <c r="I22" s="7">
        <f t="shared" si="0"/>
        <v>382.42602539062494</v>
      </c>
      <c r="J22" s="7">
        <f t="shared" si="0"/>
        <v>182.65713500976602</v>
      </c>
      <c r="K22" s="7">
        <f t="shared" si="1"/>
        <v>254.56603088378876</v>
      </c>
      <c r="L22" s="8">
        <f t="shared" si="2"/>
        <v>1.3936823813106345</v>
      </c>
      <c r="M22" s="8">
        <f t="shared" si="3"/>
        <v>1.4433830233683562</v>
      </c>
      <c r="P22" s="6">
        <f t="shared" si="4"/>
        <v>0.43009667348199709</v>
      </c>
    </row>
    <row r="23" spans="1:16" x14ac:dyDescent="0.15">
      <c r="A23" s="6">
        <v>11</v>
      </c>
      <c r="B23" s="6">
        <v>21</v>
      </c>
      <c r="D23">
        <v>835.06597900390602</v>
      </c>
      <c r="E23">
        <v>639.02355957031295</v>
      </c>
      <c r="F23">
        <v>455.609130859375</v>
      </c>
      <c r="G23">
        <v>454.00418090820301</v>
      </c>
      <c r="I23" s="7">
        <f t="shared" si="0"/>
        <v>379.45684814453102</v>
      </c>
      <c r="J23" s="7">
        <f t="shared" si="0"/>
        <v>185.01937866210994</v>
      </c>
      <c r="K23" s="7">
        <f t="shared" si="1"/>
        <v>249.94328308105406</v>
      </c>
      <c r="L23" s="8">
        <f t="shared" si="2"/>
        <v>1.3509032669356804</v>
      </c>
      <c r="M23" s="8">
        <f>L23+ABS($N$2)*A23</f>
        <v>1.402970606234246</v>
      </c>
      <c r="P23" s="6">
        <f t="shared" si="4"/>
        <v>-2.3817854769096241</v>
      </c>
    </row>
    <row r="24" spans="1:16" x14ac:dyDescent="0.15">
      <c r="A24" s="6">
        <v>11.5</v>
      </c>
      <c r="B24" s="6">
        <v>22</v>
      </c>
      <c r="D24">
        <v>847.77697753906295</v>
      </c>
      <c r="E24">
        <v>644.06488037109398</v>
      </c>
      <c r="F24">
        <v>455.80703735351602</v>
      </c>
      <c r="G24">
        <v>454.15142822265602</v>
      </c>
      <c r="I24" s="7">
        <f t="shared" si="0"/>
        <v>391.96994018554693</v>
      </c>
      <c r="J24" s="7">
        <f t="shared" si="0"/>
        <v>189.91345214843795</v>
      </c>
      <c r="K24" s="7">
        <f t="shared" si="1"/>
        <v>259.03052368164037</v>
      </c>
      <c r="L24" s="8">
        <f t="shared" si="2"/>
        <v>1.3639398407606216</v>
      </c>
      <c r="M24" s="8">
        <f t="shared" ref="M24:M87" si="5">L24+ABS($N$2)*A24</f>
        <v>1.4183738773000312</v>
      </c>
      <c r="P24" s="6">
        <f t="shared" si="4"/>
        <v>-1.3100311489318668</v>
      </c>
    </row>
    <row r="25" spans="1:16" x14ac:dyDescent="0.15">
      <c r="A25" s="6">
        <v>12</v>
      </c>
      <c r="B25" s="6">
        <v>23</v>
      </c>
      <c r="D25">
        <v>848.392578125</v>
      </c>
      <c r="E25">
        <v>644.58148193359398</v>
      </c>
      <c r="F25">
        <v>454.98352050781301</v>
      </c>
      <c r="G25">
        <v>453.29351806640602</v>
      </c>
      <c r="I25" s="7">
        <f t="shared" si="0"/>
        <v>393.40905761718699</v>
      </c>
      <c r="J25" s="7">
        <f t="shared" si="0"/>
        <v>191.28796386718795</v>
      </c>
      <c r="K25" s="7">
        <f t="shared" si="1"/>
        <v>259.50748291015543</v>
      </c>
      <c r="L25" s="8">
        <f t="shared" si="2"/>
        <v>1.3566325745948793</v>
      </c>
      <c r="M25" s="8">
        <f t="shared" si="5"/>
        <v>1.4134333083751327</v>
      </c>
      <c r="P25" s="6">
        <f t="shared" si="4"/>
        <v>-1.6537942434926147</v>
      </c>
    </row>
    <row r="26" spans="1:16" x14ac:dyDescent="0.15">
      <c r="A26" s="6">
        <v>12.5</v>
      </c>
      <c r="B26" s="6">
        <v>24</v>
      </c>
      <c r="D26">
        <v>845.37103271484398</v>
      </c>
      <c r="E26">
        <v>641.3681640625</v>
      </c>
      <c r="F26">
        <v>455.90905761718801</v>
      </c>
      <c r="G26">
        <v>454.19320678710898</v>
      </c>
      <c r="I26" s="7">
        <f t="shared" si="0"/>
        <v>389.46197509765597</v>
      </c>
      <c r="J26" s="7">
        <f t="shared" si="0"/>
        <v>187.17495727539102</v>
      </c>
      <c r="K26" s="7">
        <f t="shared" si="1"/>
        <v>258.43950500488222</v>
      </c>
      <c r="L26" s="8">
        <f t="shared" si="2"/>
        <v>1.3807376198549868</v>
      </c>
      <c r="M26" s="8">
        <f t="shared" si="5"/>
        <v>1.4399050508760842</v>
      </c>
      <c r="P26" s="6">
        <f t="shared" si="4"/>
        <v>0.18810053803386187</v>
      </c>
    </row>
    <row r="27" spans="1:16" x14ac:dyDescent="0.15">
      <c r="A27" s="6">
        <v>13</v>
      </c>
      <c r="B27" s="6">
        <v>25</v>
      </c>
      <c r="D27">
        <v>843.70617675781295</v>
      </c>
      <c r="E27">
        <v>642.05169677734398</v>
      </c>
      <c r="F27">
        <v>455.59512329101602</v>
      </c>
      <c r="G27">
        <v>454.22100830078102</v>
      </c>
      <c r="I27" s="7">
        <f t="shared" si="0"/>
        <v>388.11105346679693</v>
      </c>
      <c r="J27" s="7">
        <f t="shared" si="0"/>
        <v>187.83068847656295</v>
      </c>
      <c r="K27" s="7">
        <f t="shared" si="1"/>
        <v>256.62957153320286</v>
      </c>
      <c r="L27" s="8">
        <f t="shared" si="2"/>
        <v>1.3662813761406432</v>
      </c>
      <c r="M27" s="8">
        <f t="shared" si="5"/>
        <v>1.4278155044025844</v>
      </c>
      <c r="P27" s="6">
        <f t="shared" si="4"/>
        <v>-0.65308596715221312</v>
      </c>
    </row>
    <row r="28" spans="1:16" x14ac:dyDescent="0.15">
      <c r="A28" s="6">
        <v>13.5</v>
      </c>
      <c r="B28" s="6">
        <v>26</v>
      </c>
      <c r="D28">
        <v>824.77984619140602</v>
      </c>
      <c r="E28">
        <v>633.20849609375</v>
      </c>
      <c r="F28">
        <v>455.30062866210898</v>
      </c>
      <c r="G28">
        <v>453.69223022460898</v>
      </c>
      <c r="I28" s="7">
        <f t="shared" si="0"/>
        <v>369.47921752929705</v>
      </c>
      <c r="J28" s="7">
        <f t="shared" si="0"/>
        <v>179.51626586914102</v>
      </c>
      <c r="K28" s="7">
        <f t="shared" si="1"/>
        <v>243.81783142089836</v>
      </c>
      <c r="L28" s="8">
        <f t="shared" si="2"/>
        <v>1.3581935332736377</v>
      </c>
      <c r="M28" s="8">
        <f t="shared" si="5"/>
        <v>1.4220943587764228</v>
      </c>
      <c r="P28" s="6">
        <f t="shared" si="4"/>
        <v>-1.0511613213832922</v>
      </c>
    </row>
    <row r="29" spans="1:16" x14ac:dyDescent="0.15">
      <c r="A29" s="6">
        <v>14</v>
      </c>
      <c r="B29" s="6">
        <v>27</v>
      </c>
      <c r="D29">
        <v>820.87353515625</v>
      </c>
      <c r="E29">
        <v>630.38220214843795</v>
      </c>
      <c r="F29">
        <v>455.81588745117199</v>
      </c>
      <c r="G29">
        <v>454.45303344726602</v>
      </c>
      <c r="I29" s="7">
        <f t="shared" si="0"/>
        <v>365.05764770507801</v>
      </c>
      <c r="J29" s="7">
        <f t="shared" si="0"/>
        <v>175.92916870117193</v>
      </c>
      <c r="K29" s="7">
        <f t="shared" si="1"/>
        <v>241.90722961425769</v>
      </c>
      <c r="L29" s="8">
        <f t="shared" si="2"/>
        <v>1.3750262756322924</v>
      </c>
      <c r="M29" s="8">
        <f t="shared" si="5"/>
        <v>1.4412937983759213</v>
      </c>
      <c r="P29" s="6">
        <f t="shared" si="4"/>
        <v>0.28472911368262854</v>
      </c>
    </row>
    <row r="30" spans="1:16" x14ac:dyDescent="0.15">
      <c r="A30" s="6">
        <v>14.5</v>
      </c>
      <c r="B30" s="6">
        <v>28</v>
      </c>
      <c r="D30">
        <v>801.70001220703102</v>
      </c>
      <c r="E30">
        <v>621.69873046875</v>
      </c>
      <c r="F30">
        <v>455.3212890625</v>
      </c>
      <c r="G30">
        <v>453.73425292968801</v>
      </c>
      <c r="I30" s="7">
        <f t="shared" si="0"/>
        <v>346.37872314453102</v>
      </c>
      <c r="J30" s="7">
        <f t="shared" si="0"/>
        <v>167.96447753906199</v>
      </c>
      <c r="K30" s="7">
        <f t="shared" si="1"/>
        <v>228.80358886718764</v>
      </c>
      <c r="L30" s="8">
        <f t="shared" si="2"/>
        <v>1.3622141551565679</v>
      </c>
      <c r="M30" s="8">
        <f t="shared" si="5"/>
        <v>1.4308483751410408</v>
      </c>
      <c r="P30" s="6">
        <f t="shared" si="4"/>
        <v>-0.44205985936930664</v>
      </c>
    </row>
    <row r="31" spans="1:16" x14ac:dyDescent="0.15">
      <c r="A31" s="6">
        <v>15</v>
      </c>
      <c r="B31" s="6">
        <v>29</v>
      </c>
      <c r="D31">
        <v>799.91180419921898</v>
      </c>
      <c r="E31">
        <v>621.08575439453102</v>
      </c>
      <c r="F31">
        <v>455.40191650390602</v>
      </c>
      <c r="G31">
        <v>453.57177734375</v>
      </c>
      <c r="I31" s="7">
        <f t="shared" si="0"/>
        <v>344.50988769531295</v>
      </c>
      <c r="J31" s="7">
        <f t="shared" si="0"/>
        <v>167.51397705078102</v>
      </c>
      <c r="K31" s="7">
        <f t="shared" si="1"/>
        <v>227.25010375976626</v>
      </c>
      <c r="L31" s="8">
        <f t="shared" si="2"/>
        <v>1.3566038354571244</v>
      </c>
      <c r="M31" s="8">
        <f t="shared" si="5"/>
        <v>1.4276047526824411</v>
      </c>
      <c r="P31" s="6">
        <f t="shared" si="4"/>
        <v>-0.66774999969618709</v>
      </c>
    </row>
    <row r="32" spans="1:16" x14ac:dyDescent="0.15">
      <c r="A32" s="6">
        <v>15.5</v>
      </c>
      <c r="B32" s="6">
        <v>30</v>
      </c>
      <c r="D32">
        <v>792.01959228515602</v>
      </c>
      <c r="E32">
        <v>616.92938232421898</v>
      </c>
      <c r="F32">
        <v>456.05139160156301</v>
      </c>
      <c r="G32">
        <v>454.177978515625</v>
      </c>
      <c r="I32" s="7">
        <f t="shared" si="0"/>
        <v>335.96820068359301</v>
      </c>
      <c r="J32" s="7">
        <f t="shared" si="0"/>
        <v>162.75140380859398</v>
      </c>
      <c r="K32" s="7">
        <f t="shared" si="1"/>
        <v>222.04221801757723</v>
      </c>
      <c r="L32" s="8">
        <f t="shared" si="2"/>
        <v>1.3643029357750611</v>
      </c>
      <c r="M32" s="8">
        <f t="shared" si="5"/>
        <v>1.4376705502412219</v>
      </c>
      <c r="P32" s="6">
        <f t="shared" si="4"/>
        <v>3.262474876451045E-2</v>
      </c>
    </row>
    <row r="33" spans="1:16" x14ac:dyDescent="0.15">
      <c r="A33" s="6">
        <v>16</v>
      </c>
      <c r="B33" s="6">
        <v>31</v>
      </c>
      <c r="D33">
        <v>791.48162841796898</v>
      </c>
      <c r="E33">
        <v>617.61224365234398</v>
      </c>
      <c r="F33">
        <v>455.51055908203102</v>
      </c>
      <c r="G33">
        <v>453.66616821289102</v>
      </c>
      <c r="I33" s="7">
        <f t="shared" si="0"/>
        <v>335.97106933593795</v>
      </c>
      <c r="J33" s="7">
        <f t="shared" si="0"/>
        <v>163.94607543945295</v>
      </c>
      <c r="K33" s="7">
        <f t="shared" si="1"/>
        <v>221.20881652832088</v>
      </c>
      <c r="L33" s="8">
        <f t="shared" si="2"/>
        <v>1.3492779008913554</v>
      </c>
      <c r="M33" s="8">
        <f t="shared" si="5"/>
        <v>1.42501221259836</v>
      </c>
      <c r="P33" s="6">
        <f t="shared" si="4"/>
        <v>-0.84813805127970721</v>
      </c>
    </row>
    <row r="34" spans="1:16" x14ac:dyDescent="0.15">
      <c r="A34" s="6">
        <v>16.5</v>
      </c>
      <c r="B34" s="6">
        <v>32</v>
      </c>
      <c r="D34">
        <v>791.68707275390602</v>
      </c>
      <c r="E34">
        <v>617.39147949218795</v>
      </c>
      <c r="F34">
        <v>455.65069580078102</v>
      </c>
      <c r="G34">
        <v>453.92428588867199</v>
      </c>
      <c r="I34" s="7">
        <f t="shared" si="0"/>
        <v>336.036376953125</v>
      </c>
      <c r="J34" s="7">
        <f t="shared" si="0"/>
        <v>163.46719360351597</v>
      </c>
      <c r="K34" s="7">
        <f t="shared" si="1"/>
        <v>221.60934143066385</v>
      </c>
      <c r="L34" s="8">
        <f t="shared" si="2"/>
        <v>1.3556808344564211</v>
      </c>
      <c r="M34" s="8">
        <f t="shared" si="5"/>
        <v>1.4337818434042695</v>
      </c>
      <c r="P34" s="6">
        <f t="shared" si="4"/>
        <v>-0.23795014178572541</v>
      </c>
    </row>
    <row r="35" spans="1:16" x14ac:dyDescent="0.15">
      <c r="A35" s="6">
        <v>17</v>
      </c>
      <c r="B35" s="6">
        <v>33</v>
      </c>
      <c r="D35">
        <v>789.30902099609398</v>
      </c>
      <c r="E35">
        <v>616.87445068359398</v>
      </c>
      <c r="F35">
        <v>454.87265014648398</v>
      </c>
      <c r="G35">
        <v>453.33850097656301</v>
      </c>
      <c r="I35" s="7">
        <f t="shared" si="0"/>
        <v>334.43637084961</v>
      </c>
      <c r="J35" s="7">
        <f t="shared" si="0"/>
        <v>163.53594970703097</v>
      </c>
      <c r="K35" s="7">
        <f t="shared" si="1"/>
        <v>219.96120605468832</v>
      </c>
      <c r="L35" s="8">
        <f t="shared" si="2"/>
        <v>1.3450327371366435</v>
      </c>
      <c r="M35" s="8">
        <f t="shared" si="5"/>
        <v>1.425500443325336</v>
      </c>
      <c r="P35" s="6">
        <f t="shared" si="4"/>
        <v>-0.81416712442569772</v>
      </c>
    </row>
    <row r="36" spans="1:16" x14ac:dyDescent="0.15">
      <c r="A36" s="6">
        <v>17.5</v>
      </c>
      <c r="B36" s="6">
        <v>34</v>
      </c>
      <c r="D36">
        <v>789.409912109375</v>
      </c>
      <c r="E36">
        <v>616.600830078125</v>
      </c>
      <c r="F36">
        <v>455.55703735351602</v>
      </c>
      <c r="G36">
        <v>454.01229858398398</v>
      </c>
      <c r="I36" s="7">
        <f t="shared" si="0"/>
        <v>333.85287475585898</v>
      </c>
      <c r="J36" s="7">
        <f t="shared" si="0"/>
        <v>162.58853149414102</v>
      </c>
      <c r="K36" s="7">
        <f t="shared" si="1"/>
        <v>220.04090270996028</v>
      </c>
      <c r="L36" s="8">
        <f t="shared" si="2"/>
        <v>1.3533605395648067</v>
      </c>
      <c r="M36" s="8">
        <f t="shared" si="5"/>
        <v>1.436194942994343</v>
      </c>
      <c r="P36" s="6">
        <f t="shared" si="4"/>
        <v>-7.0047498349981349E-2</v>
      </c>
    </row>
    <row r="37" spans="1:16" x14ac:dyDescent="0.15">
      <c r="A37" s="6">
        <v>18</v>
      </c>
      <c r="B37" s="6">
        <v>35</v>
      </c>
      <c r="D37">
        <v>786.23687744140602</v>
      </c>
      <c r="E37">
        <v>614.74114990234398</v>
      </c>
      <c r="F37">
        <v>455.28860473632801</v>
      </c>
      <c r="G37">
        <v>453.59243774414102</v>
      </c>
      <c r="I37" s="7">
        <f t="shared" si="0"/>
        <v>330.94827270507801</v>
      </c>
      <c r="J37" s="7">
        <f t="shared" si="0"/>
        <v>161.14871215820295</v>
      </c>
      <c r="K37" s="7">
        <f t="shared" si="1"/>
        <v>218.14417419433596</v>
      </c>
      <c r="L37" s="8">
        <f t="shared" si="2"/>
        <v>1.3536823923245469</v>
      </c>
      <c r="M37" s="8">
        <f t="shared" si="5"/>
        <v>1.438883492994927</v>
      </c>
      <c r="P37" s="6">
        <f t="shared" si="4"/>
        <v>0.11702089035811579</v>
      </c>
    </row>
    <row r="38" spans="1:16" x14ac:dyDescent="0.15">
      <c r="A38" s="6">
        <v>18.5</v>
      </c>
      <c r="B38" s="6">
        <v>36</v>
      </c>
      <c r="D38">
        <v>785.12646484375</v>
      </c>
      <c r="E38">
        <v>614.87487792968795</v>
      </c>
      <c r="F38">
        <v>455.48376464843801</v>
      </c>
      <c r="G38">
        <v>453.75247192382801</v>
      </c>
      <c r="I38" s="7">
        <f t="shared" si="0"/>
        <v>329.64270019531199</v>
      </c>
      <c r="J38" s="7">
        <f t="shared" si="0"/>
        <v>161.12240600585994</v>
      </c>
      <c r="K38" s="7">
        <f t="shared" si="1"/>
        <v>216.85701599121003</v>
      </c>
      <c r="L38" s="8">
        <f t="shared" si="2"/>
        <v>1.3459147077491076</v>
      </c>
      <c r="M38" s="8">
        <f t="shared" si="5"/>
        <v>1.4334825056603318</v>
      </c>
      <c r="P38" s="6">
        <f t="shared" si="4"/>
        <v>-0.25877795954094274</v>
      </c>
    </row>
    <row r="39" spans="1:16" x14ac:dyDescent="0.15">
      <c r="A39" s="6">
        <v>19</v>
      </c>
      <c r="B39" s="6">
        <v>37</v>
      </c>
      <c r="D39">
        <v>784.41101074218795</v>
      </c>
      <c r="E39">
        <v>613.45812988281295</v>
      </c>
      <c r="F39">
        <v>455.98745727539102</v>
      </c>
      <c r="G39">
        <v>454.36407470703102</v>
      </c>
      <c r="I39" s="7">
        <f t="shared" si="0"/>
        <v>328.42355346679693</v>
      </c>
      <c r="J39" s="7">
        <f t="shared" si="0"/>
        <v>159.09405517578193</v>
      </c>
      <c r="K39" s="7">
        <f t="shared" si="1"/>
        <v>217.05771484374958</v>
      </c>
      <c r="L39" s="8">
        <f t="shared" si="2"/>
        <v>1.3643357987444849</v>
      </c>
      <c r="M39" s="8">
        <f t="shared" si="5"/>
        <v>1.4542702938965528</v>
      </c>
      <c r="P39" s="6">
        <f t="shared" si="4"/>
        <v>1.187629229951656</v>
      </c>
    </row>
    <row r="40" spans="1:16" x14ac:dyDescent="0.15">
      <c r="A40" s="6">
        <v>19.5</v>
      </c>
      <c r="B40" s="6">
        <v>38</v>
      </c>
      <c r="D40">
        <v>786.97473144531295</v>
      </c>
      <c r="E40">
        <v>615.84295654296898</v>
      </c>
      <c r="F40">
        <v>455.500244140625</v>
      </c>
      <c r="G40">
        <v>453.87634277343801</v>
      </c>
      <c r="I40" s="7">
        <f t="shared" si="0"/>
        <v>331.47448730468795</v>
      </c>
      <c r="J40" s="7">
        <f t="shared" si="0"/>
        <v>161.96661376953097</v>
      </c>
      <c r="K40" s="7">
        <f t="shared" si="1"/>
        <v>218.0978576660163</v>
      </c>
      <c r="L40" s="8">
        <f t="shared" si="2"/>
        <v>1.3465605817774076</v>
      </c>
      <c r="M40" s="8">
        <f t="shared" si="5"/>
        <v>1.4388617741703194</v>
      </c>
      <c r="P40" s="6">
        <f t="shared" si="4"/>
        <v>0.11550970197660645</v>
      </c>
    </row>
    <row r="41" spans="1:16" x14ac:dyDescent="0.15">
      <c r="A41" s="6">
        <v>20</v>
      </c>
      <c r="B41" s="6">
        <v>39</v>
      </c>
      <c r="D41">
        <v>774.57379150390602</v>
      </c>
      <c r="E41">
        <v>609.62237548828102</v>
      </c>
      <c r="F41">
        <v>455.35250854492199</v>
      </c>
      <c r="G41">
        <v>453.80139160156301</v>
      </c>
      <c r="I41" s="7">
        <f t="shared" si="0"/>
        <v>319.22128295898403</v>
      </c>
      <c r="J41" s="7">
        <f t="shared" si="0"/>
        <v>155.82098388671801</v>
      </c>
      <c r="K41" s="7">
        <f t="shared" si="1"/>
        <v>210.14659423828144</v>
      </c>
      <c r="L41" s="8">
        <f t="shared" si="2"/>
        <v>1.3486411714038347</v>
      </c>
      <c r="M41" s="8">
        <f t="shared" si="5"/>
        <v>1.4433090610375905</v>
      </c>
      <c r="P41" s="6">
        <f t="shared" si="4"/>
        <v>0.42495039982577532</v>
      </c>
    </row>
    <row r="42" spans="1:16" x14ac:dyDescent="0.15">
      <c r="A42" s="6">
        <v>20.5</v>
      </c>
      <c r="B42" s="6">
        <v>40</v>
      </c>
      <c r="D42">
        <v>774.01031494140602</v>
      </c>
      <c r="E42">
        <v>610.10137939453102</v>
      </c>
      <c r="F42">
        <v>455.54818725585898</v>
      </c>
      <c r="G42">
        <v>453.80062866210898</v>
      </c>
      <c r="I42" s="7">
        <f t="shared" si="0"/>
        <v>318.46212768554705</v>
      </c>
      <c r="J42" s="7">
        <f t="shared" si="0"/>
        <v>156.30075073242205</v>
      </c>
      <c r="K42" s="7">
        <f t="shared" si="1"/>
        <v>209.05160217285163</v>
      </c>
      <c r="L42" s="8">
        <f t="shared" si="2"/>
        <v>1.3374958289914809</v>
      </c>
      <c r="M42" s="8">
        <f t="shared" si="5"/>
        <v>1.4345304158660805</v>
      </c>
      <c r="P42" s="6">
        <f t="shared" si="4"/>
        <v>-0.18586472614092547</v>
      </c>
    </row>
    <row r="43" spans="1:16" x14ac:dyDescent="0.15">
      <c r="A43" s="6">
        <v>21</v>
      </c>
      <c r="B43" s="6">
        <v>41</v>
      </c>
      <c r="D43">
        <v>777.49066162109398</v>
      </c>
      <c r="E43">
        <v>612.30572509765602</v>
      </c>
      <c r="F43">
        <v>455.32400512695301</v>
      </c>
      <c r="G43">
        <v>453.50836181640602</v>
      </c>
      <c r="I43" s="7">
        <f t="shared" si="0"/>
        <v>322.16665649414097</v>
      </c>
      <c r="J43" s="7">
        <f t="shared" si="0"/>
        <v>158.79736328125</v>
      </c>
      <c r="K43" s="7">
        <f t="shared" si="1"/>
        <v>211.00850219726595</v>
      </c>
      <c r="L43" s="8">
        <f t="shared" si="2"/>
        <v>1.328790968799296</v>
      </c>
      <c r="M43" s="8">
        <f t="shared" si="5"/>
        <v>1.4281922529147395</v>
      </c>
      <c r="P43" s="6">
        <f t="shared" si="4"/>
        <v>-0.62687193464334601</v>
      </c>
    </row>
    <row r="44" spans="1:16" x14ac:dyDescent="0.15">
      <c r="A44" s="6">
        <v>21.5</v>
      </c>
      <c r="B44" s="6">
        <v>42</v>
      </c>
      <c r="D44">
        <v>780.38244628906295</v>
      </c>
      <c r="E44">
        <v>613.71057128906295</v>
      </c>
      <c r="F44">
        <v>456.13568115234398</v>
      </c>
      <c r="G44">
        <v>454.15930175781301</v>
      </c>
      <c r="I44" s="7">
        <f t="shared" si="0"/>
        <v>324.24676513671898</v>
      </c>
      <c r="J44" s="7">
        <f t="shared" si="0"/>
        <v>159.55126953124994</v>
      </c>
      <c r="K44" s="7">
        <f t="shared" si="1"/>
        <v>212.56087646484403</v>
      </c>
      <c r="L44" s="8">
        <f t="shared" si="2"/>
        <v>1.332241837306168</v>
      </c>
      <c r="M44" s="8">
        <f t="shared" si="5"/>
        <v>1.4340098186624555</v>
      </c>
      <c r="P44" s="6">
        <f t="shared" si="4"/>
        <v>-0.22208770136062742</v>
      </c>
    </row>
    <row r="45" spans="1:16" x14ac:dyDescent="0.15">
      <c r="A45" s="6">
        <v>22</v>
      </c>
      <c r="B45" s="6">
        <v>43</v>
      </c>
      <c r="D45">
        <v>779.52453613281295</v>
      </c>
      <c r="E45">
        <v>613.52691650390602</v>
      </c>
      <c r="F45">
        <v>455.31439208984398</v>
      </c>
      <c r="G45">
        <v>453.56710815429699</v>
      </c>
      <c r="I45" s="7">
        <f t="shared" si="0"/>
        <v>324.21014404296898</v>
      </c>
      <c r="J45" s="7">
        <f t="shared" si="0"/>
        <v>159.95980834960903</v>
      </c>
      <c r="K45" s="7">
        <f t="shared" si="1"/>
        <v>212.23827819824265</v>
      </c>
      <c r="L45" s="8">
        <f t="shared" si="2"/>
        <v>1.3268225336602899</v>
      </c>
      <c r="M45" s="8">
        <f t="shared" si="5"/>
        <v>1.4309572122574212</v>
      </c>
      <c r="P45" s="6">
        <f t="shared" si="4"/>
        <v>-0.43448701006819601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780.76135253906295</v>
      </c>
      <c r="E46">
        <v>614.24102783203102</v>
      </c>
      <c r="F46">
        <v>456.07571411132801</v>
      </c>
      <c r="G46">
        <v>454.61578369140602</v>
      </c>
      <c r="I46" s="7">
        <f t="shared" si="0"/>
        <v>324.68563842773494</v>
      </c>
      <c r="J46" s="7">
        <f t="shared" si="0"/>
        <v>159.625244140625</v>
      </c>
      <c r="K46" s="7">
        <f t="shared" si="1"/>
        <v>212.94796752929744</v>
      </c>
      <c r="L46" s="8">
        <f t="shared" si="2"/>
        <v>1.3340494398348217</v>
      </c>
      <c r="M46" s="8">
        <f t="shared" si="5"/>
        <v>1.4405508156727969</v>
      </c>
      <c r="P46" s="6">
        <f t="shared" si="4"/>
        <v>0.23303263153377982</v>
      </c>
    </row>
    <row r="47" spans="1:16" x14ac:dyDescent="0.15">
      <c r="A47" s="6">
        <v>23</v>
      </c>
      <c r="B47" s="6">
        <v>45</v>
      </c>
      <c r="D47">
        <v>781.37390136718795</v>
      </c>
      <c r="E47">
        <v>614.44006347656295</v>
      </c>
      <c r="F47">
        <v>455.4658203125</v>
      </c>
      <c r="G47">
        <v>453.81661987304699</v>
      </c>
      <c r="I47" s="7">
        <f t="shared" si="0"/>
        <v>325.90808105468795</v>
      </c>
      <c r="J47" s="7">
        <f t="shared" si="0"/>
        <v>160.62344360351597</v>
      </c>
      <c r="K47" s="7">
        <f t="shared" si="1"/>
        <v>213.47167053222677</v>
      </c>
      <c r="L47" s="8">
        <f t="shared" si="2"/>
        <v>1.3290193868534019</v>
      </c>
      <c r="M47" s="8">
        <f t="shared" si="5"/>
        <v>1.4378874599322211</v>
      </c>
      <c r="P47" s="6">
        <f t="shared" si="4"/>
        <v>4.7717250812668671E-2</v>
      </c>
    </row>
    <row r="48" spans="1:16" x14ac:dyDescent="0.15">
      <c r="A48" s="6">
        <v>23.5</v>
      </c>
      <c r="B48" s="6">
        <v>46</v>
      </c>
      <c r="D48">
        <v>781.18121337890602</v>
      </c>
      <c r="E48">
        <v>614.30261230468795</v>
      </c>
      <c r="F48">
        <v>455.59710693359398</v>
      </c>
      <c r="G48">
        <v>453.99310302734398</v>
      </c>
      <c r="I48" s="7">
        <f t="shared" si="0"/>
        <v>325.58410644531205</v>
      </c>
      <c r="J48" s="7">
        <f t="shared" si="0"/>
        <v>160.30950927734398</v>
      </c>
      <c r="K48" s="7">
        <f t="shared" si="1"/>
        <v>213.36744995117127</v>
      </c>
      <c r="L48" s="8">
        <f t="shared" si="2"/>
        <v>1.3309718862780262</v>
      </c>
      <c r="M48" s="8">
        <f t="shared" si="5"/>
        <v>1.4422066565976892</v>
      </c>
      <c r="P48" s="6">
        <f t="shared" si="4"/>
        <v>0.34824547626765268</v>
      </c>
    </row>
    <row r="49" spans="1:22" x14ac:dyDescent="0.15">
      <c r="A49" s="6">
        <v>24</v>
      </c>
      <c r="B49" s="6">
        <v>47</v>
      </c>
      <c r="D49">
        <v>780.45104980468795</v>
      </c>
      <c r="E49">
        <v>613.71301269531295</v>
      </c>
      <c r="F49">
        <v>455.87365722656301</v>
      </c>
      <c r="G49">
        <v>454.25320434570301</v>
      </c>
      <c r="I49" s="7">
        <f t="shared" si="0"/>
        <v>324.57739257812494</v>
      </c>
      <c r="J49" s="7">
        <f t="shared" si="0"/>
        <v>159.45980834960994</v>
      </c>
      <c r="K49" s="7">
        <f t="shared" si="1"/>
        <v>212.95552673339799</v>
      </c>
      <c r="L49" s="8">
        <f t="shared" si="2"/>
        <v>1.3354808897455877</v>
      </c>
      <c r="M49" s="8">
        <f t="shared" si="5"/>
        <v>1.4490823573060945</v>
      </c>
      <c r="P49" s="6">
        <f t="shared" si="4"/>
        <v>0.82665437789905594</v>
      </c>
    </row>
    <row r="50" spans="1:22" x14ac:dyDescent="0.15">
      <c r="A50" s="6">
        <v>24.5</v>
      </c>
      <c r="B50" s="6">
        <v>48</v>
      </c>
      <c r="D50">
        <v>778.16937255859398</v>
      </c>
      <c r="E50">
        <v>613.587890625</v>
      </c>
      <c r="F50">
        <v>455.31832885742199</v>
      </c>
      <c r="G50">
        <v>454.00247192382801</v>
      </c>
      <c r="I50" s="7">
        <f t="shared" si="0"/>
        <v>322.85104370117199</v>
      </c>
      <c r="J50" s="7">
        <f t="shared" si="0"/>
        <v>159.58541870117199</v>
      </c>
      <c r="K50" s="7">
        <f t="shared" si="1"/>
        <v>211.14125061035162</v>
      </c>
      <c r="L50" s="8">
        <f t="shared" si="2"/>
        <v>1.3230610436014791</v>
      </c>
      <c r="M50" s="8">
        <f t="shared" si="5"/>
        <v>1.43902920840283</v>
      </c>
      <c r="P50" s="6">
        <f t="shared" si="4"/>
        <v>0.12715971855935163</v>
      </c>
    </row>
    <row r="51" spans="1:22" x14ac:dyDescent="0.15">
      <c r="A51" s="6">
        <v>25</v>
      </c>
      <c r="B51" s="6">
        <v>49</v>
      </c>
      <c r="D51">
        <v>774.48382568359398</v>
      </c>
      <c r="E51">
        <v>610.98394775390602</v>
      </c>
      <c r="F51">
        <v>455.62832641601602</v>
      </c>
      <c r="G51">
        <v>453.96090698242199</v>
      </c>
      <c r="I51" s="7">
        <f t="shared" si="0"/>
        <v>318.85549926757795</v>
      </c>
      <c r="J51" s="7">
        <f t="shared" si="0"/>
        <v>157.02304077148403</v>
      </c>
      <c r="K51" s="7">
        <f t="shared" si="1"/>
        <v>208.93937072753914</v>
      </c>
      <c r="L51" s="8">
        <f t="shared" si="2"/>
        <v>1.3306287389479934</v>
      </c>
      <c r="M51" s="8">
        <f t="shared" si="5"/>
        <v>1.4489636009901881</v>
      </c>
      <c r="P51" s="6">
        <f t="shared" si="4"/>
        <v>0.81839135409042441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772.627685546875</v>
      </c>
      <c r="E52">
        <v>611.73760986328102</v>
      </c>
      <c r="F52">
        <v>455.9658203125</v>
      </c>
      <c r="G52">
        <v>454.212646484375</v>
      </c>
      <c r="I52" s="7">
        <f t="shared" si="0"/>
        <v>316.661865234375</v>
      </c>
      <c r="J52" s="7">
        <f t="shared" si="0"/>
        <v>157.52496337890602</v>
      </c>
      <c r="K52" s="7">
        <f t="shared" si="1"/>
        <v>206.39439086914081</v>
      </c>
      <c r="L52" s="8">
        <f t="shared" si="2"/>
        <v>1.3102329081180972</v>
      </c>
      <c r="M52" s="8">
        <f t="shared" si="5"/>
        <v>1.4309344674011357</v>
      </c>
      <c r="P52" s="6">
        <f t="shared" si="4"/>
        <v>-0.43606958938262302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769.34240722656295</v>
      </c>
      <c r="E53">
        <v>609.93267822265602</v>
      </c>
      <c r="F53">
        <v>454.72174072265602</v>
      </c>
      <c r="G53">
        <v>453.21829223632801</v>
      </c>
      <c r="I53" s="7">
        <f t="shared" si="0"/>
        <v>314.62066650390693</v>
      </c>
      <c r="J53" s="7">
        <f t="shared" si="0"/>
        <v>156.71438598632801</v>
      </c>
      <c r="K53" s="7">
        <f t="shared" si="1"/>
        <v>204.92059631347735</v>
      </c>
      <c r="L53" s="8">
        <f t="shared" si="2"/>
        <v>1.307605520857255</v>
      </c>
      <c r="M53" s="8">
        <f t="shared" si="5"/>
        <v>1.4306737773811375</v>
      </c>
      <c r="P53" s="6">
        <f t="shared" si="4"/>
        <v>-0.45420831173584242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770.46600341796898</v>
      </c>
      <c r="E54">
        <v>609.603271484375</v>
      </c>
      <c r="F54">
        <v>455.60421752929699</v>
      </c>
      <c r="G54">
        <v>454.16323852539102</v>
      </c>
      <c r="I54" s="7">
        <f t="shared" si="0"/>
        <v>314.86178588867199</v>
      </c>
      <c r="J54" s="7">
        <f t="shared" si="0"/>
        <v>155.44003295898398</v>
      </c>
      <c r="K54" s="7">
        <f t="shared" si="1"/>
        <v>206.05376281738322</v>
      </c>
      <c r="L54" s="8">
        <f t="shared" si="2"/>
        <v>1.3256157946888412</v>
      </c>
      <c r="M54" s="8">
        <f t="shared" si="5"/>
        <v>1.4510507484535675</v>
      </c>
      <c r="P54" s="6">
        <f t="shared" si="4"/>
        <v>0.96361436012928481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772.89178466796898</v>
      </c>
      <c r="E55">
        <v>612.26129150390602</v>
      </c>
      <c r="F55">
        <v>454.85003662109398</v>
      </c>
      <c r="G55">
        <v>453.14971923828102</v>
      </c>
      <c r="I55" s="7">
        <f t="shared" si="0"/>
        <v>318.041748046875</v>
      </c>
      <c r="J55" s="7">
        <f t="shared" si="0"/>
        <v>159.111572265625</v>
      </c>
      <c r="K55" s="7">
        <f t="shared" si="1"/>
        <v>206.66364746093751</v>
      </c>
      <c r="L55" s="8">
        <f t="shared" si="2"/>
        <v>1.2988599416007771</v>
      </c>
      <c r="M55" s="8">
        <f t="shared" si="5"/>
        <v>1.4266615926063473</v>
      </c>
      <c r="P55" s="6">
        <f t="shared" si="4"/>
        <v>-0.73337475493241433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770.41436767578102</v>
      </c>
      <c r="E56">
        <v>610.09851074218795</v>
      </c>
      <c r="F56">
        <v>455.66149902343801</v>
      </c>
      <c r="G56">
        <v>454.01132202148398</v>
      </c>
      <c r="I56" s="7">
        <f t="shared" si="0"/>
        <v>314.75286865234301</v>
      </c>
      <c r="J56" s="7">
        <f t="shared" si="0"/>
        <v>156.08718872070398</v>
      </c>
      <c r="K56" s="7">
        <f t="shared" si="1"/>
        <v>205.49183654785023</v>
      </c>
      <c r="L56" s="8">
        <f t="shared" si="2"/>
        <v>1.3165195569993184</v>
      </c>
      <c r="M56" s="8">
        <f t="shared" si="5"/>
        <v>1.4466879052457327</v>
      </c>
      <c r="P56" s="6">
        <f t="shared" si="4"/>
        <v>0.66004922319731218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769.49792480468795</v>
      </c>
      <c r="E57">
        <v>609.19616699218795</v>
      </c>
      <c r="F57">
        <v>454.37142944335898</v>
      </c>
      <c r="G57">
        <v>452.74114990234398</v>
      </c>
      <c r="I57" s="7">
        <f t="shared" si="0"/>
        <v>315.12649536132898</v>
      </c>
      <c r="J57" s="7">
        <f t="shared" si="0"/>
        <v>156.45501708984398</v>
      </c>
      <c r="K57" s="7">
        <f t="shared" si="1"/>
        <v>205.60798339843819</v>
      </c>
      <c r="L57" s="8">
        <f t="shared" si="2"/>
        <v>1.3141667632196685</v>
      </c>
      <c r="M57" s="8">
        <f t="shared" si="5"/>
        <v>1.4467018087069266</v>
      </c>
      <c r="P57" s="6">
        <f t="shared" si="4"/>
        <v>0.66101662126781235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769.32238769531295</v>
      </c>
      <c r="E58">
        <v>608.82232666015602</v>
      </c>
      <c r="F58">
        <v>455.34881591796898</v>
      </c>
      <c r="G58">
        <v>453.89111328125</v>
      </c>
      <c r="I58" s="7">
        <f t="shared" si="0"/>
        <v>313.97357177734398</v>
      </c>
      <c r="J58" s="7">
        <f t="shared" si="0"/>
        <v>154.93121337890602</v>
      </c>
      <c r="K58" s="7">
        <f t="shared" si="1"/>
        <v>205.52172241210977</v>
      </c>
      <c r="L58" s="8">
        <f t="shared" si="2"/>
        <v>1.3265352922104698</v>
      </c>
      <c r="M58" s="8">
        <f t="shared" si="5"/>
        <v>1.4614370349385717</v>
      </c>
      <c r="P58" s="6">
        <f t="shared" si="4"/>
        <v>1.6862886183682546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764.52850341796898</v>
      </c>
      <c r="E59">
        <v>606.28851318359398</v>
      </c>
      <c r="F59">
        <v>455.65338134765602</v>
      </c>
      <c r="G59">
        <v>454.01132202148398</v>
      </c>
      <c r="I59" s="7">
        <f t="shared" si="0"/>
        <v>308.87512207031295</v>
      </c>
      <c r="J59" s="7">
        <f t="shared" si="0"/>
        <v>152.27719116211</v>
      </c>
      <c r="K59" s="7">
        <f t="shared" si="1"/>
        <v>202.28108825683597</v>
      </c>
      <c r="L59" s="8">
        <f t="shared" si="2"/>
        <v>1.32837417549614</v>
      </c>
      <c r="M59" s="8">
        <f t="shared" si="5"/>
        <v>1.4656426154650859</v>
      </c>
      <c r="P59" s="6">
        <f t="shared" si="4"/>
        <v>1.978911471767401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763.38397216796898</v>
      </c>
      <c r="E60">
        <v>604.98791503906295</v>
      </c>
      <c r="F60">
        <v>455.91052246093801</v>
      </c>
      <c r="G60">
        <v>454.33062744140602</v>
      </c>
      <c r="I60" s="7">
        <f t="shared" si="0"/>
        <v>307.47344970703097</v>
      </c>
      <c r="J60" s="7">
        <f t="shared" si="0"/>
        <v>150.65728759765693</v>
      </c>
      <c r="K60" s="7">
        <f t="shared" si="1"/>
        <v>202.01334838867112</v>
      </c>
      <c r="L60" s="8">
        <f t="shared" si="2"/>
        <v>1.3408800304978601</v>
      </c>
      <c r="M60" s="8">
        <f t="shared" si="5"/>
        <v>1.4805151677076498</v>
      </c>
      <c r="P60" s="6">
        <f t="shared" si="4"/>
        <v>3.0137385656987385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759.37890625</v>
      </c>
      <c r="E61">
        <v>603.3349609375</v>
      </c>
      <c r="F61">
        <v>455.58184814453102</v>
      </c>
      <c r="G61">
        <v>454.06292724609398</v>
      </c>
      <c r="I61" s="7">
        <f t="shared" si="0"/>
        <v>303.79705810546898</v>
      </c>
      <c r="J61" s="7">
        <f t="shared" si="0"/>
        <v>149.27203369140602</v>
      </c>
      <c r="K61" s="7">
        <f t="shared" si="1"/>
        <v>199.30663452148477</v>
      </c>
      <c r="L61" s="8">
        <f t="shared" si="2"/>
        <v>1.3351907225536739</v>
      </c>
      <c r="M61" s="8">
        <f t="shared" si="5"/>
        <v>1.4771925570043074</v>
      </c>
      <c r="P61" s="6">
        <f t="shared" si="4"/>
        <v>2.7825524503415653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757.97161865234398</v>
      </c>
      <c r="E62">
        <v>601.38134765625</v>
      </c>
      <c r="F62">
        <v>455.53466796875</v>
      </c>
      <c r="G62">
        <v>453.91125488281301</v>
      </c>
      <c r="I62" s="7">
        <f t="shared" si="0"/>
        <v>302.43695068359398</v>
      </c>
      <c r="J62" s="7">
        <f t="shared" si="0"/>
        <v>147.47009277343699</v>
      </c>
      <c r="K62" s="7">
        <f t="shared" si="1"/>
        <v>199.2078857421881</v>
      </c>
      <c r="L62" s="8">
        <f t="shared" si="2"/>
        <v>1.3508358338679392</v>
      </c>
      <c r="M62" s="8">
        <f t="shared" si="5"/>
        <v>1.4952043655594167</v>
      </c>
      <c r="P62" s="6">
        <f t="shared" si="4"/>
        <v>4.0358079238834863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755.61163330078102</v>
      </c>
      <c r="E63">
        <v>599.93402099609398</v>
      </c>
      <c r="F63">
        <v>455.22885131835898</v>
      </c>
      <c r="G63">
        <v>453.87316894531301</v>
      </c>
      <c r="I63" s="7">
        <f t="shared" si="0"/>
        <v>300.38278198242205</v>
      </c>
      <c r="J63" s="7">
        <f t="shared" si="0"/>
        <v>146.06085205078097</v>
      </c>
      <c r="K63" s="7">
        <f t="shared" si="1"/>
        <v>198.14018554687539</v>
      </c>
      <c r="L63" s="8">
        <f t="shared" si="2"/>
        <v>1.3565591516472053</v>
      </c>
      <c r="M63" s="8">
        <f t="shared" si="5"/>
        <v>1.5032943805795267</v>
      </c>
      <c r="P63" s="6">
        <f t="shared" si="4"/>
        <v>4.5987083996446021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756.860595703125</v>
      </c>
      <c r="E64">
        <v>599.61004638671898</v>
      </c>
      <c r="F64">
        <v>455.24655151367199</v>
      </c>
      <c r="G64">
        <v>453.49606323242199</v>
      </c>
      <c r="I64" s="7">
        <f t="shared" si="0"/>
        <v>301.61404418945301</v>
      </c>
      <c r="J64" s="7">
        <f t="shared" si="0"/>
        <v>146.11398315429699</v>
      </c>
      <c r="K64" s="7">
        <f t="shared" si="1"/>
        <v>199.33425598144512</v>
      </c>
      <c r="L64" s="8">
        <f t="shared" si="2"/>
        <v>1.3642380535950984</v>
      </c>
      <c r="M64" s="8">
        <f t="shared" si="5"/>
        <v>1.5133399797682636</v>
      </c>
      <c r="P64" s="6">
        <f t="shared" si="4"/>
        <v>5.2976777524318646</v>
      </c>
      <c r="R64" s="29"/>
      <c r="S64" s="29"/>
      <c r="T64" s="29"/>
      <c r="U64" s="18">
        <v>12.5</v>
      </c>
      <c r="V64" s="20">
        <f t="shared" ref="V64:V83" si="6">L26</f>
        <v>1.3807376198549868</v>
      </c>
    </row>
    <row r="65" spans="1:22" x14ac:dyDescent="0.15">
      <c r="A65" s="6">
        <v>32</v>
      </c>
      <c r="B65" s="6">
        <v>63</v>
      </c>
      <c r="D65">
        <v>750.8583984375</v>
      </c>
      <c r="E65">
        <v>596.49615478515602</v>
      </c>
      <c r="F65">
        <v>454.33923339843801</v>
      </c>
      <c r="G65">
        <v>452.87216186523398</v>
      </c>
      <c r="I65" s="7">
        <f t="shared" si="0"/>
        <v>296.51916503906199</v>
      </c>
      <c r="J65" s="7">
        <f t="shared" si="0"/>
        <v>143.62399291992205</v>
      </c>
      <c r="K65" s="7">
        <f t="shared" si="1"/>
        <v>195.98236999511656</v>
      </c>
      <c r="L65" s="8">
        <f t="shared" si="2"/>
        <v>1.3645517438328503</v>
      </c>
      <c r="M65" s="8">
        <f t="shared" si="5"/>
        <v>1.5160203672468595</v>
      </c>
      <c r="P65" s="6">
        <f t="shared" si="4"/>
        <v>5.4841781956541888</v>
      </c>
      <c r="U65" s="18">
        <v>13</v>
      </c>
      <c r="V65" s="20">
        <f t="shared" si="6"/>
        <v>1.3662813761406432</v>
      </c>
    </row>
    <row r="66" spans="1:22" x14ac:dyDescent="0.15">
      <c r="A66" s="6">
        <v>32.5</v>
      </c>
      <c r="B66" s="6">
        <v>64</v>
      </c>
      <c r="D66">
        <v>746.12225341796898</v>
      </c>
      <c r="E66">
        <v>593.56213378906295</v>
      </c>
      <c r="F66">
        <v>455.38150024414102</v>
      </c>
      <c r="G66">
        <v>453.48501586914102</v>
      </c>
      <c r="I66" s="7">
        <f t="shared" ref="I66:J129" si="7">D66-F66</f>
        <v>290.74075317382795</v>
      </c>
      <c r="J66" s="7">
        <f t="shared" si="7"/>
        <v>140.07711791992193</v>
      </c>
      <c r="K66" s="7">
        <f t="shared" ref="K66:K129" si="8">I66-0.7*J66</f>
        <v>192.6867706298826</v>
      </c>
      <c r="L66" s="8">
        <f t="shared" ref="L66:L129" si="9">K66/J66</f>
        <v>1.375576350307522</v>
      </c>
      <c r="M66" s="8">
        <f t="shared" si="5"/>
        <v>1.5294116709623751</v>
      </c>
      <c r="P66" s="6">
        <f t="shared" si="4"/>
        <v>6.4159405241279419</v>
      </c>
      <c r="U66" s="18">
        <v>13.5</v>
      </c>
      <c r="V66" s="20">
        <f t="shared" si="6"/>
        <v>1.3581935332736377</v>
      </c>
    </row>
    <row r="67" spans="1:22" x14ac:dyDescent="0.15">
      <c r="A67" s="6">
        <v>33</v>
      </c>
      <c r="B67" s="6">
        <v>65</v>
      </c>
      <c r="D67">
        <v>739.87640380859398</v>
      </c>
      <c r="E67">
        <v>590.96832275390602</v>
      </c>
      <c r="F67">
        <v>455.49557495117199</v>
      </c>
      <c r="G67">
        <v>453.605224609375</v>
      </c>
      <c r="I67" s="7">
        <f t="shared" si="7"/>
        <v>284.38082885742199</v>
      </c>
      <c r="J67" s="7">
        <f t="shared" si="7"/>
        <v>137.36309814453102</v>
      </c>
      <c r="K67" s="7">
        <f t="shared" si="8"/>
        <v>188.22666015625026</v>
      </c>
      <c r="L67" s="8">
        <f t="shared" si="9"/>
        <v>1.3702854893255356</v>
      </c>
      <c r="M67" s="8">
        <f t="shared" si="5"/>
        <v>1.5264875072212325</v>
      </c>
      <c r="P67" s="6">
        <f t="shared" si="4"/>
        <v>6.2124782120060322</v>
      </c>
      <c r="U67" s="18">
        <v>14</v>
      </c>
      <c r="V67" s="20">
        <f t="shared" si="6"/>
        <v>1.3750262756322924</v>
      </c>
    </row>
    <row r="68" spans="1:22" x14ac:dyDescent="0.15">
      <c r="A68" s="6">
        <v>33.5</v>
      </c>
      <c r="B68" s="6">
        <v>66</v>
      </c>
      <c r="D68">
        <v>762.24102783203102</v>
      </c>
      <c r="E68">
        <v>599.48382568359398</v>
      </c>
      <c r="F68">
        <v>454.88961791992199</v>
      </c>
      <c r="G68">
        <v>453.04721069335898</v>
      </c>
      <c r="I68" s="7">
        <f t="shared" si="7"/>
        <v>307.35140991210903</v>
      </c>
      <c r="J68" s="7">
        <f t="shared" si="7"/>
        <v>146.436614990235</v>
      </c>
      <c r="K68" s="7">
        <f t="shared" si="8"/>
        <v>204.84577941894455</v>
      </c>
      <c r="L68" s="8">
        <f t="shared" si="9"/>
        <v>1.398869944054665</v>
      </c>
      <c r="M68" s="8">
        <f t="shared" si="5"/>
        <v>1.5574386591912059</v>
      </c>
      <c r="P68" s="6">
        <f t="shared" si="4"/>
        <v>8.3660487710154303</v>
      </c>
      <c r="U68" s="18">
        <v>14.5</v>
      </c>
      <c r="V68" s="20">
        <f t="shared" si="6"/>
        <v>1.3622141551565679</v>
      </c>
    </row>
    <row r="69" spans="1:22" x14ac:dyDescent="0.15">
      <c r="A69" s="6">
        <v>34</v>
      </c>
      <c r="B69" s="6">
        <v>67</v>
      </c>
      <c r="D69">
        <v>749.592041015625</v>
      </c>
      <c r="E69">
        <v>593.58941650390602</v>
      </c>
      <c r="F69">
        <v>455.47125244140602</v>
      </c>
      <c r="G69">
        <v>453.77188110351602</v>
      </c>
      <c r="I69" s="7">
        <f t="shared" si="7"/>
        <v>294.12078857421898</v>
      </c>
      <c r="J69" s="7">
        <f t="shared" si="7"/>
        <v>139.81753540039</v>
      </c>
      <c r="K69" s="7">
        <f t="shared" si="8"/>
        <v>196.24851379394599</v>
      </c>
      <c r="L69" s="8">
        <f t="shared" si="9"/>
        <v>1.4036044422608138</v>
      </c>
      <c r="M69" s="8">
        <f t="shared" si="5"/>
        <v>1.5645398546381986</v>
      </c>
      <c r="P69" s="6">
        <f t="shared" si="4"/>
        <v>8.8601475193673807</v>
      </c>
      <c r="U69" s="18">
        <v>15</v>
      </c>
      <c r="V69" s="20">
        <f t="shared" si="6"/>
        <v>1.3566038354571244</v>
      </c>
    </row>
    <row r="70" spans="1:22" x14ac:dyDescent="0.15">
      <c r="A70" s="6">
        <v>34.5</v>
      </c>
      <c r="B70" s="6">
        <v>68</v>
      </c>
      <c r="D70">
        <v>745.98571777343795</v>
      </c>
      <c r="E70">
        <v>592.19201660156295</v>
      </c>
      <c r="F70">
        <v>454.70745849609398</v>
      </c>
      <c r="G70">
        <v>453.41372680664102</v>
      </c>
      <c r="I70" s="7">
        <f t="shared" si="7"/>
        <v>291.27825927734398</v>
      </c>
      <c r="J70" s="7">
        <f t="shared" si="7"/>
        <v>138.77828979492193</v>
      </c>
      <c r="K70" s="7">
        <f t="shared" si="8"/>
        <v>194.13345642089863</v>
      </c>
      <c r="L70" s="8">
        <f t="shared" si="9"/>
        <v>1.398874829108913</v>
      </c>
      <c r="M70" s="8">
        <f t="shared" si="5"/>
        <v>1.5621769387271418</v>
      </c>
      <c r="P70" s="6">
        <f t="shared" ref="P70:P133" si="10">(M70-$O$2)/$O$2*100</f>
        <v>8.6957366391389677</v>
      </c>
      <c r="U70" s="18">
        <v>15.5</v>
      </c>
      <c r="V70" s="20">
        <f t="shared" si="6"/>
        <v>1.3643029357750611</v>
      </c>
    </row>
    <row r="71" spans="1:22" x14ac:dyDescent="0.15">
      <c r="A71" s="6">
        <v>35</v>
      </c>
      <c r="B71" s="6">
        <v>69</v>
      </c>
      <c r="D71">
        <v>745.93707275390602</v>
      </c>
      <c r="E71">
        <v>591.96197509765602</v>
      </c>
      <c r="F71">
        <v>454.99581909179699</v>
      </c>
      <c r="G71">
        <v>453.36431884765602</v>
      </c>
      <c r="I71" s="7">
        <f t="shared" si="7"/>
        <v>290.94125366210903</v>
      </c>
      <c r="J71" s="7">
        <f t="shared" si="7"/>
        <v>138.59765625</v>
      </c>
      <c r="K71" s="7">
        <f t="shared" si="8"/>
        <v>193.92289428710905</v>
      </c>
      <c r="L71" s="8">
        <f t="shared" si="9"/>
        <v>1.399178741791379</v>
      </c>
      <c r="M71" s="8">
        <f t="shared" si="5"/>
        <v>1.5648475486504516</v>
      </c>
      <c r="P71" s="6">
        <f t="shared" si="10"/>
        <v>8.8815567634114956</v>
      </c>
      <c r="U71" s="18">
        <v>16</v>
      </c>
      <c r="V71" s="20">
        <f t="shared" si="6"/>
        <v>1.3492779008913554</v>
      </c>
    </row>
    <row r="72" spans="1:22" x14ac:dyDescent="0.15">
      <c r="A72" s="6">
        <v>35.5</v>
      </c>
      <c r="B72" s="6">
        <v>70</v>
      </c>
      <c r="D72">
        <v>743.755859375</v>
      </c>
      <c r="E72">
        <v>590.47766113281295</v>
      </c>
      <c r="F72">
        <v>455.69616699218801</v>
      </c>
      <c r="G72">
        <v>453.96658325195301</v>
      </c>
      <c r="I72" s="7">
        <f t="shared" si="7"/>
        <v>288.05969238281199</v>
      </c>
      <c r="J72" s="7">
        <f t="shared" si="7"/>
        <v>136.51107788085994</v>
      </c>
      <c r="K72" s="7">
        <f t="shared" si="8"/>
        <v>192.50193786621003</v>
      </c>
      <c r="L72" s="8">
        <f t="shared" si="9"/>
        <v>1.4101561635475188</v>
      </c>
      <c r="M72" s="8">
        <f t="shared" si="5"/>
        <v>1.5781916676474352</v>
      </c>
      <c r="P72" s="6">
        <f t="shared" si="10"/>
        <v>9.8100359953218614</v>
      </c>
      <c r="U72" s="18">
        <v>16.5</v>
      </c>
      <c r="V72" s="20">
        <f t="shared" si="6"/>
        <v>1.3556808344564211</v>
      </c>
    </row>
    <row r="73" spans="1:22" x14ac:dyDescent="0.15">
      <c r="A73" s="6">
        <v>36</v>
      </c>
      <c r="B73" s="6">
        <v>71</v>
      </c>
      <c r="D73">
        <v>748.1953125</v>
      </c>
      <c r="E73">
        <v>593.66326904296898</v>
      </c>
      <c r="F73">
        <v>455.4990234375</v>
      </c>
      <c r="G73">
        <v>454.18118286132801</v>
      </c>
      <c r="I73" s="7">
        <f t="shared" si="7"/>
        <v>292.6962890625</v>
      </c>
      <c r="J73" s="7">
        <f t="shared" si="7"/>
        <v>139.48208618164097</v>
      </c>
      <c r="K73" s="7">
        <f t="shared" si="8"/>
        <v>195.05882873535131</v>
      </c>
      <c r="L73" s="8">
        <f t="shared" si="9"/>
        <v>1.3984507550405818</v>
      </c>
      <c r="M73" s="8">
        <f t="shared" si="5"/>
        <v>1.5688529563813423</v>
      </c>
      <c r="P73" s="6">
        <f t="shared" si="10"/>
        <v>9.1602516622134189</v>
      </c>
      <c r="U73" s="18">
        <v>17</v>
      </c>
      <c r="V73" s="20">
        <f t="shared" si="6"/>
        <v>1.3450327371366435</v>
      </c>
    </row>
    <row r="74" spans="1:22" x14ac:dyDescent="0.15">
      <c r="A74" s="6">
        <v>36.5</v>
      </c>
      <c r="B74" s="6">
        <v>72</v>
      </c>
      <c r="D74">
        <v>748.29779052734398</v>
      </c>
      <c r="E74">
        <v>593.66351318359398</v>
      </c>
      <c r="F74">
        <v>454.88470458984398</v>
      </c>
      <c r="G74">
        <v>453.23672485351602</v>
      </c>
      <c r="I74" s="7">
        <f t="shared" si="7"/>
        <v>293.4130859375</v>
      </c>
      <c r="J74" s="7">
        <f t="shared" si="7"/>
        <v>140.42678833007795</v>
      </c>
      <c r="K74" s="7">
        <f t="shared" si="8"/>
        <v>195.11433410644543</v>
      </c>
      <c r="L74" s="8">
        <f t="shared" si="9"/>
        <v>1.3894381294815525</v>
      </c>
      <c r="M74" s="8">
        <f t="shared" si="5"/>
        <v>1.5622070280631568</v>
      </c>
      <c r="P74" s="6">
        <f t="shared" si="10"/>
        <v>8.6978302448388423</v>
      </c>
      <c r="U74" s="18">
        <v>17.5</v>
      </c>
      <c r="V74" s="20">
        <f t="shared" si="6"/>
        <v>1.3533605395648067</v>
      </c>
    </row>
    <row r="75" spans="1:22" x14ac:dyDescent="0.15">
      <c r="A75" s="6">
        <v>37</v>
      </c>
      <c r="B75" s="6">
        <v>73</v>
      </c>
      <c r="D75">
        <v>743.325927734375</v>
      </c>
      <c r="E75">
        <v>590.69317626953102</v>
      </c>
      <c r="F75">
        <v>455.16592407226602</v>
      </c>
      <c r="G75">
        <v>453.61849975585898</v>
      </c>
      <c r="I75" s="7">
        <f t="shared" si="7"/>
        <v>288.16000366210898</v>
      </c>
      <c r="J75" s="7">
        <f t="shared" si="7"/>
        <v>137.07467651367205</v>
      </c>
      <c r="K75" s="7">
        <f t="shared" si="8"/>
        <v>192.20773010253856</v>
      </c>
      <c r="L75" s="8">
        <f t="shared" si="9"/>
        <v>1.4022118088556457</v>
      </c>
      <c r="M75" s="8">
        <f t="shared" si="5"/>
        <v>1.5773474046780938</v>
      </c>
      <c r="P75" s="6">
        <f t="shared" si="10"/>
        <v>9.751292466919443</v>
      </c>
      <c r="U75" s="18">
        <v>18</v>
      </c>
      <c r="V75" s="20">
        <f t="shared" si="6"/>
        <v>1.3536823923245469</v>
      </c>
    </row>
    <row r="76" spans="1:22" x14ac:dyDescent="0.15">
      <c r="A76" s="6">
        <v>37.5</v>
      </c>
      <c r="B76" s="6">
        <v>74</v>
      </c>
      <c r="D76">
        <v>748.28411865234398</v>
      </c>
      <c r="E76">
        <v>593.43811035156295</v>
      </c>
      <c r="F76">
        <v>455.56170654296898</v>
      </c>
      <c r="G76">
        <v>453.89553833007801</v>
      </c>
      <c r="I76" s="7">
        <f t="shared" si="7"/>
        <v>292.722412109375</v>
      </c>
      <c r="J76" s="7">
        <f t="shared" si="7"/>
        <v>139.54257202148494</v>
      </c>
      <c r="K76" s="7">
        <f t="shared" si="8"/>
        <v>195.04261169433556</v>
      </c>
      <c r="L76" s="8">
        <f t="shared" si="9"/>
        <v>1.397728369692838</v>
      </c>
      <c r="M76" s="8">
        <f t="shared" si="5"/>
        <v>1.5752306627561299</v>
      </c>
      <c r="P76" s="6">
        <f t="shared" si="10"/>
        <v>9.6040102885829235</v>
      </c>
      <c r="U76" s="18">
        <v>18.5</v>
      </c>
      <c r="V76" s="20">
        <f t="shared" si="6"/>
        <v>1.3459147077491076</v>
      </c>
    </row>
    <row r="77" spans="1:22" x14ac:dyDescent="0.15">
      <c r="A77" s="6">
        <v>38</v>
      </c>
      <c r="B77" s="6">
        <v>75</v>
      </c>
      <c r="D77">
        <v>745.85614013671898</v>
      </c>
      <c r="E77">
        <v>592.78466796875</v>
      </c>
      <c r="F77">
        <v>455.83062744140602</v>
      </c>
      <c r="G77">
        <v>454.12265014648398</v>
      </c>
      <c r="I77" s="7">
        <f t="shared" si="7"/>
        <v>290.02551269531295</v>
      </c>
      <c r="J77" s="7">
        <f t="shared" si="7"/>
        <v>138.66201782226602</v>
      </c>
      <c r="K77" s="7">
        <f t="shared" si="8"/>
        <v>192.96210021972675</v>
      </c>
      <c r="L77" s="8">
        <f t="shared" si="9"/>
        <v>1.3916002611981415</v>
      </c>
      <c r="M77" s="8">
        <f t="shared" si="5"/>
        <v>1.5714692515022775</v>
      </c>
      <c r="P77" s="6">
        <f t="shared" si="10"/>
        <v>9.3422925811295237</v>
      </c>
      <c r="U77" s="18">
        <v>19</v>
      </c>
      <c r="V77" s="20">
        <f t="shared" si="6"/>
        <v>1.3643357987444849</v>
      </c>
    </row>
    <row r="78" spans="1:22" x14ac:dyDescent="0.15">
      <c r="A78" s="6">
        <v>38.5</v>
      </c>
      <c r="B78" s="6">
        <v>76</v>
      </c>
      <c r="D78">
        <v>747.02288818359398</v>
      </c>
      <c r="E78">
        <v>592.92633056640602</v>
      </c>
      <c r="F78">
        <v>455.67282104492199</v>
      </c>
      <c r="G78">
        <v>453.62118530273398</v>
      </c>
      <c r="I78" s="7">
        <f t="shared" si="7"/>
        <v>291.35006713867199</v>
      </c>
      <c r="J78" s="7">
        <f t="shared" si="7"/>
        <v>139.30514526367205</v>
      </c>
      <c r="K78" s="7">
        <f t="shared" si="8"/>
        <v>193.83646545410156</v>
      </c>
      <c r="L78" s="8">
        <f t="shared" si="9"/>
        <v>1.3914523048464182</v>
      </c>
      <c r="M78" s="8">
        <f t="shared" si="5"/>
        <v>1.573687992391398</v>
      </c>
      <c r="P78" s="6">
        <f t="shared" si="10"/>
        <v>9.496671812684971</v>
      </c>
      <c r="U78" s="18">
        <v>19.5</v>
      </c>
      <c r="V78" s="20">
        <f t="shared" si="6"/>
        <v>1.3465605817774076</v>
      </c>
    </row>
    <row r="79" spans="1:22" x14ac:dyDescent="0.15">
      <c r="A79" s="6">
        <v>39</v>
      </c>
      <c r="B79" s="6">
        <v>77</v>
      </c>
      <c r="D79">
        <v>752.03961181640602</v>
      </c>
      <c r="E79">
        <v>595.89440917968795</v>
      </c>
      <c r="F79">
        <v>455.30310058593801</v>
      </c>
      <c r="G79">
        <v>453.54302978515602</v>
      </c>
      <c r="I79" s="7">
        <f t="shared" si="7"/>
        <v>296.73651123046801</v>
      </c>
      <c r="J79" s="7">
        <f t="shared" si="7"/>
        <v>142.35137939453193</v>
      </c>
      <c r="K79" s="7">
        <f t="shared" si="8"/>
        <v>197.09054565429568</v>
      </c>
      <c r="L79" s="8">
        <f t="shared" si="9"/>
        <v>1.3845355520444393</v>
      </c>
      <c r="M79" s="8">
        <f t="shared" si="5"/>
        <v>1.5691379368302631</v>
      </c>
      <c r="P79" s="6">
        <f t="shared" si="10"/>
        <v>9.1800805042960878</v>
      </c>
      <c r="U79" s="18">
        <v>20</v>
      </c>
      <c r="V79" s="20">
        <f t="shared" si="6"/>
        <v>1.3486411714038347</v>
      </c>
    </row>
    <row r="80" spans="1:22" x14ac:dyDescent="0.15">
      <c r="A80" s="6">
        <v>39.5</v>
      </c>
      <c r="B80" s="6">
        <v>78</v>
      </c>
      <c r="D80">
        <v>751.488037109375</v>
      </c>
      <c r="E80">
        <v>595.97930908203102</v>
      </c>
      <c r="F80">
        <v>454.98648071289102</v>
      </c>
      <c r="G80">
        <v>453.286376953125</v>
      </c>
      <c r="I80" s="7">
        <f t="shared" si="7"/>
        <v>296.50155639648398</v>
      </c>
      <c r="J80" s="7">
        <f t="shared" si="7"/>
        <v>142.69293212890602</v>
      </c>
      <c r="K80" s="7">
        <f t="shared" si="8"/>
        <v>196.61650390624976</v>
      </c>
      <c r="L80" s="8">
        <f t="shared" si="9"/>
        <v>1.3778993883777666</v>
      </c>
      <c r="M80" s="8">
        <f t="shared" si="5"/>
        <v>1.5648684704044342</v>
      </c>
      <c r="P80" s="6">
        <f t="shared" si="10"/>
        <v>8.8830124918917619</v>
      </c>
      <c r="U80" s="18">
        <v>20.5</v>
      </c>
      <c r="V80" s="20">
        <f t="shared" si="6"/>
        <v>1.3374958289914809</v>
      </c>
    </row>
    <row r="81" spans="1:22" x14ac:dyDescent="0.15">
      <c r="A81" s="6">
        <v>40</v>
      </c>
      <c r="B81" s="6">
        <v>79</v>
      </c>
      <c r="D81">
        <v>751.636474609375</v>
      </c>
      <c r="E81">
        <v>596.65582275390602</v>
      </c>
      <c r="F81">
        <v>455.01327514648398</v>
      </c>
      <c r="G81">
        <v>453.35324096679699</v>
      </c>
      <c r="I81" s="7">
        <f t="shared" si="7"/>
        <v>296.62319946289102</v>
      </c>
      <c r="J81" s="7">
        <f t="shared" si="7"/>
        <v>143.30258178710903</v>
      </c>
      <c r="K81" s="7">
        <f t="shared" si="8"/>
        <v>196.31139221191472</v>
      </c>
      <c r="L81" s="8">
        <f t="shared" si="9"/>
        <v>1.3699082721590865</v>
      </c>
      <c r="M81" s="8">
        <f t="shared" si="5"/>
        <v>1.5592440514265979</v>
      </c>
      <c r="P81" s="6">
        <f t="shared" si="10"/>
        <v>8.4916673447401259</v>
      </c>
      <c r="U81" s="18">
        <v>21</v>
      </c>
      <c r="V81" s="20">
        <f t="shared" si="6"/>
        <v>1.328790968799296</v>
      </c>
    </row>
    <row r="82" spans="1:22" x14ac:dyDescent="0.15">
      <c r="A82" s="6">
        <v>40.5</v>
      </c>
      <c r="B82" s="6">
        <v>80</v>
      </c>
      <c r="D82">
        <v>753.714111328125</v>
      </c>
      <c r="E82">
        <v>597.54144287109398</v>
      </c>
      <c r="F82">
        <v>455.06021118164102</v>
      </c>
      <c r="G82">
        <v>453.53369140625</v>
      </c>
      <c r="I82" s="7">
        <f t="shared" si="7"/>
        <v>298.65390014648398</v>
      </c>
      <c r="J82" s="7">
        <f t="shared" si="7"/>
        <v>144.00775146484398</v>
      </c>
      <c r="K82" s="7">
        <f t="shared" si="8"/>
        <v>197.8484741210932</v>
      </c>
      <c r="L82" s="8">
        <f t="shared" si="9"/>
        <v>1.373873781852591</v>
      </c>
      <c r="M82" s="8">
        <f t="shared" si="5"/>
        <v>1.5655762583609465</v>
      </c>
      <c r="P82" s="6">
        <f t="shared" si="10"/>
        <v>8.9322601356190461</v>
      </c>
      <c r="U82" s="18">
        <v>21.5</v>
      </c>
      <c r="V82" s="20">
        <f t="shared" si="6"/>
        <v>1.332241837306168</v>
      </c>
    </row>
    <row r="83" spans="1:22" x14ac:dyDescent="0.15">
      <c r="A83" s="6">
        <v>41</v>
      </c>
      <c r="B83" s="6">
        <v>81</v>
      </c>
      <c r="D83">
        <v>751.04815673828102</v>
      </c>
      <c r="E83">
        <v>596.121826171875</v>
      </c>
      <c r="F83">
        <v>454.99679565429699</v>
      </c>
      <c r="G83">
        <v>453.47616577148398</v>
      </c>
      <c r="I83" s="7">
        <f t="shared" si="7"/>
        <v>296.05136108398403</v>
      </c>
      <c r="J83" s="7">
        <f t="shared" si="7"/>
        <v>142.64566040039102</v>
      </c>
      <c r="K83" s="7">
        <f t="shared" si="8"/>
        <v>196.19939880371032</v>
      </c>
      <c r="L83" s="8">
        <f t="shared" si="9"/>
        <v>1.3754319497207257</v>
      </c>
      <c r="M83" s="8">
        <f t="shared" si="5"/>
        <v>1.569501123469925</v>
      </c>
      <c r="P83" s="6">
        <f t="shared" si="10"/>
        <v>9.2053509063593157</v>
      </c>
      <c r="U83" s="18">
        <v>22</v>
      </c>
      <c r="V83" s="20">
        <f t="shared" si="6"/>
        <v>1.3268225336602899</v>
      </c>
    </row>
    <row r="84" spans="1:22" x14ac:dyDescent="0.15">
      <c r="A84" s="6">
        <v>41.5</v>
      </c>
      <c r="B84" s="6">
        <v>82</v>
      </c>
      <c r="D84">
        <v>751.826904296875</v>
      </c>
      <c r="E84">
        <v>596.90850830078102</v>
      </c>
      <c r="F84">
        <v>454.84613037109398</v>
      </c>
      <c r="G84">
        <v>453.3232421875</v>
      </c>
      <c r="I84" s="7">
        <f t="shared" si="7"/>
        <v>296.98077392578102</v>
      </c>
      <c r="J84" s="7">
        <f t="shared" si="7"/>
        <v>143.58526611328102</v>
      </c>
      <c r="K84" s="7">
        <f t="shared" si="8"/>
        <v>196.47108764648431</v>
      </c>
      <c r="L84" s="8">
        <f t="shared" si="9"/>
        <v>1.368323456610647</v>
      </c>
      <c r="M84" s="8">
        <f t="shared" si="5"/>
        <v>1.5647593276006901</v>
      </c>
      <c r="P84" s="6">
        <f t="shared" si="10"/>
        <v>8.8754183729685305</v>
      </c>
      <c r="U84" s="18">
        <v>65</v>
      </c>
      <c r="V84" s="20">
        <f t="shared" ref="V84:V104" si="11">L131</f>
        <v>1.1416012942714591</v>
      </c>
    </row>
    <row r="85" spans="1:22" x14ac:dyDescent="0.15">
      <c r="A85" s="6">
        <v>42</v>
      </c>
      <c r="B85" s="6">
        <v>83</v>
      </c>
      <c r="D85">
        <v>753.68487548828102</v>
      </c>
      <c r="E85">
        <v>598.00836181640602</v>
      </c>
      <c r="F85">
        <v>455.11676025390602</v>
      </c>
      <c r="G85">
        <v>453.35498046875</v>
      </c>
      <c r="I85" s="7">
        <f t="shared" si="7"/>
        <v>298.568115234375</v>
      </c>
      <c r="J85" s="7">
        <f t="shared" si="7"/>
        <v>144.65338134765602</v>
      </c>
      <c r="K85" s="7">
        <f t="shared" si="8"/>
        <v>197.31074829101578</v>
      </c>
      <c r="L85" s="8">
        <f t="shared" si="9"/>
        <v>1.3640244455593089</v>
      </c>
      <c r="M85" s="8">
        <f t="shared" si="5"/>
        <v>1.5628270137901961</v>
      </c>
      <c r="P85" s="6">
        <f t="shared" si="10"/>
        <v>8.7409686394954633</v>
      </c>
      <c r="U85" s="18">
        <v>65.5</v>
      </c>
      <c r="V85" s="20">
        <f t="shared" si="11"/>
        <v>1.1319445509636206</v>
      </c>
    </row>
    <row r="86" spans="1:22" x14ac:dyDescent="0.15">
      <c r="A86" s="6">
        <v>42.5</v>
      </c>
      <c r="B86" s="6">
        <v>84</v>
      </c>
      <c r="D86">
        <v>751.85638427734398</v>
      </c>
      <c r="E86">
        <v>596.77899169921898</v>
      </c>
      <c r="F86">
        <v>454.86380004882801</v>
      </c>
      <c r="G86">
        <v>453.27017211914102</v>
      </c>
      <c r="I86" s="7">
        <f t="shared" si="7"/>
        <v>296.99258422851597</v>
      </c>
      <c r="J86" s="7">
        <f t="shared" si="7"/>
        <v>143.50881958007795</v>
      </c>
      <c r="K86" s="7">
        <f t="shared" si="8"/>
        <v>196.53641052246141</v>
      </c>
      <c r="L86" s="8">
        <f t="shared" si="9"/>
        <v>1.3695075403556924</v>
      </c>
      <c r="M86" s="8">
        <f t="shared" si="5"/>
        <v>1.5706768058274234</v>
      </c>
      <c r="P86" s="6">
        <f t="shared" si="10"/>
        <v>9.2871544823396768</v>
      </c>
      <c r="U86" s="18">
        <v>66</v>
      </c>
      <c r="V86" s="20">
        <f t="shared" si="11"/>
        <v>1.1349269931878292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748.10906982421898</v>
      </c>
      <c r="E87">
        <v>595.58984375</v>
      </c>
      <c r="F87">
        <v>454.927978515625</v>
      </c>
      <c r="G87">
        <v>453.01892089843801</v>
      </c>
      <c r="I87" s="7">
        <f t="shared" si="7"/>
        <v>293.18109130859398</v>
      </c>
      <c r="J87" s="7">
        <f t="shared" si="7"/>
        <v>142.57092285156199</v>
      </c>
      <c r="K87" s="7">
        <f t="shared" si="8"/>
        <v>193.3814453125006</v>
      </c>
      <c r="L87" s="8">
        <f t="shared" si="9"/>
        <v>1.3563876942414135</v>
      </c>
      <c r="M87" s="8">
        <f t="shared" si="5"/>
        <v>1.5599236569539883</v>
      </c>
      <c r="P87" s="6">
        <f t="shared" si="10"/>
        <v>8.5389540646963891</v>
      </c>
      <c r="U87" s="18">
        <v>66.5</v>
      </c>
      <c r="V87" s="20">
        <f t="shared" si="11"/>
        <v>1.1222590088398152</v>
      </c>
    </row>
    <row r="88" spans="1:22" x14ac:dyDescent="0.15">
      <c r="A88" s="6">
        <v>43.5</v>
      </c>
      <c r="B88" s="6">
        <v>86</v>
      </c>
      <c r="D88">
        <v>743.68176269531295</v>
      </c>
      <c r="E88">
        <v>593.93292236328102</v>
      </c>
      <c r="F88">
        <v>455.35446166992199</v>
      </c>
      <c r="G88">
        <v>453.72714233398398</v>
      </c>
      <c r="I88" s="7">
        <f t="shared" si="7"/>
        <v>288.32730102539097</v>
      </c>
      <c r="J88" s="7">
        <f t="shared" si="7"/>
        <v>140.20578002929705</v>
      </c>
      <c r="K88" s="7">
        <f t="shared" si="8"/>
        <v>190.18325500488305</v>
      </c>
      <c r="L88" s="8">
        <f t="shared" si="9"/>
        <v>1.356458021667458</v>
      </c>
      <c r="M88" s="8">
        <f t="shared" ref="M88:M151" si="12">L88+ABS($N$2)*A88</f>
        <v>1.5623606816208768</v>
      </c>
      <c r="P88" s="6">
        <f t="shared" si="10"/>
        <v>8.7085214067869963</v>
      </c>
      <c r="U88" s="18">
        <v>67</v>
      </c>
      <c r="V88" s="20">
        <f t="shared" si="11"/>
        <v>1.1184942255067161</v>
      </c>
    </row>
    <row r="89" spans="1:22" x14ac:dyDescent="0.15">
      <c r="A89" s="6">
        <v>44</v>
      </c>
      <c r="B89" s="6">
        <v>87</v>
      </c>
      <c r="D89">
        <v>732.18231201171898</v>
      </c>
      <c r="E89">
        <v>588.30480957031295</v>
      </c>
      <c r="F89">
        <v>455.98059082031301</v>
      </c>
      <c r="G89">
        <v>454.01351928710898</v>
      </c>
      <c r="I89" s="7">
        <f t="shared" si="7"/>
        <v>276.20172119140597</v>
      </c>
      <c r="J89" s="7">
        <f t="shared" si="7"/>
        <v>134.29129028320398</v>
      </c>
      <c r="K89" s="7">
        <f t="shared" si="8"/>
        <v>182.1978179931632</v>
      </c>
      <c r="L89" s="8">
        <f t="shared" si="9"/>
        <v>1.3567359253822804</v>
      </c>
      <c r="M89" s="8">
        <f t="shared" si="12"/>
        <v>1.565005282576543</v>
      </c>
      <c r="P89" s="6">
        <f t="shared" si="10"/>
        <v>8.8925318359941574</v>
      </c>
      <c r="U89" s="18">
        <v>67.5</v>
      </c>
      <c r="V89" s="20">
        <f t="shared" si="11"/>
        <v>1.1138880917895262</v>
      </c>
    </row>
    <row r="90" spans="1:22" x14ac:dyDescent="0.15">
      <c r="A90" s="6">
        <v>44.5</v>
      </c>
      <c r="B90" s="6">
        <v>88</v>
      </c>
      <c r="D90">
        <v>731.28961181640602</v>
      </c>
      <c r="E90">
        <v>587.55792236328102</v>
      </c>
      <c r="F90">
        <v>454.80480957031301</v>
      </c>
      <c r="G90">
        <v>453.43093872070301</v>
      </c>
      <c r="I90" s="7">
        <f t="shared" si="7"/>
        <v>276.48480224609301</v>
      </c>
      <c r="J90" s="7">
        <f t="shared" si="7"/>
        <v>134.12698364257801</v>
      </c>
      <c r="K90" s="7">
        <f t="shared" si="8"/>
        <v>182.59591369628839</v>
      </c>
      <c r="L90" s="8">
        <f t="shared" si="9"/>
        <v>1.3613659886877836</v>
      </c>
      <c r="M90" s="8">
        <f t="shared" si="12"/>
        <v>1.57200204312289</v>
      </c>
      <c r="P90" s="6">
        <f t="shared" si="10"/>
        <v>9.3793640397088787</v>
      </c>
      <c r="U90" s="18">
        <v>68</v>
      </c>
      <c r="V90" s="20">
        <f t="shared" si="11"/>
        <v>1.1179254777801002</v>
      </c>
    </row>
    <row r="91" spans="1:22" x14ac:dyDescent="0.15">
      <c r="A91" s="6">
        <v>45</v>
      </c>
      <c r="B91" s="6">
        <v>89</v>
      </c>
      <c r="D91">
        <v>728.77545166015602</v>
      </c>
      <c r="E91">
        <v>586.43829345703102</v>
      </c>
      <c r="F91">
        <v>455.32644653320301</v>
      </c>
      <c r="G91">
        <v>453.74435424804699</v>
      </c>
      <c r="I91" s="7">
        <f t="shared" si="7"/>
        <v>273.44900512695301</v>
      </c>
      <c r="J91" s="7">
        <f t="shared" si="7"/>
        <v>132.69393920898403</v>
      </c>
      <c r="K91" s="7">
        <f t="shared" si="8"/>
        <v>180.56324768066418</v>
      </c>
      <c r="L91" s="8">
        <f t="shared" si="9"/>
        <v>1.3607497731775766</v>
      </c>
      <c r="M91" s="8">
        <f t="shared" si="12"/>
        <v>1.5737525248535271</v>
      </c>
      <c r="P91" s="6">
        <f t="shared" si="10"/>
        <v>9.5011619593094476</v>
      </c>
      <c r="U91" s="18">
        <v>68.5</v>
      </c>
      <c r="V91" s="20">
        <f t="shared" si="11"/>
        <v>1.1127511295559012</v>
      </c>
    </row>
    <row r="92" spans="1:22" x14ac:dyDescent="0.15">
      <c r="A92" s="6">
        <v>45.5</v>
      </c>
      <c r="B92" s="6">
        <v>90</v>
      </c>
      <c r="D92">
        <v>729.977783203125</v>
      </c>
      <c r="E92">
        <v>587.91046142578102</v>
      </c>
      <c r="F92">
        <v>455.38177490234398</v>
      </c>
      <c r="G92">
        <v>453.99655151367199</v>
      </c>
      <c r="I92" s="7">
        <f t="shared" si="7"/>
        <v>274.59600830078102</v>
      </c>
      <c r="J92" s="7">
        <f t="shared" si="7"/>
        <v>133.91390991210903</v>
      </c>
      <c r="K92" s="7">
        <f t="shared" si="8"/>
        <v>180.85627136230471</v>
      </c>
      <c r="L92" s="8">
        <f t="shared" si="9"/>
        <v>1.350541340186431</v>
      </c>
      <c r="M92" s="8">
        <f t="shared" si="12"/>
        <v>1.5659107891032253</v>
      </c>
      <c r="P92" s="6">
        <f t="shared" si="10"/>
        <v>8.9555366701517247</v>
      </c>
      <c r="U92" s="18">
        <v>69</v>
      </c>
      <c r="V92" s="20">
        <f t="shared" si="11"/>
        <v>1.1106621190587993</v>
      </c>
    </row>
    <row r="93" spans="1:22" x14ac:dyDescent="0.15">
      <c r="A93" s="6">
        <v>46</v>
      </c>
      <c r="B93" s="6">
        <v>91</v>
      </c>
      <c r="D93">
        <v>728.47900390625</v>
      </c>
      <c r="E93">
        <v>587.58874511718795</v>
      </c>
      <c r="F93">
        <v>454.73895263671898</v>
      </c>
      <c r="G93">
        <v>453.27679443359398</v>
      </c>
      <c r="I93" s="7">
        <f t="shared" si="7"/>
        <v>273.74005126953102</v>
      </c>
      <c r="J93" s="7">
        <f t="shared" si="7"/>
        <v>134.31195068359398</v>
      </c>
      <c r="K93" s="7">
        <f t="shared" si="8"/>
        <v>179.72168579101526</v>
      </c>
      <c r="L93" s="8">
        <f t="shared" si="9"/>
        <v>1.3380915464059895</v>
      </c>
      <c r="M93" s="8">
        <f t="shared" si="12"/>
        <v>1.5558276925636276</v>
      </c>
      <c r="P93" s="6">
        <f t="shared" si="10"/>
        <v>8.2539582645274958</v>
      </c>
      <c r="U93" s="18">
        <v>69.5</v>
      </c>
      <c r="V93" s="20">
        <f t="shared" si="11"/>
        <v>1.1156798155877514</v>
      </c>
    </row>
    <row r="94" spans="1:22" x14ac:dyDescent="0.15">
      <c r="A94" s="6">
        <v>46.5</v>
      </c>
      <c r="B94" s="6">
        <v>92</v>
      </c>
      <c r="D94">
        <v>726.62017822265602</v>
      </c>
      <c r="E94">
        <v>586.80975341796898</v>
      </c>
      <c r="F94">
        <v>455.23278808593801</v>
      </c>
      <c r="G94">
        <v>453.63421630859398</v>
      </c>
      <c r="I94" s="7">
        <f t="shared" si="7"/>
        <v>271.38739013671801</v>
      </c>
      <c r="J94" s="7">
        <f t="shared" si="7"/>
        <v>133.175537109375</v>
      </c>
      <c r="K94" s="7">
        <f t="shared" si="8"/>
        <v>178.16451416015553</v>
      </c>
      <c r="L94" s="8">
        <f t="shared" si="9"/>
        <v>1.3378171248810642</v>
      </c>
      <c r="M94" s="8">
        <f t="shared" si="12"/>
        <v>1.5579199682795464</v>
      </c>
      <c r="P94" s="6">
        <f t="shared" si="10"/>
        <v>8.39953809262256</v>
      </c>
      <c r="U94" s="18">
        <v>70</v>
      </c>
      <c r="V94" s="20">
        <f t="shared" si="11"/>
        <v>1.1009581866849272</v>
      </c>
    </row>
    <row r="95" spans="1:22" x14ac:dyDescent="0.15">
      <c r="A95" s="6">
        <v>47</v>
      </c>
      <c r="B95" s="6">
        <v>93</v>
      </c>
      <c r="D95">
        <v>730.82733154296898</v>
      </c>
      <c r="E95">
        <v>589.07061767578102</v>
      </c>
      <c r="F95">
        <v>455.66299438476602</v>
      </c>
      <c r="G95">
        <v>454.23205566406301</v>
      </c>
      <c r="I95" s="7">
        <f t="shared" si="7"/>
        <v>275.16433715820295</v>
      </c>
      <c r="J95" s="7">
        <f t="shared" si="7"/>
        <v>134.83856201171801</v>
      </c>
      <c r="K95" s="7">
        <f t="shared" si="8"/>
        <v>180.77734375000034</v>
      </c>
      <c r="L95" s="8">
        <f t="shared" si="9"/>
        <v>1.3406946874314045</v>
      </c>
      <c r="M95" s="8">
        <f t="shared" si="12"/>
        <v>1.5631642280707305</v>
      </c>
      <c r="P95" s="6">
        <f t="shared" si="10"/>
        <v>8.764431893701353</v>
      </c>
      <c r="U95" s="18">
        <v>70.5</v>
      </c>
      <c r="V95" s="20">
        <f t="shared" si="11"/>
        <v>1.0932743044030622</v>
      </c>
    </row>
    <row r="96" spans="1:22" x14ac:dyDescent="0.15">
      <c r="A96" s="6">
        <v>47.5</v>
      </c>
      <c r="B96" s="6">
        <v>94</v>
      </c>
      <c r="D96">
        <v>728.79083251953102</v>
      </c>
      <c r="E96">
        <v>589.19110107421898</v>
      </c>
      <c r="F96">
        <v>455.37191772460898</v>
      </c>
      <c r="G96">
        <v>453.44738769531301</v>
      </c>
      <c r="I96" s="7">
        <f t="shared" si="7"/>
        <v>273.41891479492205</v>
      </c>
      <c r="J96" s="7">
        <f t="shared" si="7"/>
        <v>135.74371337890597</v>
      </c>
      <c r="K96" s="7">
        <f t="shared" si="8"/>
        <v>178.39831542968787</v>
      </c>
      <c r="L96" s="8">
        <f t="shared" si="9"/>
        <v>1.3142289317790996</v>
      </c>
      <c r="M96" s="8">
        <f t="shared" si="12"/>
        <v>1.5390651696592694</v>
      </c>
      <c r="P96" s="6">
        <f t="shared" si="10"/>
        <v>7.0876276589149034</v>
      </c>
      <c r="U96" s="18">
        <v>71</v>
      </c>
      <c r="V96" s="20">
        <f t="shared" si="11"/>
        <v>1.1108964009152968</v>
      </c>
    </row>
    <row r="97" spans="1:22" x14ac:dyDescent="0.15">
      <c r="A97" s="6">
        <v>48</v>
      </c>
      <c r="B97" s="6">
        <v>95</v>
      </c>
      <c r="D97">
        <v>725.66485595703102</v>
      </c>
      <c r="E97">
        <v>587.58850097656295</v>
      </c>
      <c r="F97">
        <v>455.20278930664102</v>
      </c>
      <c r="G97">
        <v>453.49411010742199</v>
      </c>
      <c r="I97" s="7">
        <f t="shared" si="7"/>
        <v>270.46206665039</v>
      </c>
      <c r="J97" s="7">
        <f t="shared" si="7"/>
        <v>134.09439086914097</v>
      </c>
      <c r="K97" s="7">
        <f t="shared" si="8"/>
        <v>176.59599304199133</v>
      </c>
      <c r="L97" s="8">
        <f t="shared" si="9"/>
        <v>1.3169528710140197</v>
      </c>
      <c r="M97" s="8">
        <f t="shared" si="12"/>
        <v>1.5441558061350336</v>
      </c>
      <c r="P97" s="6">
        <f t="shared" si="10"/>
        <v>7.4418324022944233</v>
      </c>
      <c r="U97" s="18">
        <v>71.5</v>
      </c>
      <c r="V97" s="20">
        <f t="shared" si="11"/>
        <v>1.0921058528498242</v>
      </c>
    </row>
    <row r="98" spans="1:22" x14ac:dyDescent="0.15">
      <c r="A98" s="6">
        <v>48.5</v>
      </c>
      <c r="B98" s="6">
        <v>96</v>
      </c>
      <c r="D98">
        <v>726.0068359375</v>
      </c>
      <c r="E98">
        <v>588.79791259765602</v>
      </c>
      <c r="F98">
        <v>454.75515747070301</v>
      </c>
      <c r="G98">
        <v>453.287109375</v>
      </c>
      <c r="I98" s="7">
        <f t="shared" si="7"/>
        <v>271.25167846679699</v>
      </c>
      <c r="J98" s="7">
        <f t="shared" si="7"/>
        <v>135.51080322265602</v>
      </c>
      <c r="K98" s="7">
        <f t="shared" si="8"/>
        <v>176.3941162109378</v>
      </c>
      <c r="L98" s="8">
        <f t="shared" si="9"/>
        <v>1.3016978131338128</v>
      </c>
      <c r="M98" s="8">
        <f t="shared" si="12"/>
        <v>1.5312674454956705</v>
      </c>
      <c r="P98" s="6">
        <f t="shared" si="10"/>
        <v>6.5450646808941135</v>
      </c>
      <c r="U98" s="18">
        <v>72</v>
      </c>
      <c r="V98" s="20">
        <f t="shared" si="11"/>
        <v>1.0929193625044584</v>
      </c>
    </row>
    <row r="99" spans="1:22" x14ac:dyDescent="0.15">
      <c r="A99" s="6">
        <v>49</v>
      </c>
      <c r="B99" s="6">
        <v>97</v>
      </c>
      <c r="D99">
        <v>733.4677734375</v>
      </c>
      <c r="E99">
        <v>593.1640625</v>
      </c>
      <c r="F99">
        <v>454.99435424804699</v>
      </c>
      <c r="G99">
        <v>453.48867797851602</v>
      </c>
      <c r="I99" s="7">
        <f t="shared" si="7"/>
        <v>278.47341918945301</v>
      </c>
      <c r="J99" s="7">
        <f t="shared" si="7"/>
        <v>139.67538452148398</v>
      </c>
      <c r="K99" s="7">
        <f t="shared" si="8"/>
        <v>180.70065002441424</v>
      </c>
      <c r="L99" s="8">
        <f t="shared" si="9"/>
        <v>1.2937186508809648</v>
      </c>
      <c r="M99" s="8">
        <f t="shared" si="12"/>
        <v>1.5256549804836663</v>
      </c>
      <c r="P99" s="6">
        <f t="shared" si="10"/>
        <v>6.1545512865930458</v>
      </c>
      <c r="U99" s="18">
        <v>72.5</v>
      </c>
      <c r="V99" s="20">
        <f t="shared" si="11"/>
        <v>1.0836021793129493</v>
      </c>
    </row>
    <row r="100" spans="1:22" x14ac:dyDescent="0.15">
      <c r="A100" s="6">
        <v>49.5</v>
      </c>
      <c r="B100" s="6">
        <v>98</v>
      </c>
      <c r="D100">
        <v>741.23046875</v>
      </c>
      <c r="E100">
        <v>598.36486816406295</v>
      </c>
      <c r="F100">
        <v>455.58627319335898</v>
      </c>
      <c r="G100">
        <v>453.70697021484398</v>
      </c>
      <c r="I100" s="7">
        <f t="shared" si="7"/>
        <v>285.64419555664102</v>
      </c>
      <c r="J100" s="7">
        <f t="shared" si="7"/>
        <v>144.65789794921898</v>
      </c>
      <c r="K100" s="7">
        <f t="shared" si="8"/>
        <v>184.38366699218773</v>
      </c>
      <c r="L100" s="8">
        <f t="shared" si="9"/>
        <v>1.2746187356940177</v>
      </c>
      <c r="M100" s="8">
        <f t="shared" si="12"/>
        <v>1.5089217625375633</v>
      </c>
      <c r="P100" s="6">
        <f t="shared" si="10"/>
        <v>4.9902597099443025</v>
      </c>
      <c r="U100" s="18">
        <v>73</v>
      </c>
      <c r="V100" s="20">
        <f t="shared" si="11"/>
        <v>1.0865706715352974</v>
      </c>
    </row>
    <row r="101" spans="1:22" x14ac:dyDescent="0.15">
      <c r="A101" s="6">
        <v>50</v>
      </c>
      <c r="B101" s="6">
        <v>99</v>
      </c>
      <c r="D101">
        <v>751.54388427734398</v>
      </c>
      <c r="E101">
        <v>603.47546386718795</v>
      </c>
      <c r="F101">
        <v>455.59686279296898</v>
      </c>
      <c r="G101">
        <v>453.70477294921898</v>
      </c>
      <c r="I101" s="7">
        <f t="shared" si="7"/>
        <v>295.947021484375</v>
      </c>
      <c r="J101" s="7">
        <f t="shared" si="7"/>
        <v>149.77069091796898</v>
      </c>
      <c r="K101" s="7">
        <f t="shared" si="8"/>
        <v>191.10753784179673</v>
      </c>
      <c r="L101" s="8">
        <f t="shared" si="9"/>
        <v>1.2760009095936427</v>
      </c>
      <c r="M101" s="8">
        <f t="shared" si="12"/>
        <v>1.512670633678032</v>
      </c>
      <c r="P101" s="6">
        <f t="shared" si="10"/>
        <v>5.2511048806011402</v>
      </c>
      <c r="U101" s="18">
        <v>73.5</v>
      </c>
      <c r="V101" s="20">
        <f t="shared" si="11"/>
        <v>1.0736203768913106</v>
      </c>
    </row>
    <row r="102" spans="1:22" x14ac:dyDescent="0.15">
      <c r="A102" s="6">
        <v>50.5</v>
      </c>
      <c r="B102" s="6">
        <v>100</v>
      </c>
      <c r="D102">
        <v>764.66815185546898</v>
      </c>
      <c r="E102">
        <v>611.30328369140602</v>
      </c>
      <c r="F102">
        <v>454.46163940429699</v>
      </c>
      <c r="G102">
        <v>452.88397216796898</v>
      </c>
      <c r="I102" s="7">
        <f t="shared" si="7"/>
        <v>310.20651245117199</v>
      </c>
      <c r="J102" s="7">
        <f t="shared" si="7"/>
        <v>158.41931152343705</v>
      </c>
      <c r="K102" s="7">
        <f t="shared" si="8"/>
        <v>199.31299438476606</v>
      </c>
      <c r="L102" s="8">
        <f t="shared" si="9"/>
        <v>1.258135718859497</v>
      </c>
      <c r="M102" s="8">
        <f t="shared" si="12"/>
        <v>1.4971721401847302</v>
      </c>
      <c r="P102" s="6">
        <f t="shared" si="10"/>
        <v>4.1727250087128986</v>
      </c>
      <c r="U102" s="18">
        <v>74</v>
      </c>
      <c r="V102" s="20">
        <f t="shared" si="11"/>
        <v>1.0858250141124792</v>
      </c>
    </row>
    <row r="103" spans="1:22" x14ac:dyDescent="0.15">
      <c r="A103" s="6">
        <v>51</v>
      </c>
      <c r="B103" s="6">
        <v>101</v>
      </c>
      <c r="D103">
        <v>753.80798339843795</v>
      </c>
      <c r="E103">
        <v>606.94592285156295</v>
      </c>
      <c r="F103">
        <v>455.5732421875</v>
      </c>
      <c r="G103">
        <v>453.93951416015602</v>
      </c>
      <c r="I103" s="7">
        <f t="shared" si="7"/>
        <v>298.23474121093795</v>
      </c>
      <c r="J103" s="7">
        <f t="shared" si="7"/>
        <v>153.00640869140693</v>
      </c>
      <c r="K103" s="7">
        <f t="shared" si="8"/>
        <v>191.1302551269531</v>
      </c>
      <c r="L103" s="8">
        <f t="shared" si="9"/>
        <v>1.2491650301552844</v>
      </c>
      <c r="M103" s="8">
        <f t="shared" si="12"/>
        <v>1.4905681487213616</v>
      </c>
      <c r="P103" s="6">
        <f t="shared" si="10"/>
        <v>3.7132215433408367</v>
      </c>
      <c r="U103" s="18">
        <v>74.5</v>
      </c>
      <c r="V103" s="20">
        <f t="shared" si="11"/>
        <v>1.0642243507547233</v>
      </c>
    </row>
    <row r="104" spans="1:22" x14ac:dyDescent="0.15">
      <c r="A104" s="6">
        <v>51.5</v>
      </c>
      <c r="B104" s="6">
        <v>102</v>
      </c>
      <c r="D104">
        <v>757.19354248046898</v>
      </c>
      <c r="E104">
        <v>608.414794921875</v>
      </c>
      <c r="F104">
        <v>455.54916381835898</v>
      </c>
      <c r="G104">
        <v>454.23721313476602</v>
      </c>
      <c r="I104" s="7">
        <f t="shared" si="7"/>
        <v>301.64437866211</v>
      </c>
      <c r="J104" s="7">
        <f t="shared" si="7"/>
        <v>154.17758178710898</v>
      </c>
      <c r="K104" s="7">
        <f t="shared" si="8"/>
        <v>193.72007141113372</v>
      </c>
      <c r="L104" s="8">
        <f t="shared" si="9"/>
        <v>1.2564736660523428</v>
      </c>
      <c r="M104" s="8">
        <f t="shared" si="12"/>
        <v>1.5002434818592638</v>
      </c>
      <c r="P104" s="6">
        <f t="shared" si="10"/>
        <v>4.386427911058858</v>
      </c>
      <c r="U104" s="18">
        <v>75</v>
      </c>
      <c r="V104" s="20">
        <f t="shared" si="11"/>
        <v>1.0679295452633364</v>
      </c>
    </row>
    <row r="105" spans="1:22" x14ac:dyDescent="0.15">
      <c r="A105" s="6">
        <v>52</v>
      </c>
      <c r="B105" s="6">
        <v>103</v>
      </c>
      <c r="D105">
        <v>762.35540771484398</v>
      </c>
      <c r="E105">
        <v>613.12603759765602</v>
      </c>
      <c r="F105">
        <v>454.55432128906301</v>
      </c>
      <c r="G105">
        <v>452.94519042968801</v>
      </c>
      <c r="I105" s="7">
        <f t="shared" si="7"/>
        <v>307.80108642578097</v>
      </c>
      <c r="J105" s="7">
        <f t="shared" si="7"/>
        <v>160.18084716796801</v>
      </c>
      <c r="K105" s="7">
        <f t="shared" si="8"/>
        <v>195.67449340820338</v>
      </c>
      <c r="L105" s="8">
        <f t="shared" si="9"/>
        <v>1.2215848328172232</v>
      </c>
      <c r="M105" s="8">
        <f t="shared" si="12"/>
        <v>1.467721345864988</v>
      </c>
      <c r="P105" s="6">
        <f t="shared" si="10"/>
        <v>2.1235488214108016</v>
      </c>
      <c r="U105" s="18"/>
      <c r="V105" s="20"/>
    </row>
    <row r="106" spans="1:22" x14ac:dyDescent="0.15">
      <c r="A106" s="6">
        <v>52.5</v>
      </c>
      <c r="B106" s="6">
        <v>104</v>
      </c>
      <c r="D106">
        <v>752.06555175781295</v>
      </c>
      <c r="E106">
        <v>608</v>
      </c>
      <c r="F106">
        <v>454.73205566406301</v>
      </c>
      <c r="G106">
        <v>453.11798095703102</v>
      </c>
      <c r="I106" s="7">
        <f t="shared" si="7"/>
        <v>297.33349609374994</v>
      </c>
      <c r="J106" s="7">
        <f t="shared" si="7"/>
        <v>154.88201904296898</v>
      </c>
      <c r="K106" s="7">
        <f t="shared" si="8"/>
        <v>188.91608276367168</v>
      </c>
      <c r="L106" s="8">
        <f t="shared" si="9"/>
        <v>1.219741865007975</v>
      </c>
      <c r="M106" s="8">
        <f t="shared" si="12"/>
        <v>1.4682450752965839</v>
      </c>
      <c r="P106" s="6">
        <f t="shared" si="10"/>
        <v>2.1599897359804996</v>
      </c>
    </row>
    <row r="107" spans="1:22" x14ac:dyDescent="0.15">
      <c r="A107" s="6">
        <v>53</v>
      </c>
      <c r="B107" s="6">
        <v>105</v>
      </c>
      <c r="D107">
        <v>749.942626953125</v>
      </c>
      <c r="E107">
        <v>607.78186035156295</v>
      </c>
      <c r="F107">
        <v>454.964599609375</v>
      </c>
      <c r="G107">
        <v>453.29620361328102</v>
      </c>
      <c r="I107" s="7">
        <f t="shared" si="7"/>
        <v>294.97802734375</v>
      </c>
      <c r="J107" s="7">
        <f t="shared" si="7"/>
        <v>154.48565673828193</v>
      </c>
      <c r="K107" s="7">
        <f t="shared" si="8"/>
        <v>186.83806762695264</v>
      </c>
      <c r="L107" s="8">
        <f t="shared" si="9"/>
        <v>1.2094201595911247</v>
      </c>
      <c r="M107" s="8">
        <f t="shared" si="12"/>
        <v>1.4602900671205774</v>
      </c>
      <c r="P107" s="6">
        <f t="shared" si="10"/>
        <v>1.6064829902171598</v>
      </c>
    </row>
    <row r="108" spans="1:22" x14ac:dyDescent="0.15">
      <c r="A108" s="6">
        <v>53.5</v>
      </c>
      <c r="B108" s="6">
        <v>106</v>
      </c>
      <c r="D108">
        <v>749.27685546875</v>
      </c>
      <c r="E108">
        <v>608.25842285156295</v>
      </c>
      <c r="F108">
        <v>454.59292602539102</v>
      </c>
      <c r="G108">
        <v>452.92379760742199</v>
      </c>
      <c r="I108" s="7">
        <f t="shared" si="7"/>
        <v>294.68392944335898</v>
      </c>
      <c r="J108" s="7">
        <f t="shared" si="7"/>
        <v>155.33462524414097</v>
      </c>
      <c r="K108" s="7">
        <f t="shared" si="8"/>
        <v>185.94969177246031</v>
      </c>
      <c r="L108" s="8">
        <f t="shared" si="9"/>
        <v>1.1970910637612273</v>
      </c>
      <c r="M108" s="8">
        <f t="shared" si="12"/>
        <v>1.4503276685315238</v>
      </c>
      <c r="P108" s="6">
        <f t="shared" si="10"/>
        <v>0.91330270667500435</v>
      </c>
    </row>
    <row r="109" spans="1:22" x14ac:dyDescent="0.15">
      <c r="A109" s="6">
        <v>54</v>
      </c>
      <c r="B109" s="6">
        <v>107</v>
      </c>
      <c r="D109">
        <v>747.38244628906295</v>
      </c>
      <c r="E109">
        <v>608.68878173828102</v>
      </c>
      <c r="F109">
        <v>454.90536499023398</v>
      </c>
      <c r="G109">
        <v>453.16421508789102</v>
      </c>
      <c r="I109" s="7">
        <f t="shared" si="7"/>
        <v>292.47708129882898</v>
      </c>
      <c r="J109" s="7">
        <f t="shared" si="7"/>
        <v>155.52456665039</v>
      </c>
      <c r="K109" s="7">
        <f t="shared" si="8"/>
        <v>183.60988464355597</v>
      </c>
      <c r="L109" s="8">
        <f t="shared" si="9"/>
        <v>1.1805844478338918</v>
      </c>
      <c r="M109" s="8">
        <f t="shared" si="12"/>
        <v>1.4361877498450324</v>
      </c>
      <c r="P109" s="6">
        <f t="shared" si="10"/>
        <v>-7.054799521668835E-2</v>
      </c>
    </row>
    <row r="110" spans="1:22" x14ac:dyDescent="0.15">
      <c r="A110" s="6">
        <v>54.5</v>
      </c>
      <c r="B110" s="6">
        <v>108</v>
      </c>
      <c r="D110">
        <v>749.9755859375</v>
      </c>
      <c r="E110">
        <v>609.12799072265602</v>
      </c>
      <c r="F110">
        <v>454.74337768554699</v>
      </c>
      <c r="G110">
        <v>453.23770141601602</v>
      </c>
      <c r="I110" s="7">
        <f t="shared" si="7"/>
        <v>295.23220825195301</v>
      </c>
      <c r="J110" s="7">
        <f t="shared" si="7"/>
        <v>155.89028930664</v>
      </c>
      <c r="K110" s="7">
        <f t="shared" si="8"/>
        <v>186.10900573730501</v>
      </c>
      <c r="L110" s="8">
        <f t="shared" si="9"/>
        <v>1.1938460475316974</v>
      </c>
      <c r="M110" s="8">
        <f t="shared" si="12"/>
        <v>1.4518160467836818</v>
      </c>
      <c r="P110" s="6">
        <f t="shared" si="10"/>
        <v>1.0168635559651003</v>
      </c>
    </row>
    <row r="111" spans="1:22" x14ac:dyDescent="0.15">
      <c r="A111" s="6">
        <v>55</v>
      </c>
      <c r="B111" s="6">
        <v>109</v>
      </c>
      <c r="D111">
        <v>752.059814453125</v>
      </c>
      <c r="E111">
        <v>611.19201660156295</v>
      </c>
      <c r="F111">
        <v>454.90609741210898</v>
      </c>
      <c r="G111">
        <v>453.06832885742199</v>
      </c>
      <c r="I111" s="7">
        <f t="shared" si="7"/>
        <v>297.15371704101602</v>
      </c>
      <c r="J111" s="7">
        <f t="shared" si="7"/>
        <v>158.12368774414097</v>
      </c>
      <c r="K111" s="7">
        <f t="shared" si="8"/>
        <v>186.46713562011735</v>
      </c>
      <c r="L111" s="8">
        <f t="shared" si="9"/>
        <v>1.179248588749326</v>
      </c>
      <c r="M111" s="8">
        <f t="shared" si="12"/>
        <v>1.4395852852421545</v>
      </c>
      <c r="P111" s="6">
        <f t="shared" si="10"/>
        <v>0.16585135468578505</v>
      </c>
    </row>
    <row r="112" spans="1:22" x14ac:dyDescent="0.15">
      <c r="A112" s="6">
        <v>55.5</v>
      </c>
      <c r="B112" s="6">
        <v>110</v>
      </c>
      <c r="D112">
        <v>754.427734375</v>
      </c>
      <c r="E112">
        <v>612.88610839843795</v>
      </c>
      <c r="F112">
        <v>455.38519287109398</v>
      </c>
      <c r="G112">
        <v>453.54498291015602</v>
      </c>
      <c r="I112" s="7">
        <f t="shared" si="7"/>
        <v>299.04254150390602</v>
      </c>
      <c r="J112" s="7">
        <f t="shared" si="7"/>
        <v>159.34112548828193</v>
      </c>
      <c r="K112" s="7">
        <f t="shared" si="8"/>
        <v>187.50375366210869</v>
      </c>
      <c r="L112" s="8">
        <f t="shared" si="9"/>
        <v>1.1767442528570433</v>
      </c>
      <c r="M112" s="8">
        <f t="shared" si="12"/>
        <v>1.4394476465907156</v>
      </c>
      <c r="P112" s="6">
        <f t="shared" si="10"/>
        <v>0.15627450443452048</v>
      </c>
    </row>
    <row r="113" spans="1:16" x14ac:dyDescent="0.15">
      <c r="A113" s="6">
        <v>56</v>
      </c>
      <c r="B113" s="6">
        <v>111</v>
      </c>
      <c r="D113">
        <v>759.14910888671898</v>
      </c>
      <c r="E113">
        <v>616.53662109375</v>
      </c>
      <c r="F113">
        <v>453.83285522460898</v>
      </c>
      <c r="G113">
        <v>452.08529663085898</v>
      </c>
      <c r="I113" s="7">
        <f t="shared" si="7"/>
        <v>305.31625366211</v>
      </c>
      <c r="J113" s="7">
        <f t="shared" si="7"/>
        <v>164.45132446289102</v>
      </c>
      <c r="K113" s="7">
        <f t="shared" si="8"/>
        <v>190.2003265380863</v>
      </c>
      <c r="L113" s="8">
        <f t="shared" si="9"/>
        <v>1.1565752185900189</v>
      </c>
      <c r="M113" s="8">
        <f t="shared" si="12"/>
        <v>1.4216453095645349</v>
      </c>
      <c r="P113" s="6">
        <f t="shared" si="10"/>
        <v>-1.0824060118299081</v>
      </c>
    </row>
    <row r="114" spans="1:16" x14ac:dyDescent="0.15">
      <c r="A114" s="6">
        <v>56.5</v>
      </c>
      <c r="B114" s="6">
        <v>112</v>
      </c>
      <c r="D114">
        <v>749.63006591796898</v>
      </c>
      <c r="E114">
        <v>609.60302734375</v>
      </c>
      <c r="F114">
        <v>455.09954833984398</v>
      </c>
      <c r="G114">
        <v>453.76303100585898</v>
      </c>
      <c r="I114" s="7">
        <f t="shared" si="7"/>
        <v>294.530517578125</v>
      </c>
      <c r="J114" s="7">
        <f t="shared" si="7"/>
        <v>155.83999633789102</v>
      </c>
      <c r="K114" s="7">
        <f t="shared" si="8"/>
        <v>185.44252014160128</v>
      </c>
      <c r="L114" s="8">
        <f t="shared" si="9"/>
        <v>1.1899545976600661</v>
      </c>
      <c r="M114" s="8">
        <f t="shared" si="12"/>
        <v>1.4573913858754262</v>
      </c>
      <c r="P114" s="6">
        <f t="shared" si="10"/>
        <v>1.4047937414432701</v>
      </c>
    </row>
    <row r="115" spans="1:16" x14ac:dyDescent="0.15">
      <c r="A115" s="6">
        <v>57</v>
      </c>
      <c r="B115" s="6">
        <v>113</v>
      </c>
      <c r="D115">
        <v>748.42291259765602</v>
      </c>
      <c r="E115">
        <v>608.90655517578102</v>
      </c>
      <c r="F115">
        <v>454.87341308593801</v>
      </c>
      <c r="G115">
        <v>453.28341674804699</v>
      </c>
      <c r="I115" s="7">
        <f t="shared" si="7"/>
        <v>293.54949951171801</v>
      </c>
      <c r="J115" s="7">
        <f t="shared" si="7"/>
        <v>155.62313842773403</v>
      </c>
      <c r="K115" s="7">
        <f t="shared" si="8"/>
        <v>184.61330261230421</v>
      </c>
      <c r="L115" s="8">
        <f t="shared" si="9"/>
        <v>1.1862844078165935</v>
      </c>
      <c r="M115" s="8">
        <f t="shared" si="12"/>
        <v>1.4560878932727974</v>
      </c>
      <c r="P115" s="6">
        <f t="shared" si="10"/>
        <v>1.3140971723581809</v>
      </c>
    </row>
    <row r="116" spans="1:16" x14ac:dyDescent="0.15">
      <c r="A116" s="6">
        <v>57.5</v>
      </c>
      <c r="B116" s="6">
        <v>114</v>
      </c>
      <c r="D116">
        <v>744.02355957031295</v>
      </c>
      <c r="E116">
        <v>606.44006347656295</v>
      </c>
      <c r="F116">
        <v>454.47467041015602</v>
      </c>
      <c r="G116">
        <v>453.20303344726602</v>
      </c>
      <c r="I116" s="7">
        <f t="shared" si="7"/>
        <v>289.54888916015693</v>
      </c>
      <c r="J116" s="7">
        <f t="shared" si="7"/>
        <v>153.23703002929693</v>
      </c>
      <c r="K116" s="7">
        <f t="shared" si="8"/>
        <v>182.28296813964909</v>
      </c>
      <c r="L116" s="8">
        <f t="shared" si="9"/>
        <v>1.1895490803025806</v>
      </c>
      <c r="M116" s="8">
        <f t="shared" si="12"/>
        <v>1.4617192629996283</v>
      </c>
      <c r="P116" s="6">
        <f t="shared" si="10"/>
        <v>1.7059259502455122</v>
      </c>
    </row>
    <row r="117" spans="1:16" x14ac:dyDescent="0.15">
      <c r="A117" s="6">
        <v>58</v>
      </c>
      <c r="B117" s="6">
        <v>115</v>
      </c>
      <c r="D117">
        <v>740.117431640625</v>
      </c>
      <c r="E117">
        <v>604.22058105468795</v>
      </c>
      <c r="F117">
        <v>455.12707519531301</v>
      </c>
      <c r="G117">
        <v>453.44003295898398</v>
      </c>
      <c r="I117" s="7">
        <f t="shared" si="7"/>
        <v>284.99035644531199</v>
      </c>
      <c r="J117" s="7">
        <f t="shared" si="7"/>
        <v>150.78054809570398</v>
      </c>
      <c r="K117" s="7">
        <f t="shared" si="8"/>
        <v>179.44397277831922</v>
      </c>
      <c r="L117" s="8">
        <f t="shared" si="9"/>
        <v>1.1901002817977679</v>
      </c>
      <c r="M117" s="8">
        <f t="shared" si="12"/>
        <v>1.4646371617356597</v>
      </c>
      <c r="P117" s="6">
        <f t="shared" si="10"/>
        <v>1.9089523454563984</v>
      </c>
    </row>
    <row r="118" spans="1:16" x14ac:dyDescent="0.15">
      <c r="A118" s="6">
        <v>58.5</v>
      </c>
      <c r="B118" s="6">
        <v>116</v>
      </c>
      <c r="D118">
        <v>731.27404785156295</v>
      </c>
      <c r="E118">
        <v>599.99822998046898</v>
      </c>
      <c r="F118">
        <v>454.5712890625</v>
      </c>
      <c r="G118">
        <v>452.92059326171898</v>
      </c>
      <c r="I118" s="7">
        <f t="shared" si="7"/>
        <v>276.70275878906295</v>
      </c>
      <c r="J118" s="7">
        <f t="shared" si="7"/>
        <v>147.07763671875</v>
      </c>
      <c r="K118" s="7">
        <f t="shared" si="8"/>
        <v>173.74841308593795</v>
      </c>
      <c r="L118" s="8">
        <f t="shared" si="9"/>
        <v>1.1813380807728731</v>
      </c>
      <c r="M118" s="8">
        <f t="shared" si="12"/>
        <v>1.4582416579516086</v>
      </c>
      <c r="P118" s="6">
        <f t="shared" si="10"/>
        <v>1.463955381442674</v>
      </c>
    </row>
    <row r="119" spans="1:16" x14ac:dyDescent="0.15">
      <c r="A119" s="6">
        <v>59</v>
      </c>
      <c r="B119" s="6">
        <v>117</v>
      </c>
      <c r="D119">
        <v>720.487548828125</v>
      </c>
      <c r="E119">
        <v>594.434326171875</v>
      </c>
      <c r="F119">
        <v>455.47714233398398</v>
      </c>
      <c r="G119">
        <v>453.64944458007801</v>
      </c>
      <c r="I119" s="7">
        <f t="shared" si="7"/>
        <v>265.01040649414102</v>
      </c>
      <c r="J119" s="7">
        <f t="shared" si="7"/>
        <v>140.78488159179699</v>
      </c>
      <c r="K119" s="7">
        <f t="shared" si="8"/>
        <v>166.46098937988313</v>
      </c>
      <c r="L119" s="8">
        <f t="shared" si="9"/>
        <v>1.1823783029667454</v>
      </c>
      <c r="M119" s="8">
        <f t="shared" si="12"/>
        <v>1.4616485773863248</v>
      </c>
      <c r="P119" s="6">
        <f t="shared" si="10"/>
        <v>1.7010076694686425</v>
      </c>
    </row>
    <row r="120" spans="1:16" x14ac:dyDescent="0.15">
      <c r="A120" s="6">
        <v>59.5</v>
      </c>
      <c r="B120" s="6">
        <v>118</v>
      </c>
      <c r="D120">
        <v>718.59906005859398</v>
      </c>
      <c r="E120">
        <v>594.87750244140602</v>
      </c>
      <c r="F120">
        <v>454.66665649414102</v>
      </c>
      <c r="G120">
        <v>453.04940795898398</v>
      </c>
      <c r="I120" s="7">
        <f t="shared" si="7"/>
        <v>263.93240356445295</v>
      </c>
      <c r="J120" s="7">
        <f t="shared" si="7"/>
        <v>141.82809448242205</v>
      </c>
      <c r="K120" s="7">
        <f t="shared" si="8"/>
        <v>164.65273742675754</v>
      </c>
      <c r="L120" s="8">
        <f t="shared" si="9"/>
        <v>1.160931746475409</v>
      </c>
      <c r="M120" s="8">
        <f t="shared" si="12"/>
        <v>1.4425687181358322</v>
      </c>
      <c r="P120" s="6">
        <f t="shared" si="10"/>
        <v>0.37343759415233929</v>
      </c>
    </row>
    <row r="121" spans="1:16" x14ac:dyDescent="0.15">
      <c r="A121" s="6">
        <v>60</v>
      </c>
      <c r="B121" s="6">
        <v>119</v>
      </c>
      <c r="D121">
        <v>735.01849365234398</v>
      </c>
      <c r="E121">
        <v>603.241943359375</v>
      </c>
      <c r="F121">
        <v>455.08184814453102</v>
      </c>
      <c r="G121">
        <v>453.286865234375</v>
      </c>
      <c r="I121" s="7">
        <f t="shared" si="7"/>
        <v>279.93664550781295</v>
      </c>
      <c r="J121" s="7">
        <f t="shared" si="7"/>
        <v>149.955078125</v>
      </c>
      <c r="K121" s="7">
        <f t="shared" si="8"/>
        <v>174.96809082031297</v>
      </c>
      <c r="L121" s="8">
        <f t="shared" si="9"/>
        <v>1.1668033721036279</v>
      </c>
      <c r="M121" s="8">
        <f t="shared" si="12"/>
        <v>1.4508070410048952</v>
      </c>
      <c r="P121" s="6">
        <f t="shared" si="10"/>
        <v>0.94665727927552112</v>
      </c>
    </row>
    <row r="122" spans="1:16" x14ac:dyDescent="0.15">
      <c r="A122" s="6">
        <v>60.5</v>
      </c>
      <c r="B122" s="6">
        <v>120</v>
      </c>
      <c r="D122">
        <v>740.60852050781295</v>
      </c>
      <c r="E122">
        <v>606.71740722656295</v>
      </c>
      <c r="F122">
        <v>455.00933837890602</v>
      </c>
      <c r="G122">
        <v>453.59243774414102</v>
      </c>
      <c r="I122" s="7">
        <f t="shared" si="7"/>
        <v>285.59918212890693</v>
      </c>
      <c r="J122" s="7">
        <f t="shared" si="7"/>
        <v>153.12496948242193</v>
      </c>
      <c r="K122" s="7">
        <f t="shared" si="8"/>
        <v>178.4117034912116</v>
      </c>
      <c r="L122" s="8">
        <f t="shared" si="9"/>
        <v>1.1651378876630076</v>
      </c>
      <c r="M122" s="8">
        <f t="shared" si="12"/>
        <v>1.4515082538051187</v>
      </c>
      <c r="P122" s="6">
        <f t="shared" si="10"/>
        <v>0.99544742587901047</v>
      </c>
    </row>
    <row r="123" spans="1:16" x14ac:dyDescent="0.15">
      <c r="A123" s="6">
        <v>61</v>
      </c>
      <c r="B123" s="6">
        <v>121</v>
      </c>
      <c r="D123">
        <v>715.60217285156295</v>
      </c>
      <c r="E123">
        <v>592.67541503906295</v>
      </c>
      <c r="F123">
        <v>454.46188354492199</v>
      </c>
      <c r="G123">
        <v>452.67233276367199</v>
      </c>
      <c r="I123" s="7">
        <f t="shared" si="7"/>
        <v>261.14028930664097</v>
      </c>
      <c r="J123" s="7">
        <f t="shared" si="7"/>
        <v>140.00308227539097</v>
      </c>
      <c r="K123" s="7">
        <f t="shared" si="8"/>
        <v>163.1381317138673</v>
      </c>
      <c r="L123" s="8">
        <f t="shared" si="9"/>
        <v>1.1652467150185228</v>
      </c>
      <c r="M123" s="8">
        <f t="shared" si="12"/>
        <v>1.453983778401478</v>
      </c>
      <c r="P123" s="6">
        <f t="shared" si="10"/>
        <v>1.1676935798830637</v>
      </c>
    </row>
    <row r="124" spans="1:16" x14ac:dyDescent="0.15">
      <c r="A124" s="6">
        <v>61.5</v>
      </c>
      <c r="B124" s="6">
        <v>122</v>
      </c>
      <c r="D124">
        <v>728.73321533203102</v>
      </c>
      <c r="E124">
        <v>600.55114746093795</v>
      </c>
      <c r="F124">
        <v>454.59194946289102</v>
      </c>
      <c r="G124">
        <v>453.20773315429699</v>
      </c>
      <c r="I124" s="7">
        <f t="shared" si="7"/>
        <v>274.14126586914</v>
      </c>
      <c r="J124" s="7">
        <f t="shared" si="7"/>
        <v>147.34341430664097</v>
      </c>
      <c r="K124" s="7">
        <f t="shared" si="8"/>
        <v>171.00087585449131</v>
      </c>
      <c r="L124" s="8">
        <f t="shared" si="9"/>
        <v>1.1605600199993742</v>
      </c>
      <c r="M124" s="8">
        <f t="shared" si="12"/>
        <v>1.4516637806231731</v>
      </c>
      <c r="P124" s="6">
        <f t="shared" si="10"/>
        <v>1.0062689286399851</v>
      </c>
    </row>
    <row r="125" spans="1:16" x14ac:dyDescent="0.15">
      <c r="A125" s="6">
        <v>62</v>
      </c>
      <c r="B125" s="6">
        <v>123</v>
      </c>
      <c r="D125">
        <v>739.85858154296898</v>
      </c>
      <c r="E125">
        <v>607.30413818359398</v>
      </c>
      <c r="F125">
        <v>454.98794555664102</v>
      </c>
      <c r="G125">
        <v>453.26080322265602</v>
      </c>
      <c r="I125" s="7">
        <f t="shared" si="7"/>
        <v>284.87063598632795</v>
      </c>
      <c r="J125" s="7">
        <f t="shared" si="7"/>
        <v>154.04333496093795</v>
      </c>
      <c r="K125" s="7">
        <f t="shared" si="8"/>
        <v>177.04030151367141</v>
      </c>
      <c r="L125" s="8">
        <f t="shared" si="9"/>
        <v>1.1492889423522608</v>
      </c>
      <c r="M125" s="8">
        <f t="shared" si="12"/>
        <v>1.4427594002169035</v>
      </c>
      <c r="P125" s="6">
        <f t="shared" si="10"/>
        <v>0.38670518807983528</v>
      </c>
    </row>
    <row r="126" spans="1:16" x14ac:dyDescent="0.15">
      <c r="A126" s="6">
        <v>62.5</v>
      </c>
      <c r="B126" s="6">
        <v>124</v>
      </c>
      <c r="D126">
        <v>748.272705078125</v>
      </c>
      <c r="E126">
        <v>612.507568359375</v>
      </c>
      <c r="F126">
        <v>454.321533203125</v>
      </c>
      <c r="G126">
        <v>452.59857177734398</v>
      </c>
      <c r="I126" s="7">
        <f t="shared" si="7"/>
        <v>293.951171875</v>
      </c>
      <c r="J126" s="7">
        <f t="shared" si="7"/>
        <v>159.90899658203102</v>
      </c>
      <c r="K126" s="7">
        <f t="shared" si="8"/>
        <v>182.01487426757831</v>
      </c>
      <c r="L126" s="8">
        <f t="shared" si="9"/>
        <v>1.1382403626940858</v>
      </c>
      <c r="M126" s="8">
        <f t="shared" si="12"/>
        <v>1.4340775177995724</v>
      </c>
      <c r="P126" s="6">
        <f t="shared" si="10"/>
        <v>-0.2173772185745021</v>
      </c>
    </row>
    <row r="127" spans="1:16" x14ac:dyDescent="0.15">
      <c r="A127" s="6">
        <v>63</v>
      </c>
      <c r="B127" s="6">
        <v>125</v>
      </c>
      <c r="D127">
        <v>729.35498046875</v>
      </c>
      <c r="E127">
        <v>602.24017333984398</v>
      </c>
      <c r="F127">
        <v>455.65856933593801</v>
      </c>
      <c r="G127">
        <v>453.88397216796898</v>
      </c>
      <c r="I127" s="7">
        <f t="shared" si="7"/>
        <v>273.69641113281199</v>
      </c>
      <c r="J127" s="7">
        <f t="shared" si="7"/>
        <v>148.356201171875</v>
      </c>
      <c r="K127" s="7">
        <f t="shared" si="8"/>
        <v>169.84707031249951</v>
      </c>
      <c r="L127" s="8">
        <f t="shared" si="9"/>
        <v>1.1448599315085368</v>
      </c>
      <c r="M127" s="8">
        <f t="shared" si="12"/>
        <v>1.4430637838548674</v>
      </c>
      <c r="P127" s="6">
        <f t="shared" si="10"/>
        <v>0.40788409741410525</v>
      </c>
    </row>
    <row r="128" spans="1:16" x14ac:dyDescent="0.15">
      <c r="A128" s="6">
        <v>63.5</v>
      </c>
      <c r="B128" s="6">
        <v>126</v>
      </c>
      <c r="D128">
        <v>725.051025390625</v>
      </c>
      <c r="E128">
        <v>599.56677246093795</v>
      </c>
      <c r="F128">
        <v>455.09512329101602</v>
      </c>
      <c r="G128">
        <v>453.64453125</v>
      </c>
      <c r="I128" s="7">
        <f t="shared" si="7"/>
        <v>269.95590209960898</v>
      </c>
      <c r="J128" s="7">
        <f t="shared" si="7"/>
        <v>145.92224121093795</v>
      </c>
      <c r="K128" s="7">
        <f t="shared" si="8"/>
        <v>167.81033325195241</v>
      </c>
      <c r="L128" s="8">
        <f t="shared" si="9"/>
        <v>1.1499983269128531</v>
      </c>
      <c r="M128" s="8">
        <f t="shared" si="12"/>
        <v>1.4505688765000275</v>
      </c>
      <c r="P128" s="6">
        <f t="shared" si="10"/>
        <v>0.93008587455424663</v>
      </c>
    </row>
    <row r="129" spans="1:16" x14ac:dyDescent="0.15">
      <c r="A129" s="6">
        <v>64</v>
      </c>
      <c r="B129" s="6">
        <v>127</v>
      </c>
      <c r="D129">
        <v>715.74114990234398</v>
      </c>
      <c r="E129">
        <v>594.24432373046898</v>
      </c>
      <c r="F129">
        <v>454.60595703125</v>
      </c>
      <c r="G129">
        <v>453.20919799804699</v>
      </c>
      <c r="I129" s="7">
        <f t="shared" si="7"/>
        <v>261.13519287109398</v>
      </c>
      <c r="J129" s="7">
        <f t="shared" si="7"/>
        <v>141.03512573242199</v>
      </c>
      <c r="K129" s="7">
        <f t="shared" si="8"/>
        <v>162.41060485839859</v>
      </c>
      <c r="L129" s="8">
        <f t="shared" si="9"/>
        <v>1.151561385966579</v>
      </c>
      <c r="M129" s="8">
        <f t="shared" si="12"/>
        <v>1.4544986327945972</v>
      </c>
      <c r="P129" s="6">
        <f t="shared" si="10"/>
        <v>1.203516972313625</v>
      </c>
    </row>
    <row r="130" spans="1:16" x14ac:dyDescent="0.15">
      <c r="A130" s="6">
        <v>64.5</v>
      </c>
      <c r="B130" s="6">
        <v>128</v>
      </c>
      <c r="D130">
        <v>718.76513671875</v>
      </c>
      <c r="E130">
        <v>596.59069824218795</v>
      </c>
      <c r="F130">
        <v>455.465087890625</v>
      </c>
      <c r="G130">
        <v>453.72836303710898</v>
      </c>
      <c r="I130" s="7">
        <f t="shared" ref="I130:J151" si="13">D130-F130</f>
        <v>263.300048828125</v>
      </c>
      <c r="J130" s="7">
        <f t="shared" si="13"/>
        <v>142.86233520507898</v>
      </c>
      <c r="K130" s="7">
        <f t="shared" ref="K130:K151" si="14">I130-0.7*J130</f>
        <v>163.29641418456973</v>
      </c>
      <c r="L130" s="8">
        <f t="shared" ref="L130:L151" si="15">K130/J130</f>
        <v>1.1430333541038484</v>
      </c>
      <c r="M130" s="8">
        <f t="shared" si="12"/>
        <v>1.4483372981727107</v>
      </c>
      <c r="P130" s="6">
        <f t="shared" si="10"/>
        <v>0.77481341844356011</v>
      </c>
    </row>
    <row r="131" spans="1:16" x14ac:dyDescent="0.15">
      <c r="A131" s="6">
        <v>65</v>
      </c>
      <c r="B131" s="6">
        <v>129</v>
      </c>
      <c r="D131">
        <v>727.5478515625</v>
      </c>
      <c r="E131">
        <v>601.299072265625</v>
      </c>
      <c r="F131">
        <v>454.712158203125</v>
      </c>
      <c r="G131">
        <v>453.14773559570301</v>
      </c>
      <c r="I131" s="7">
        <f t="shared" si="13"/>
        <v>272.835693359375</v>
      </c>
      <c r="J131" s="7">
        <f t="shared" si="13"/>
        <v>148.15133666992199</v>
      </c>
      <c r="K131" s="7">
        <f t="shared" si="14"/>
        <v>169.12975769042961</v>
      </c>
      <c r="L131" s="8">
        <f t="shared" si="15"/>
        <v>1.1416012942714591</v>
      </c>
      <c r="M131" s="8">
        <f t="shared" si="12"/>
        <v>1.4492719355811652</v>
      </c>
      <c r="P131" s="6">
        <f t="shared" si="10"/>
        <v>0.8398451693828799</v>
      </c>
    </row>
    <row r="132" spans="1:16" x14ac:dyDescent="0.15">
      <c r="A132" s="6">
        <v>65.5</v>
      </c>
      <c r="B132" s="6">
        <v>130</v>
      </c>
      <c r="D132">
        <v>740.92565917968795</v>
      </c>
      <c r="E132">
        <v>609.34747314453102</v>
      </c>
      <c r="F132">
        <v>454.44543457031301</v>
      </c>
      <c r="G132">
        <v>452.96707153320301</v>
      </c>
      <c r="I132" s="7">
        <f t="shared" si="13"/>
        <v>286.48022460937494</v>
      </c>
      <c r="J132" s="7">
        <f t="shared" si="13"/>
        <v>156.38040161132801</v>
      </c>
      <c r="K132" s="7">
        <f t="shared" si="14"/>
        <v>177.01394348144532</v>
      </c>
      <c r="L132" s="8">
        <f t="shared" si="15"/>
        <v>1.1319445509636206</v>
      </c>
      <c r="M132" s="8">
        <f t="shared" si="12"/>
        <v>1.4419818895141705</v>
      </c>
      <c r="P132" s="6">
        <f t="shared" si="10"/>
        <v>0.33260625953769435</v>
      </c>
    </row>
    <row r="133" spans="1:16" x14ac:dyDescent="0.15">
      <c r="A133" s="6">
        <v>66</v>
      </c>
      <c r="B133" s="6">
        <v>131</v>
      </c>
      <c r="D133">
        <v>754.01190185546898</v>
      </c>
      <c r="E133">
        <v>616.49530029296898</v>
      </c>
      <c r="F133">
        <v>454.65634155273398</v>
      </c>
      <c r="G133">
        <v>453.35226440429699</v>
      </c>
      <c r="I133" s="7">
        <f t="shared" si="13"/>
        <v>299.355560302735</v>
      </c>
      <c r="J133" s="7">
        <f t="shared" si="13"/>
        <v>163.14303588867199</v>
      </c>
      <c r="K133" s="7">
        <f t="shared" si="14"/>
        <v>185.1554351806646</v>
      </c>
      <c r="L133" s="8">
        <f t="shared" si="15"/>
        <v>1.1349269931878292</v>
      </c>
      <c r="M133" s="8">
        <f t="shared" si="12"/>
        <v>1.4473310289792232</v>
      </c>
      <c r="P133" s="6">
        <f t="shared" si="10"/>
        <v>0.70479755242231212</v>
      </c>
    </row>
    <row r="134" spans="1:16" x14ac:dyDescent="0.15">
      <c r="A134" s="6">
        <v>66.5</v>
      </c>
      <c r="B134" s="6">
        <v>132</v>
      </c>
      <c r="D134">
        <v>740.06091308593795</v>
      </c>
      <c r="E134">
        <v>609.59466552734398</v>
      </c>
      <c r="F134">
        <v>454.31292724609398</v>
      </c>
      <c r="G134">
        <v>452.784912109375</v>
      </c>
      <c r="I134" s="7">
        <f t="shared" si="13"/>
        <v>285.74798583984398</v>
      </c>
      <c r="J134" s="7">
        <f t="shared" si="13"/>
        <v>156.80975341796898</v>
      </c>
      <c r="K134" s="7">
        <f t="shared" si="14"/>
        <v>175.9811584472657</v>
      </c>
      <c r="L134" s="8">
        <f t="shared" si="15"/>
        <v>1.1222590088398152</v>
      </c>
      <c r="M134" s="8">
        <f t="shared" si="12"/>
        <v>1.437029741872053</v>
      </c>
      <c r="P134" s="6">
        <f t="shared" ref="P134:P151" si="16">(M134-$O$2)/$O$2*100</f>
        <v>-1.1962478203577582E-2</v>
      </c>
    </row>
    <row r="135" spans="1:16" x14ac:dyDescent="0.15">
      <c r="A135" s="6">
        <v>67</v>
      </c>
      <c r="B135" s="6">
        <v>133</v>
      </c>
      <c r="D135">
        <v>742.406005859375</v>
      </c>
      <c r="E135">
        <v>611.73193359375</v>
      </c>
      <c r="F135">
        <v>455.24285888671898</v>
      </c>
      <c r="G135">
        <v>453.8193359375</v>
      </c>
      <c r="I135" s="7">
        <f t="shared" si="13"/>
        <v>287.16314697265602</v>
      </c>
      <c r="J135" s="7">
        <f t="shared" si="13"/>
        <v>157.91259765625</v>
      </c>
      <c r="K135" s="7">
        <f t="shared" si="14"/>
        <v>176.62432861328102</v>
      </c>
      <c r="L135" s="8">
        <f t="shared" si="15"/>
        <v>1.1184942255067161</v>
      </c>
      <c r="M135" s="8">
        <f t="shared" si="12"/>
        <v>1.4356316557797979</v>
      </c>
      <c r="P135" s="6">
        <f t="shared" si="16"/>
        <v>-0.1092408299160451</v>
      </c>
    </row>
    <row r="136" spans="1:16" x14ac:dyDescent="0.15">
      <c r="A136" s="6">
        <v>67.5</v>
      </c>
      <c r="B136" s="6">
        <v>134</v>
      </c>
      <c r="D136">
        <v>746.73760986328102</v>
      </c>
      <c r="E136">
        <v>614.01470947265602</v>
      </c>
      <c r="F136">
        <v>454.09930419921898</v>
      </c>
      <c r="G136">
        <v>452.68264770507801</v>
      </c>
      <c r="I136" s="7">
        <f t="shared" si="13"/>
        <v>292.63830566406205</v>
      </c>
      <c r="J136" s="7">
        <f t="shared" si="13"/>
        <v>161.33206176757801</v>
      </c>
      <c r="K136" s="7">
        <f t="shared" si="14"/>
        <v>179.70586242675745</v>
      </c>
      <c r="L136" s="8">
        <f t="shared" si="15"/>
        <v>1.1138880917895262</v>
      </c>
      <c r="M136" s="8">
        <f t="shared" si="12"/>
        <v>1.4333922193034518</v>
      </c>
      <c r="P136" s="6">
        <f t="shared" si="16"/>
        <v>-0.26506005334622079</v>
      </c>
    </row>
    <row r="137" spans="1:16" x14ac:dyDescent="0.15">
      <c r="A137" s="6">
        <v>68</v>
      </c>
      <c r="B137" s="6">
        <v>135</v>
      </c>
      <c r="D137">
        <v>750.39739990234398</v>
      </c>
      <c r="E137">
        <v>616.38201904296898</v>
      </c>
      <c r="F137">
        <v>455.48770141601602</v>
      </c>
      <c r="G137">
        <v>454.15881347656301</v>
      </c>
      <c r="I137" s="7">
        <f t="shared" si="13"/>
        <v>294.90969848632795</v>
      </c>
      <c r="J137" s="7">
        <f t="shared" si="13"/>
        <v>162.22320556640597</v>
      </c>
      <c r="K137" s="7">
        <f t="shared" si="14"/>
        <v>181.35345458984381</v>
      </c>
      <c r="L137" s="8">
        <f t="shared" si="15"/>
        <v>1.1179254777801002</v>
      </c>
      <c r="M137" s="8">
        <f t="shared" si="12"/>
        <v>1.4397963025348697</v>
      </c>
      <c r="P137" s="6">
        <f t="shared" si="16"/>
        <v>0.18053386567840443</v>
      </c>
    </row>
    <row r="138" spans="1:16" x14ac:dyDescent="0.15">
      <c r="A138" s="6">
        <v>68.5</v>
      </c>
      <c r="B138" s="6">
        <v>136</v>
      </c>
      <c r="D138">
        <v>756.29425048828102</v>
      </c>
      <c r="E138">
        <v>619.57666015625</v>
      </c>
      <c r="F138">
        <v>454.55505371093801</v>
      </c>
      <c r="G138">
        <v>453.12292480468801</v>
      </c>
      <c r="I138" s="7">
        <f t="shared" si="13"/>
        <v>301.73919677734301</v>
      </c>
      <c r="J138" s="7">
        <f t="shared" si="13"/>
        <v>166.45373535156199</v>
      </c>
      <c r="K138" s="7">
        <f t="shared" si="14"/>
        <v>185.22158203124962</v>
      </c>
      <c r="L138" s="8">
        <f t="shared" si="15"/>
        <v>1.1127511295559012</v>
      </c>
      <c r="M138" s="8">
        <f t="shared" si="12"/>
        <v>1.4369886515515145</v>
      </c>
      <c r="P138" s="6">
        <f t="shared" si="16"/>
        <v>-1.4821528640794029E-2</v>
      </c>
    </row>
    <row r="139" spans="1:16" x14ac:dyDescent="0.15">
      <c r="A139" s="6">
        <v>69</v>
      </c>
      <c r="B139" s="6">
        <v>137</v>
      </c>
      <c r="D139">
        <v>759.33056640625</v>
      </c>
      <c r="E139">
        <v>621.33361816406295</v>
      </c>
      <c r="F139">
        <v>454.62118530273398</v>
      </c>
      <c r="G139">
        <v>453.04745483398398</v>
      </c>
      <c r="I139" s="7">
        <f t="shared" si="13"/>
        <v>304.70938110351602</v>
      </c>
      <c r="J139" s="7">
        <f t="shared" si="13"/>
        <v>168.28616333007898</v>
      </c>
      <c r="K139" s="7">
        <f t="shared" si="14"/>
        <v>186.90906677246073</v>
      </c>
      <c r="L139" s="8">
        <f t="shared" si="15"/>
        <v>1.1106621190587993</v>
      </c>
      <c r="M139" s="8">
        <f t="shared" si="12"/>
        <v>1.4372663382952566</v>
      </c>
      <c r="P139" s="6">
        <f t="shared" si="16"/>
        <v>4.4998199322896339E-3</v>
      </c>
    </row>
    <row r="140" spans="1:16" x14ac:dyDescent="0.15">
      <c r="A140" s="6">
        <v>69.5</v>
      </c>
      <c r="B140" s="6">
        <v>138</v>
      </c>
      <c r="D140">
        <v>764.14318847656295</v>
      </c>
      <c r="E140">
        <v>623.84143066406295</v>
      </c>
      <c r="F140">
        <v>455.40536499023398</v>
      </c>
      <c r="G140">
        <v>453.80163574218801</v>
      </c>
      <c r="I140" s="7">
        <f t="shared" si="13"/>
        <v>308.73782348632898</v>
      </c>
      <c r="J140" s="7">
        <f t="shared" si="13"/>
        <v>170.03979492187494</v>
      </c>
      <c r="K140" s="7">
        <f t="shared" si="14"/>
        <v>189.70996704101651</v>
      </c>
      <c r="L140" s="8">
        <f t="shared" si="15"/>
        <v>1.1156798155877514</v>
      </c>
      <c r="M140" s="8">
        <f t="shared" si="12"/>
        <v>1.4446507320650526</v>
      </c>
      <c r="P140" s="6">
        <f t="shared" si="16"/>
        <v>0.51830341064169871</v>
      </c>
    </row>
    <row r="141" spans="1:16" x14ac:dyDescent="0.15">
      <c r="A141" s="6">
        <v>70</v>
      </c>
      <c r="B141" s="6">
        <v>139</v>
      </c>
      <c r="D141">
        <v>764.42095947265602</v>
      </c>
      <c r="E141">
        <v>625.02703857421898</v>
      </c>
      <c r="F141">
        <v>454.68093872070301</v>
      </c>
      <c r="G141">
        <v>453.04080200195301</v>
      </c>
      <c r="I141" s="7">
        <f t="shared" si="13"/>
        <v>309.74002075195301</v>
      </c>
      <c r="J141" s="7">
        <f t="shared" si="13"/>
        <v>171.98623657226597</v>
      </c>
      <c r="K141" s="7">
        <f t="shared" si="14"/>
        <v>189.34965515136685</v>
      </c>
      <c r="L141" s="8">
        <f t="shared" si="15"/>
        <v>1.1009581866849272</v>
      </c>
      <c r="M141" s="8">
        <f t="shared" si="12"/>
        <v>1.4322958004030721</v>
      </c>
      <c r="P141" s="6">
        <f t="shared" si="16"/>
        <v>-0.34134850511337528</v>
      </c>
    </row>
    <row r="142" spans="1:16" x14ac:dyDescent="0.15">
      <c r="A142" s="6">
        <v>70.5</v>
      </c>
      <c r="B142" s="6">
        <v>140</v>
      </c>
      <c r="D142">
        <v>755.80010986328102</v>
      </c>
      <c r="E142">
        <v>620.9443359375</v>
      </c>
      <c r="F142">
        <v>454.40240478515602</v>
      </c>
      <c r="G142">
        <v>452.87316894531301</v>
      </c>
      <c r="I142" s="7">
        <f t="shared" si="13"/>
        <v>301.397705078125</v>
      </c>
      <c r="J142" s="7">
        <f t="shared" si="13"/>
        <v>168.07116699218699</v>
      </c>
      <c r="K142" s="7">
        <f t="shared" si="14"/>
        <v>183.74788818359411</v>
      </c>
      <c r="L142" s="8">
        <f t="shared" si="15"/>
        <v>1.0932743044030622</v>
      </c>
      <c r="M142" s="8">
        <f t="shared" si="12"/>
        <v>1.4269786153620512</v>
      </c>
      <c r="P142" s="6">
        <f t="shared" si="16"/>
        <v>-0.7113164201123644</v>
      </c>
    </row>
    <row r="143" spans="1:16" x14ac:dyDescent="0.15">
      <c r="A143" s="6">
        <v>71</v>
      </c>
      <c r="B143" s="6">
        <v>141</v>
      </c>
      <c r="D143">
        <v>756.65911865234398</v>
      </c>
      <c r="E143">
        <v>620.20739746093795</v>
      </c>
      <c r="F143">
        <v>455.107177734375</v>
      </c>
      <c r="G143">
        <v>453.68658447265602</v>
      </c>
      <c r="I143" s="7">
        <f t="shared" si="13"/>
        <v>301.55194091796898</v>
      </c>
      <c r="J143" s="7">
        <f t="shared" si="13"/>
        <v>166.52081298828193</v>
      </c>
      <c r="K143" s="7">
        <f t="shared" si="14"/>
        <v>184.98737182617162</v>
      </c>
      <c r="L143" s="8">
        <f t="shared" si="15"/>
        <v>1.1108964009152968</v>
      </c>
      <c r="M143" s="8">
        <f t="shared" si="12"/>
        <v>1.4469674091151297</v>
      </c>
      <c r="P143" s="6">
        <f t="shared" si="16"/>
        <v>0.67949700675142888</v>
      </c>
    </row>
    <row r="144" spans="1:16" x14ac:dyDescent="0.15">
      <c r="A144" s="6">
        <v>71.5</v>
      </c>
      <c r="B144" s="6">
        <v>142</v>
      </c>
      <c r="D144">
        <v>760.709228515625</v>
      </c>
      <c r="E144">
        <v>623.860595703125</v>
      </c>
      <c r="F144">
        <v>454.40805053710898</v>
      </c>
      <c r="G144">
        <v>452.94369506835898</v>
      </c>
      <c r="I144" s="7">
        <f t="shared" si="13"/>
        <v>306.30117797851602</v>
      </c>
      <c r="J144" s="7">
        <f t="shared" si="13"/>
        <v>170.91690063476602</v>
      </c>
      <c r="K144" s="7">
        <f t="shared" si="14"/>
        <v>186.6593475341798</v>
      </c>
      <c r="L144" s="8">
        <f t="shared" si="15"/>
        <v>1.0921058528498242</v>
      </c>
      <c r="M144" s="8">
        <f t="shared" si="12"/>
        <v>1.4305435582905011</v>
      </c>
      <c r="P144" s="6">
        <f t="shared" si="16"/>
        <v>-0.46326891148630622</v>
      </c>
    </row>
    <row r="145" spans="1:16" x14ac:dyDescent="0.15">
      <c r="A145" s="6">
        <v>72</v>
      </c>
      <c r="B145" s="6">
        <v>143</v>
      </c>
      <c r="D145">
        <v>759.61975097656295</v>
      </c>
      <c r="E145">
        <v>623.58941650390602</v>
      </c>
      <c r="F145">
        <v>455.462646484375</v>
      </c>
      <c r="G145">
        <v>453.94592285156301</v>
      </c>
      <c r="I145" s="7">
        <f t="shared" si="13"/>
        <v>304.15710449218795</v>
      </c>
      <c r="J145" s="7">
        <f t="shared" si="13"/>
        <v>169.64349365234301</v>
      </c>
      <c r="K145" s="7">
        <f t="shared" si="14"/>
        <v>185.40665893554785</v>
      </c>
      <c r="L145" s="8">
        <f t="shared" si="15"/>
        <v>1.0929193625044584</v>
      </c>
      <c r="M145" s="8">
        <f t="shared" si="12"/>
        <v>1.4337237651859791</v>
      </c>
      <c r="P145" s="6">
        <f t="shared" si="16"/>
        <v>-0.24199120433329299</v>
      </c>
    </row>
    <row r="146" spans="1:16" x14ac:dyDescent="0.15">
      <c r="A146" s="6">
        <v>72.5</v>
      </c>
      <c r="B146" s="6">
        <v>144</v>
      </c>
      <c r="D146">
        <v>762.17987060546898</v>
      </c>
      <c r="E146">
        <v>625.40771484375</v>
      </c>
      <c r="F146">
        <v>454.54153442382801</v>
      </c>
      <c r="G146">
        <v>452.92623901367199</v>
      </c>
      <c r="I146" s="7">
        <f t="shared" si="13"/>
        <v>307.63833618164097</v>
      </c>
      <c r="J146" s="7">
        <f t="shared" si="13"/>
        <v>172.48147583007801</v>
      </c>
      <c r="K146" s="7">
        <f t="shared" si="14"/>
        <v>186.90130310058635</v>
      </c>
      <c r="L146" s="8">
        <f t="shared" si="15"/>
        <v>1.0836021793129493</v>
      </c>
      <c r="M146" s="8">
        <f t="shared" si="12"/>
        <v>1.4267732792353138</v>
      </c>
      <c r="P146" s="6">
        <f t="shared" si="16"/>
        <v>-0.72560363752099466</v>
      </c>
    </row>
    <row r="147" spans="1:16" x14ac:dyDescent="0.15">
      <c r="A147" s="6">
        <v>73</v>
      </c>
      <c r="B147" s="6">
        <v>145</v>
      </c>
      <c r="D147">
        <v>747.96105957031295</v>
      </c>
      <c r="E147">
        <v>617.14733886718795</v>
      </c>
      <c r="F147">
        <v>455.06564331054699</v>
      </c>
      <c r="G147">
        <v>453.20452880859398</v>
      </c>
      <c r="I147" s="7">
        <f t="shared" si="13"/>
        <v>292.89541625976597</v>
      </c>
      <c r="J147" s="7">
        <f t="shared" si="13"/>
        <v>163.94281005859398</v>
      </c>
      <c r="K147" s="7">
        <f t="shared" si="14"/>
        <v>178.13544921875018</v>
      </c>
      <c r="L147" s="8">
        <f t="shared" si="15"/>
        <v>1.0865706715352974</v>
      </c>
      <c r="M147" s="8">
        <f t="shared" si="12"/>
        <v>1.4321084686985057</v>
      </c>
      <c r="P147" s="6">
        <f t="shared" si="16"/>
        <v>-0.3543829809905466</v>
      </c>
    </row>
    <row r="148" spans="1:16" x14ac:dyDescent="0.15">
      <c r="A148" s="6">
        <v>73.5</v>
      </c>
      <c r="B148" s="6">
        <v>146</v>
      </c>
      <c r="D148">
        <v>751.26916503906295</v>
      </c>
      <c r="E148">
        <v>620.17419433593795</v>
      </c>
      <c r="F148">
        <v>454.144775390625</v>
      </c>
      <c r="G148">
        <v>452.64996337890602</v>
      </c>
      <c r="I148" s="7">
        <f t="shared" si="13"/>
        <v>297.12438964843795</v>
      </c>
      <c r="J148" s="7">
        <f t="shared" si="13"/>
        <v>167.52423095703193</v>
      </c>
      <c r="K148" s="7">
        <f t="shared" si="14"/>
        <v>179.8574279785156</v>
      </c>
      <c r="L148" s="8">
        <f t="shared" si="15"/>
        <v>1.0736203768913106</v>
      </c>
      <c r="M148" s="8">
        <f t="shared" si="12"/>
        <v>1.421524871295363</v>
      </c>
      <c r="P148" s="6">
        <f t="shared" si="16"/>
        <v>-1.0907860653709978</v>
      </c>
    </row>
    <row r="149" spans="1:16" x14ac:dyDescent="0.15">
      <c r="A149" s="6">
        <v>74</v>
      </c>
      <c r="B149" s="6">
        <v>147</v>
      </c>
      <c r="D149">
        <v>749.8916015625</v>
      </c>
      <c r="E149">
        <v>618.82757568359398</v>
      </c>
      <c r="F149">
        <v>455.52874755859398</v>
      </c>
      <c r="G149">
        <v>453.99459838867199</v>
      </c>
      <c r="I149" s="7">
        <f t="shared" si="13"/>
        <v>294.36285400390602</v>
      </c>
      <c r="J149" s="7">
        <f t="shared" si="13"/>
        <v>164.83297729492199</v>
      </c>
      <c r="K149" s="7">
        <f t="shared" si="14"/>
        <v>178.97976989746064</v>
      </c>
      <c r="L149" s="8">
        <f t="shared" si="15"/>
        <v>1.0858250141124792</v>
      </c>
      <c r="M149" s="8">
        <f t="shared" si="12"/>
        <v>1.4360962057573754</v>
      </c>
      <c r="P149" s="6">
        <f t="shared" si="16"/>
        <v>-7.6917601498894927E-2</v>
      </c>
    </row>
    <row r="150" spans="1:16" x14ac:dyDescent="0.15">
      <c r="A150" s="6">
        <v>74.5</v>
      </c>
      <c r="B150" s="6">
        <v>148</v>
      </c>
      <c r="D150">
        <v>743.86560058593795</v>
      </c>
      <c r="E150">
        <v>617.08795166015602</v>
      </c>
      <c r="F150">
        <v>454.357666015625</v>
      </c>
      <c r="G150">
        <v>452.98867797851602</v>
      </c>
      <c r="I150" s="7">
        <f t="shared" si="13"/>
        <v>289.50793457031295</v>
      </c>
      <c r="J150" s="7">
        <f t="shared" si="13"/>
        <v>164.09927368164</v>
      </c>
      <c r="K150" s="7">
        <f t="shared" si="14"/>
        <v>174.63844299316497</v>
      </c>
      <c r="L150" s="8">
        <f t="shared" si="15"/>
        <v>1.0642243507547233</v>
      </c>
      <c r="M150" s="8">
        <f t="shared" si="12"/>
        <v>1.4168622396404635</v>
      </c>
      <c r="P150" s="6">
        <f t="shared" si="16"/>
        <v>-1.4152103798274693</v>
      </c>
    </row>
    <row r="151" spans="1:16" x14ac:dyDescent="0.15">
      <c r="A151" s="6">
        <v>75</v>
      </c>
      <c r="B151" s="6">
        <v>149</v>
      </c>
      <c r="D151">
        <v>747.16448974609398</v>
      </c>
      <c r="E151">
        <v>618.41607666015602</v>
      </c>
      <c r="F151">
        <v>454.73400878906301</v>
      </c>
      <c r="G151">
        <v>453.00762939453102</v>
      </c>
      <c r="I151" s="7">
        <f t="shared" si="13"/>
        <v>292.43048095703097</v>
      </c>
      <c r="J151" s="7">
        <f t="shared" si="13"/>
        <v>165.408447265625</v>
      </c>
      <c r="K151" s="7">
        <f t="shared" si="14"/>
        <v>176.64456787109347</v>
      </c>
      <c r="L151" s="8">
        <f t="shared" si="15"/>
        <v>1.0679295452633364</v>
      </c>
      <c r="M151" s="8">
        <f t="shared" si="12"/>
        <v>1.4229341313899204</v>
      </c>
      <c r="P151" s="6">
        <f t="shared" si="16"/>
        <v>-0.9927302304033695</v>
      </c>
    </row>
    <row r="152" spans="1:16" x14ac:dyDescent="0.15">
      <c r="A152" s="18">
        <v>75.5</v>
      </c>
      <c r="B152" s="18">
        <v>150</v>
      </c>
      <c r="D152">
        <v>750.25225830078102</v>
      </c>
      <c r="E152">
        <v>620.682861328125</v>
      </c>
      <c r="F152">
        <v>455.24163818359398</v>
      </c>
      <c r="G152">
        <v>453.61431884765602</v>
      </c>
      <c r="I152" s="19">
        <f t="shared" ref="I152:I189" si="17">D152-F152</f>
        <v>295.01062011718705</v>
      </c>
      <c r="J152" s="19">
        <f t="shared" ref="J152:J189" si="18">E152-G152</f>
        <v>167.06854248046898</v>
      </c>
      <c r="K152" s="19">
        <f t="shared" ref="K152:K189" si="19">I152-0.7*J152</f>
        <v>178.06264038085877</v>
      </c>
      <c r="L152" s="20">
        <f t="shared" ref="L152:L189" si="20">K152/J152</f>
        <v>1.0658059125743258</v>
      </c>
      <c r="M152" s="20">
        <f t="shared" ref="M152:M189" si="21">L152+ABS($N$2)*A152</f>
        <v>1.4231771959417536</v>
      </c>
      <c r="N152" s="18"/>
      <c r="O152" s="18"/>
      <c r="P152" s="18">
        <f t="shared" ref="P152:P189" si="22">(M152-$O$2)/$O$2*100</f>
        <v>-0.97581788209159659</v>
      </c>
    </row>
    <row r="153" spans="1:16" x14ac:dyDescent="0.15">
      <c r="A153" s="18">
        <v>76</v>
      </c>
      <c r="B153" s="18">
        <v>151</v>
      </c>
      <c r="D153">
        <v>745.78973388671898</v>
      </c>
      <c r="E153">
        <v>617.73278808593795</v>
      </c>
      <c r="F153">
        <v>454.30334472656301</v>
      </c>
      <c r="G153">
        <v>452.70034790039102</v>
      </c>
      <c r="I153" s="19">
        <f t="shared" si="17"/>
        <v>291.48638916015597</v>
      </c>
      <c r="J153" s="19">
        <f t="shared" si="18"/>
        <v>165.03244018554693</v>
      </c>
      <c r="K153" s="19">
        <f t="shared" si="19"/>
        <v>175.96368103027311</v>
      </c>
      <c r="L153" s="20">
        <f t="shared" si="20"/>
        <v>1.0662369218587335</v>
      </c>
      <c r="M153" s="20">
        <f t="shared" si="21"/>
        <v>1.4259749024670054</v>
      </c>
      <c r="N153" s="18"/>
      <c r="O153" s="18"/>
      <c r="P153" s="18">
        <f t="shared" si="22"/>
        <v>-0.78115441976309175</v>
      </c>
    </row>
    <row r="154" spans="1:16" x14ac:dyDescent="0.15">
      <c r="A154" s="18">
        <v>76.5</v>
      </c>
      <c r="B154" s="18">
        <v>152</v>
      </c>
      <c r="D154">
        <v>747.419189453125</v>
      </c>
      <c r="E154">
        <v>619.474609375</v>
      </c>
      <c r="F154">
        <v>454.9287109375</v>
      </c>
      <c r="G154">
        <v>453.37512207031301</v>
      </c>
      <c r="I154" s="19">
        <f t="shared" si="17"/>
        <v>292.490478515625</v>
      </c>
      <c r="J154" s="19">
        <f t="shared" si="18"/>
        <v>166.09948730468699</v>
      </c>
      <c r="K154" s="19">
        <f t="shared" si="19"/>
        <v>176.2208374023441</v>
      </c>
      <c r="L154" s="20">
        <f t="shared" si="20"/>
        <v>1.0609354686272503</v>
      </c>
      <c r="M154" s="20">
        <f t="shared" si="21"/>
        <v>1.423040146476366</v>
      </c>
      <c r="N154" s="18"/>
      <c r="O154" s="18"/>
      <c r="P154" s="18">
        <f t="shared" si="22"/>
        <v>-0.98535373697910056</v>
      </c>
    </row>
    <row r="155" spans="1:16" x14ac:dyDescent="0.15">
      <c r="A155" s="18">
        <v>77</v>
      </c>
      <c r="B155" s="18">
        <v>153</v>
      </c>
      <c r="D155">
        <v>748.62591552734398</v>
      </c>
      <c r="E155">
        <v>619.99139404296898</v>
      </c>
      <c r="F155">
        <v>455.22418212890602</v>
      </c>
      <c r="G155">
        <v>453.70846557617199</v>
      </c>
      <c r="I155" s="19">
        <f t="shared" si="17"/>
        <v>293.40173339843795</v>
      </c>
      <c r="J155" s="19">
        <f t="shared" si="18"/>
        <v>166.28292846679699</v>
      </c>
      <c r="K155" s="19">
        <f t="shared" si="19"/>
        <v>177.00368347168006</v>
      </c>
      <c r="L155" s="20">
        <f t="shared" si="20"/>
        <v>1.0644729744883208</v>
      </c>
      <c r="M155" s="20">
        <f t="shared" si="21"/>
        <v>1.4289443495782803</v>
      </c>
      <c r="N155" s="18"/>
      <c r="O155" s="18"/>
      <c r="P155" s="18">
        <f t="shared" si="22"/>
        <v>-0.57454130624857735</v>
      </c>
    </row>
    <row r="156" spans="1:16" x14ac:dyDescent="0.15">
      <c r="A156" s="18">
        <v>77.5</v>
      </c>
      <c r="B156" s="18">
        <v>154</v>
      </c>
      <c r="D156">
        <v>750.07391357421898</v>
      </c>
      <c r="E156">
        <v>621.10577392578102</v>
      </c>
      <c r="F156">
        <v>454.39724731445301</v>
      </c>
      <c r="G156">
        <v>453.19961547851602</v>
      </c>
      <c r="I156" s="19">
        <f t="shared" si="17"/>
        <v>295.67666625976597</v>
      </c>
      <c r="J156" s="19">
        <f t="shared" si="18"/>
        <v>167.906158447265</v>
      </c>
      <c r="K156" s="19">
        <f t="shared" si="19"/>
        <v>178.14235534668046</v>
      </c>
      <c r="L156" s="20">
        <f t="shared" si="20"/>
        <v>1.060963796647342</v>
      </c>
      <c r="M156" s="20">
        <f t="shared" si="21"/>
        <v>1.4278018689781455</v>
      </c>
      <c r="N156" s="18"/>
      <c r="O156" s="18"/>
      <c r="P156" s="18">
        <f t="shared" si="22"/>
        <v>-0.6540347153170526</v>
      </c>
    </row>
    <row r="157" spans="1:16" x14ac:dyDescent="0.15">
      <c r="A157" s="18">
        <v>78</v>
      </c>
      <c r="B157" s="18">
        <v>155</v>
      </c>
      <c r="D157">
        <v>749.274658203125</v>
      </c>
      <c r="E157">
        <v>620.91027832031295</v>
      </c>
      <c r="F157">
        <v>455.28759765625</v>
      </c>
      <c r="G157">
        <v>453.91986083984398</v>
      </c>
      <c r="I157" s="19">
        <f t="shared" si="17"/>
        <v>293.987060546875</v>
      </c>
      <c r="J157" s="19">
        <f t="shared" si="18"/>
        <v>166.99041748046898</v>
      </c>
      <c r="K157" s="19">
        <f t="shared" si="19"/>
        <v>177.09376831054672</v>
      </c>
      <c r="L157" s="20">
        <f t="shared" si="20"/>
        <v>1.0605025784264503</v>
      </c>
      <c r="M157" s="20">
        <f t="shared" si="21"/>
        <v>1.4297073479980977</v>
      </c>
      <c r="N157" s="18"/>
      <c r="O157" s="18"/>
      <c r="P157" s="18">
        <f t="shared" si="22"/>
        <v>-0.52145213738392349</v>
      </c>
    </row>
    <row r="158" spans="1:16" x14ac:dyDescent="0.15">
      <c r="A158" s="18">
        <v>78.5</v>
      </c>
      <c r="B158" s="18">
        <v>156</v>
      </c>
      <c r="D158">
        <v>748.90740966796898</v>
      </c>
      <c r="E158">
        <v>620.66174316406295</v>
      </c>
      <c r="F158">
        <v>454.82766723632801</v>
      </c>
      <c r="G158">
        <v>453.29278564453102</v>
      </c>
      <c r="I158" s="19">
        <f t="shared" si="17"/>
        <v>294.07974243164097</v>
      </c>
      <c r="J158" s="19">
        <f t="shared" si="18"/>
        <v>167.36895751953193</v>
      </c>
      <c r="K158" s="19">
        <f t="shared" si="19"/>
        <v>176.9214721679686</v>
      </c>
      <c r="L158" s="20">
        <f t="shared" si="20"/>
        <v>1.0570745901152063</v>
      </c>
      <c r="M158" s="20">
        <f t="shared" si="21"/>
        <v>1.4286460569276975</v>
      </c>
      <c r="N158" s="18"/>
      <c r="O158" s="18"/>
      <c r="P158" s="18">
        <f t="shared" si="22"/>
        <v>-0.59529640676590778</v>
      </c>
    </row>
    <row r="159" spans="1:16" x14ac:dyDescent="0.15">
      <c r="A159" s="18">
        <v>79</v>
      </c>
      <c r="B159" s="18">
        <v>157</v>
      </c>
      <c r="D159">
        <v>753.05847167968795</v>
      </c>
      <c r="E159">
        <v>623.85284423828102</v>
      </c>
      <c r="F159">
        <v>454.92083740234398</v>
      </c>
      <c r="G159">
        <v>453.46630859375</v>
      </c>
      <c r="I159" s="19">
        <f t="shared" si="17"/>
        <v>298.13763427734398</v>
      </c>
      <c r="J159" s="19">
        <f t="shared" si="18"/>
        <v>170.38653564453102</v>
      </c>
      <c r="K159" s="19">
        <f t="shared" si="19"/>
        <v>178.86705932617227</v>
      </c>
      <c r="L159" s="20">
        <f t="shared" si="20"/>
        <v>1.0497722642787559</v>
      </c>
      <c r="M159" s="20">
        <f t="shared" si="21"/>
        <v>1.4237104283320912</v>
      </c>
      <c r="N159" s="18"/>
      <c r="O159" s="18"/>
      <c r="P159" s="18">
        <f t="shared" si="22"/>
        <v>-0.93871575490566284</v>
      </c>
    </row>
    <row r="160" spans="1:16" x14ac:dyDescent="0.15">
      <c r="A160" s="18">
        <v>79.5</v>
      </c>
      <c r="B160" s="18">
        <v>158</v>
      </c>
      <c r="D160">
        <v>751.505615234375</v>
      </c>
      <c r="E160">
        <v>622.560791015625</v>
      </c>
      <c r="F160">
        <v>455.037109375</v>
      </c>
      <c r="G160">
        <v>453.59783935546898</v>
      </c>
      <c r="I160" s="19">
        <f t="shared" si="17"/>
        <v>296.468505859375</v>
      </c>
      <c r="J160" s="19">
        <f t="shared" si="18"/>
        <v>168.96295166015602</v>
      </c>
      <c r="K160" s="19">
        <f t="shared" si="19"/>
        <v>178.19443969726581</v>
      </c>
      <c r="L160" s="20">
        <f t="shared" si="20"/>
        <v>1.0546361669608941</v>
      </c>
      <c r="M160" s="20">
        <f t="shared" si="21"/>
        <v>1.4309410282550732</v>
      </c>
      <c r="N160" s="18"/>
      <c r="O160" s="18"/>
      <c r="P160" s="18">
        <f t="shared" si="22"/>
        <v>-0.43561308741153665</v>
      </c>
    </row>
    <row r="161" spans="1:16" x14ac:dyDescent="0.15">
      <c r="A161" s="18">
        <v>80</v>
      </c>
      <c r="B161" s="18">
        <v>159</v>
      </c>
      <c r="D161">
        <v>752.754150390625</v>
      </c>
      <c r="E161">
        <v>623.25158691406295</v>
      </c>
      <c r="F161">
        <v>454.750732421875</v>
      </c>
      <c r="G161">
        <v>453.55163574218801</v>
      </c>
      <c r="I161" s="19">
        <f t="shared" si="17"/>
        <v>298.00341796875</v>
      </c>
      <c r="J161" s="19">
        <f t="shared" si="18"/>
        <v>169.69995117187494</v>
      </c>
      <c r="K161" s="19">
        <f t="shared" si="19"/>
        <v>179.21345214843757</v>
      </c>
      <c r="L161" s="20">
        <f t="shared" si="20"/>
        <v>1.0560607172298311</v>
      </c>
      <c r="M161" s="20">
        <f t="shared" si="21"/>
        <v>1.434732275764854</v>
      </c>
      <c r="N161" s="18"/>
      <c r="O161" s="18"/>
      <c r="P161" s="18">
        <f t="shared" si="22"/>
        <v>-0.17181938348405834</v>
      </c>
    </row>
    <row r="162" spans="1:16" x14ac:dyDescent="0.15">
      <c r="A162" s="18">
        <v>80.5</v>
      </c>
      <c r="B162" s="18">
        <v>160</v>
      </c>
      <c r="D162">
        <v>760.02551269531295</v>
      </c>
      <c r="E162">
        <v>625.96502685546898</v>
      </c>
      <c r="F162">
        <v>454.91665649414102</v>
      </c>
      <c r="G162">
        <v>453.04327392578102</v>
      </c>
      <c r="I162" s="19">
        <f t="shared" si="17"/>
        <v>305.10885620117193</v>
      </c>
      <c r="J162" s="19">
        <f t="shared" si="18"/>
        <v>172.92175292968795</v>
      </c>
      <c r="K162" s="19">
        <f t="shared" si="19"/>
        <v>184.06362915039037</v>
      </c>
      <c r="L162" s="20">
        <f t="shared" si="20"/>
        <v>1.0644330515503901</v>
      </c>
      <c r="M162" s="20">
        <f t="shared" si="21"/>
        <v>1.4454713073262571</v>
      </c>
      <c r="N162" s="18"/>
      <c r="O162" s="18"/>
      <c r="P162" s="18">
        <f t="shared" si="22"/>
        <v>0.57539875642061555</v>
      </c>
    </row>
    <row r="163" spans="1:16" x14ac:dyDescent="0.15">
      <c r="A163" s="18">
        <v>81</v>
      </c>
      <c r="B163" s="18">
        <v>161</v>
      </c>
      <c r="D163">
        <v>758.786865234375</v>
      </c>
      <c r="E163">
        <v>626.585205078125</v>
      </c>
      <c r="F163">
        <v>455.46115112304699</v>
      </c>
      <c r="G163">
        <v>453.85079956054699</v>
      </c>
      <c r="I163" s="19">
        <f t="shared" si="17"/>
        <v>303.32571411132801</v>
      </c>
      <c r="J163" s="19">
        <f t="shared" si="18"/>
        <v>172.73440551757801</v>
      </c>
      <c r="K163" s="19">
        <f t="shared" si="19"/>
        <v>182.4116302490234</v>
      </c>
      <c r="L163" s="20">
        <f t="shared" si="20"/>
        <v>1.0560237244134933</v>
      </c>
      <c r="M163" s="20">
        <f t="shared" si="21"/>
        <v>1.4394286774302041</v>
      </c>
      <c r="N163" s="18"/>
      <c r="O163" s="18"/>
      <c r="P163" s="18">
        <f t="shared" si="22"/>
        <v>0.15495463673957127</v>
      </c>
    </row>
    <row r="164" spans="1:16" x14ac:dyDescent="0.15">
      <c r="A164" s="18">
        <v>81.5</v>
      </c>
      <c r="B164" s="18">
        <v>162</v>
      </c>
      <c r="D164">
        <v>757.9404296875</v>
      </c>
      <c r="E164">
        <v>625.60656738281295</v>
      </c>
      <c r="F164">
        <v>454.42010498046898</v>
      </c>
      <c r="G164">
        <v>452.86480712890602</v>
      </c>
      <c r="I164" s="19">
        <f t="shared" si="17"/>
        <v>303.52032470703102</v>
      </c>
      <c r="J164" s="19">
        <f t="shared" si="18"/>
        <v>172.74176025390693</v>
      </c>
      <c r="K164" s="19">
        <f t="shared" si="19"/>
        <v>182.60109252929618</v>
      </c>
      <c r="L164" s="20">
        <f t="shared" si="20"/>
        <v>1.0570755575310646</v>
      </c>
      <c r="M164" s="20">
        <f t="shared" si="21"/>
        <v>1.4428472077886192</v>
      </c>
      <c r="N164" s="18"/>
      <c r="O164" s="18"/>
      <c r="P164" s="18">
        <f t="shared" si="22"/>
        <v>0.39281480886191228</v>
      </c>
    </row>
    <row r="165" spans="1:16" x14ac:dyDescent="0.15">
      <c r="A165" s="18">
        <v>82</v>
      </c>
      <c r="B165" s="18">
        <v>163</v>
      </c>
      <c r="D165">
        <v>761.82733154296898</v>
      </c>
      <c r="E165">
        <v>628.18408203125</v>
      </c>
      <c r="F165">
        <v>455.43142700195301</v>
      </c>
      <c r="G165">
        <v>454.20526123046898</v>
      </c>
      <c r="I165" s="19">
        <f t="shared" si="17"/>
        <v>306.39590454101597</v>
      </c>
      <c r="J165" s="19">
        <f t="shared" si="18"/>
        <v>173.97882080078102</v>
      </c>
      <c r="K165" s="19">
        <f t="shared" si="19"/>
        <v>184.61072998046927</v>
      </c>
      <c r="L165" s="20">
        <f t="shared" si="20"/>
        <v>1.0611103646452611</v>
      </c>
      <c r="M165" s="20">
        <f t="shared" si="21"/>
        <v>1.4492487121436597</v>
      </c>
      <c r="N165" s="18"/>
      <c r="O165" s="18"/>
      <c r="P165" s="18">
        <f t="shared" si="22"/>
        <v>0.83822929055099216</v>
      </c>
    </row>
    <row r="166" spans="1:16" x14ac:dyDescent="0.15">
      <c r="A166" s="18">
        <v>82.5</v>
      </c>
      <c r="B166" s="18">
        <v>164</v>
      </c>
      <c r="D166">
        <v>757.80889892578102</v>
      </c>
      <c r="E166">
        <v>626.95031738281295</v>
      </c>
      <c r="F166">
        <v>454.22418212890602</v>
      </c>
      <c r="G166">
        <v>452.61996459960898</v>
      </c>
      <c r="I166" s="19">
        <f t="shared" si="17"/>
        <v>303.584716796875</v>
      </c>
      <c r="J166" s="19">
        <f t="shared" si="18"/>
        <v>174.33035278320398</v>
      </c>
      <c r="K166" s="19">
        <f t="shared" si="19"/>
        <v>181.55346984863223</v>
      </c>
      <c r="L166" s="20">
        <f t="shared" si="20"/>
        <v>1.0414335022565513</v>
      </c>
      <c r="M166" s="20">
        <f t="shared" si="21"/>
        <v>1.4319385469957937</v>
      </c>
      <c r="N166" s="18"/>
      <c r="O166" s="18"/>
      <c r="P166" s="18">
        <f t="shared" si="22"/>
        <v>-0.36620607489840357</v>
      </c>
    </row>
    <row r="167" spans="1:16" x14ac:dyDescent="0.15">
      <c r="A167" s="18">
        <v>83</v>
      </c>
      <c r="B167" s="18">
        <v>165</v>
      </c>
      <c r="D167">
        <v>761.70574951171898</v>
      </c>
      <c r="E167">
        <v>628.474365234375</v>
      </c>
      <c r="F167">
        <v>455.16616821289102</v>
      </c>
      <c r="G167">
        <v>453.86849975585898</v>
      </c>
      <c r="I167" s="19">
        <f t="shared" si="17"/>
        <v>306.53958129882795</v>
      </c>
      <c r="J167" s="19">
        <f t="shared" si="18"/>
        <v>174.60586547851602</v>
      </c>
      <c r="K167" s="19">
        <f t="shared" si="19"/>
        <v>184.31547546386673</v>
      </c>
      <c r="L167" s="20">
        <f t="shared" si="20"/>
        <v>1.0556087274544932</v>
      </c>
      <c r="M167" s="20">
        <f t="shared" si="21"/>
        <v>1.4484804694345796</v>
      </c>
      <c r="N167" s="18"/>
      <c r="O167" s="18"/>
      <c r="P167" s="18">
        <f t="shared" si="22"/>
        <v>0.78477522583464632</v>
      </c>
    </row>
    <row r="168" spans="1:16" x14ac:dyDescent="0.15">
      <c r="A168" s="18">
        <v>83.5</v>
      </c>
      <c r="B168" s="18">
        <v>166</v>
      </c>
      <c r="D168">
        <v>762.87884521484398</v>
      </c>
      <c r="E168">
        <v>629.35321044921898</v>
      </c>
      <c r="F168">
        <v>454.62069702148398</v>
      </c>
      <c r="G168">
        <v>453.28564453125</v>
      </c>
      <c r="I168" s="19">
        <f t="shared" si="17"/>
        <v>308.25814819336</v>
      </c>
      <c r="J168" s="19">
        <f t="shared" si="18"/>
        <v>176.06756591796898</v>
      </c>
      <c r="K168" s="19">
        <f t="shared" si="19"/>
        <v>185.01085205078172</v>
      </c>
      <c r="L168" s="20">
        <f t="shared" si="20"/>
        <v>1.0507946258368761</v>
      </c>
      <c r="M168" s="20">
        <f t="shared" si="21"/>
        <v>1.4460330650578064</v>
      </c>
      <c r="N168" s="18"/>
      <c r="O168" s="18"/>
      <c r="P168" s="18">
        <f t="shared" si="22"/>
        <v>0.6144856670833968</v>
      </c>
    </row>
    <row r="169" spans="1:16" x14ac:dyDescent="0.15">
      <c r="A169" s="18">
        <v>84</v>
      </c>
      <c r="B169" s="18">
        <v>167</v>
      </c>
      <c r="D169">
        <v>762.35607910156295</v>
      </c>
      <c r="E169">
        <v>628.84387207031295</v>
      </c>
      <c r="F169">
        <v>455.31857299804699</v>
      </c>
      <c r="G169">
        <v>453.81021118164102</v>
      </c>
      <c r="I169" s="19">
        <f t="shared" si="17"/>
        <v>307.03750610351597</v>
      </c>
      <c r="J169" s="19">
        <f t="shared" si="18"/>
        <v>175.03366088867193</v>
      </c>
      <c r="K169" s="19">
        <f t="shared" si="19"/>
        <v>184.51394348144561</v>
      </c>
      <c r="L169" s="20">
        <f t="shared" si="20"/>
        <v>1.0541626253181295</v>
      </c>
      <c r="M169" s="20">
        <f t="shared" si="21"/>
        <v>1.4517677617799036</v>
      </c>
      <c r="N169" s="18"/>
      <c r="O169" s="18"/>
      <c r="P169" s="18">
        <f t="shared" si="22"/>
        <v>1.0135039019309233</v>
      </c>
    </row>
    <row r="170" spans="1:16" x14ac:dyDescent="0.15">
      <c r="A170" s="18">
        <v>84.5</v>
      </c>
      <c r="B170" s="18">
        <v>168</v>
      </c>
      <c r="D170">
        <v>764.572021484375</v>
      </c>
      <c r="E170">
        <v>630.68548583984398</v>
      </c>
      <c r="F170">
        <v>454.81491088867199</v>
      </c>
      <c r="G170">
        <v>453.52951049804699</v>
      </c>
      <c r="I170" s="19">
        <f t="shared" si="17"/>
        <v>309.75711059570301</v>
      </c>
      <c r="J170" s="19">
        <f t="shared" si="18"/>
        <v>177.15597534179699</v>
      </c>
      <c r="K170" s="19">
        <f t="shared" si="19"/>
        <v>185.74792785644513</v>
      </c>
      <c r="L170" s="20">
        <f t="shared" si="20"/>
        <v>1.0484993661550011</v>
      </c>
      <c r="M170" s="20">
        <f t="shared" si="21"/>
        <v>1.448471199857619</v>
      </c>
      <c r="N170" s="18"/>
      <c r="O170" s="18"/>
      <c r="P170" s="18">
        <f t="shared" si="22"/>
        <v>0.7841302518428428</v>
      </c>
    </row>
    <row r="171" spans="1:16" x14ac:dyDescent="0.15">
      <c r="A171" s="18">
        <v>85</v>
      </c>
      <c r="B171" s="18">
        <v>169</v>
      </c>
      <c r="D171">
        <v>761.128662109375</v>
      </c>
      <c r="E171">
        <v>628.69299316406295</v>
      </c>
      <c r="F171">
        <v>454.44247436523398</v>
      </c>
      <c r="G171">
        <v>452.82376098632801</v>
      </c>
      <c r="I171" s="19">
        <f t="shared" si="17"/>
        <v>306.68618774414102</v>
      </c>
      <c r="J171" s="19">
        <f t="shared" si="18"/>
        <v>175.86923217773494</v>
      </c>
      <c r="K171" s="19">
        <f t="shared" si="19"/>
        <v>183.57772521972657</v>
      </c>
      <c r="L171" s="20">
        <f t="shared" si="20"/>
        <v>1.0438308221770216</v>
      </c>
      <c r="M171" s="20">
        <f t="shared" si="21"/>
        <v>1.4461693531204836</v>
      </c>
      <c r="N171" s="18"/>
      <c r="O171" s="18"/>
      <c r="P171" s="18">
        <f t="shared" si="22"/>
        <v>0.62396854383094857</v>
      </c>
    </row>
    <row r="172" spans="1:16" x14ac:dyDescent="0.15">
      <c r="A172" s="18">
        <v>85.5</v>
      </c>
      <c r="B172" s="18">
        <v>170</v>
      </c>
      <c r="D172">
        <v>761.00793457031295</v>
      </c>
      <c r="E172">
        <v>629.02947998046898</v>
      </c>
      <c r="F172">
        <v>455.44592285156301</v>
      </c>
      <c r="G172">
        <v>454.09143066406301</v>
      </c>
      <c r="I172" s="19">
        <f t="shared" si="17"/>
        <v>305.56201171874994</v>
      </c>
      <c r="J172" s="19">
        <f t="shared" si="18"/>
        <v>174.93804931640597</v>
      </c>
      <c r="K172" s="19">
        <f t="shared" si="19"/>
        <v>183.1053771972658</v>
      </c>
      <c r="L172" s="20">
        <f t="shared" si="20"/>
        <v>1.0466869724040868</v>
      </c>
      <c r="M172" s="20">
        <f t="shared" si="21"/>
        <v>1.4513922005883926</v>
      </c>
      <c r="N172" s="18"/>
      <c r="O172" s="18"/>
      <c r="P172" s="18">
        <f t="shared" si="22"/>
        <v>0.98737248278602907</v>
      </c>
    </row>
    <row r="173" spans="1:16" x14ac:dyDescent="0.15">
      <c r="A173" s="18">
        <v>86</v>
      </c>
      <c r="B173" s="18">
        <v>171</v>
      </c>
      <c r="D173">
        <v>763.42443847656295</v>
      </c>
      <c r="E173">
        <v>629.61096191406295</v>
      </c>
      <c r="F173">
        <v>454.91076660156301</v>
      </c>
      <c r="G173">
        <v>453.25762939453102</v>
      </c>
      <c r="I173" s="19">
        <f t="shared" si="17"/>
        <v>308.51367187499994</v>
      </c>
      <c r="J173" s="19">
        <f t="shared" si="18"/>
        <v>176.35333251953193</v>
      </c>
      <c r="K173" s="19">
        <f t="shared" si="19"/>
        <v>185.06633911132758</v>
      </c>
      <c r="L173" s="20">
        <f t="shared" si="20"/>
        <v>1.0494065321438177</v>
      </c>
      <c r="M173" s="20">
        <f t="shared" si="21"/>
        <v>1.4564784575689673</v>
      </c>
      <c r="N173" s="18"/>
      <c r="O173" s="18"/>
      <c r="P173" s="18">
        <f t="shared" si="22"/>
        <v>1.3412725023894416</v>
      </c>
    </row>
    <row r="174" spans="1:16" x14ac:dyDescent="0.15">
      <c r="A174" s="18">
        <v>86.5</v>
      </c>
      <c r="B174" s="18">
        <v>172</v>
      </c>
      <c r="D174">
        <v>760.645263671875</v>
      </c>
      <c r="E174">
        <v>628.982421875</v>
      </c>
      <c r="F174">
        <v>455.35397338867199</v>
      </c>
      <c r="G174">
        <v>453.92181396484398</v>
      </c>
      <c r="I174" s="19">
        <f t="shared" si="17"/>
        <v>305.29129028320301</v>
      </c>
      <c r="J174" s="19">
        <f t="shared" si="18"/>
        <v>175.06060791015602</v>
      </c>
      <c r="K174" s="19">
        <f t="shared" si="19"/>
        <v>182.7488647460938</v>
      </c>
      <c r="L174" s="20">
        <f t="shared" si="20"/>
        <v>1.0439176861529209</v>
      </c>
      <c r="M174" s="20">
        <f t="shared" si="21"/>
        <v>1.4533563088189145</v>
      </c>
      <c r="N174" s="18"/>
      <c r="O174" s="18"/>
      <c r="P174" s="18">
        <f t="shared" si="22"/>
        <v>1.1240344611209101</v>
      </c>
    </row>
    <row r="175" spans="1:16" x14ac:dyDescent="0.15">
      <c r="A175" s="18">
        <v>87</v>
      </c>
      <c r="B175" s="18">
        <v>173</v>
      </c>
      <c r="D175">
        <v>759.83239746093795</v>
      </c>
      <c r="E175">
        <v>628.44866943359398</v>
      </c>
      <c r="F175">
        <v>455.18804931640602</v>
      </c>
      <c r="G175">
        <v>453.72100830078102</v>
      </c>
      <c r="I175" s="19">
        <f t="shared" si="17"/>
        <v>304.64434814453193</v>
      </c>
      <c r="J175" s="19">
        <f t="shared" si="18"/>
        <v>174.72766113281295</v>
      </c>
      <c r="K175" s="19">
        <f t="shared" si="19"/>
        <v>182.33498535156286</v>
      </c>
      <c r="L175" s="20">
        <f t="shared" si="20"/>
        <v>1.043538179183704</v>
      </c>
      <c r="M175" s="20">
        <f t="shared" si="21"/>
        <v>1.4553434990905414</v>
      </c>
      <c r="N175" s="18"/>
      <c r="O175" s="18"/>
      <c r="P175" s="18">
        <f t="shared" si="22"/>
        <v>1.2623024799745286</v>
      </c>
    </row>
    <row r="176" spans="1:16" x14ac:dyDescent="0.15">
      <c r="A176" s="18">
        <v>87.5</v>
      </c>
      <c r="B176" s="18">
        <v>174</v>
      </c>
      <c r="D176">
        <v>756.96832275390602</v>
      </c>
      <c r="E176">
        <v>626.68682861328102</v>
      </c>
      <c r="F176">
        <v>454.642822265625</v>
      </c>
      <c r="G176">
        <v>453.18536376953102</v>
      </c>
      <c r="I176" s="19">
        <f t="shared" si="17"/>
        <v>302.32550048828102</v>
      </c>
      <c r="J176" s="19">
        <f t="shared" si="18"/>
        <v>173.50146484375</v>
      </c>
      <c r="K176" s="19">
        <f t="shared" si="19"/>
        <v>180.87447509765605</v>
      </c>
      <c r="L176" s="20">
        <f t="shared" si="20"/>
        <v>1.0424953775493824</v>
      </c>
      <c r="M176" s="20">
        <f t="shared" si="21"/>
        <v>1.4566673946970639</v>
      </c>
      <c r="N176" s="18"/>
      <c r="O176" s="18"/>
      <c r="P176" s="18">
        <f t="shared" si="22"/>
        <v>1.354418683086277</v>
      </c>
    </row>
    <row r="177" spans="1:16" x14ac:dyDescent="0.15">
      <c r="A177" s="18">
        <v>88</v>
      </c>
      <c r="B177" s="18">
        <v>175</v>
      </c>
      <c r="D177">
        <v>754.68878173828102</v>
      </c>
      <c r="E177">
        <v>626.07806396484398</v>
      </c>
      <c r="F177">
        <v>455.14529418945301</v>
      </c>
      <c r="G177">
        <v>453.54571533203102</v>
      </c>
      <c r="I177" s="19">
        <f t="shared" si="17"/>
        <v>299.54348754882801</v>
      </c>
      <c r="J177" s="19">
        <f t="shared" si="18"/>
        <v>172.53234863281295</v>
      </c>
      <c r="K177" s="19">
        <f t="shared" si="19"/>
        <v>178.77084350585895</v>
      </c>
      <c r="L177" s="20">
        <f t="shared" si="20"/>
        <v>1.036158406945024</v>
      </c>
      <c r="M177" s="20">
        <f t="shared" si="21"/>
        <v>1.4526971213335493</v>
      </c>
      <c r="N177" s="18"/>
      <c r="O177" s="18"/>
      <c r="P177" s="18">
        <f t="shared" si="22"/>
        <v>1.0781684215393421</v>
      </c>
    </row>
    <row r="178" spans="1:16" x14ac:dyDescent="0.15">
      <c r="A178" s="18">
        <v>88.5</v>
      </c>
      <c r="B178" s="18">
        <v>176</v>
      </c>
      <c r="D178">
        <v>754.63580322265602</v>
      </c>
      <c r="E178">
        <v>625.39056396484398</v>
      </c>
      <c r="F178">
        <v>454.81072998046898</v>
      </c>
      <c r="G178">
        <v>453.39453125</v>
      </c>
      <c r="I178" s="19">
        <f t="shared" si="17"/>
        <v>299.82507324218705</v>
      </c>
      <c r="J178" s="19">
        <f t="shared" si="18"/>
        <v>171.99603271484398</v>
      </c>
      <c r="K178" s="19">
        <f t="shared" si="19"/>
        <v>179.42785034179627</v>
      </c>
      <c r="L178" s="20">
        <f t="shared" si="20"/>
        <v>1.0432092386646712</v>
      </c>
      <c r="M178" s="20">
        <f t="shared" si="21"/>
        <v>1.4621146502940403</v>
      </c>
      <c r="N178" s="18"/>
      <c r="O178" s="18"/>
      <c r="P178" s="18">
        <f t="shared" si="22"/>
        <v>1.7334368628434718</v>
      </c>
    </row>
    <row r="179" spans="1:16" x14ac:dyDescent="0.15">
      <c r="A179" s="18">
        <v>89</v>
      </c>
      <c r="B179" s="18">
        <v>177</v>
      </c>
      <c r="D179">
        <v>754.359130859375</v>
      </c>
      <c r="E179">
        <v>626.23089599609398</v>
      </c>
      <c r="F179">
        <v>454.41198730468801</v>
      </c>
      <c r="G179">
        <v>453.11602783203102</v>
      </c>
      <c r="I179" s="19">
        <f t="shared" si="17"/>
        <v>299.94714355468699</v>
      </c>
      <c r="J179" s="19">
        <f t="shared" si="18"/>
        <v>173.11486816406295</v>
      </c>
      <c r="K179" s="19">
        <f t="shared" si="19"/>
        <v>178.76673583984291</v>
      </c>
      <c r="L179" s="20">
        <f t="shared" si="20"/>
        <v>1.0326480777516094</v>
      </c>
      <c r="M179" s="20">
        <f t="shared" si="21"/>
        <v>1.4539201866218225</v>
      </c>
      <c r="N179" s="18"/>
      <c r="O179" s="18"/>
      <c r="P179" s="18">
        <f t="shared" si="22"/>
        <v>1.1632688856230957</v>
      </c>
    </row>
    <row r="180" spans="1:16" x14ac:dyDescent="0.15">
      <c r="A180" s="18">
        <v>89.5</v>
      </c>
      <c r="B180" s="18">
        <v>178</v>
      </c>
      <c r="D180">
        <v>751.86560058593795</v>
      </c>
      <c r="E180">
        <v>624.66461181640602</v>
      </c>
      <c r="F180">
        <v>455.23107910156301</v>
      </c>
      <c r="G180">
        <v>453.87316894531301</v>
      </c>
      <c r="I180" s="19">
        <f t="shared" si="17"/>
        <v>296.63452148437494</v>
      </c>
      <c r="J180" s="19">
        <f t="shared" si="18"/>
        <v>170.79144287109301</v>
      </c>
      <c r="K180" s="19">
        <f t="shared" si="19"/>
        <v>177.08051147460986</v>
      </c>
      <c r="L180" s="20">
        <f t="shared" si="20"/>
        <v>1.0368230895986024</v>
      </c>
      <c r="M180" s="20">
        <f t="shared" si="21"/>
        <v>1.4604618957096593</v>
      </c>
      <c r="N180" s="18"/>
      <c r="O180" s="18"/>
      <c r="P180" s="18">
        <f t="shared" si="22"/>
        <v>1.6184387646258784</v>
      </c>
    </row>
    <row r="181" spans="1:16" x14ac:dyDescent="0.15">
      <c r="A181" s="18">
        <v>90</v>
      </c>
      <c r="B181" s="18">
        <v>179</v>
      </c>
      <c r="D181">
        <v>752.90521240234398</v>
      </c>
      <c r="E181">
        <v>625.69079589843795</v>
      </c>
      <c r="F181">
        <v>454.41738891601602</v>
      </c>
      <c r="G181">
        <v>452.96188354492199</v>
      </c>
      <c r="I181" s="19">
        <f t="shared" si="17"/>
        <v>298.48782348632795</v>
      </c>
      <c r="J181" s="19">
        <f t="shared" si="18"/>
        <v>172.72891235351597</v>
      </c>
      <c r="K181" s="19">
        <f t="shared" si="19"/>
        <v>177.57758483886678</v>
      </c>
      <c r="L181" s="20">
        <f t="shared" si="20"/>
        <v>1.0280709952913225</v>
      </c>
      <c r="M181" s="20">
        <f t="shared" si="21"/>
        <v>1.4540764986432233</v>
      </c>
      <c r="N181" s="18"/>
      <c r="O181" s="18"/>
      <c r="P181" s="18">
        <f t="shared" si="22"/>
        <v>1.1741450225641212</v>
      </c>
    </row>
    <row r="182" spans="1:16" x14ac:dyDescent="0.15">
      <c r="A182" s="18">
        <v>90.5</v>
      </c>
      <c r="B182" s="18">
        <v>180</v>
      </c>
      <c r="D182">
        <v>749.27862548828102</v>
      </c>
      <c r="E182">
        <v>623.89465332031295</v>
      </c>
      <c r="F182">
        <v>454.78564453125</v>
      </c>
      <c r="G182">
        <v>453.12045288085898</v>
      </c>
      <c r="I182" s="19">
        <f t="shared" si="17"/>
        <v>294.49298095703102</v>
      </c>
      <c r="J182" s="19">
        <f t="shared" si="18"/>
        <v>170.77420043945398</v>
      </c>
      <c r="K182" s="19">
        <f t="shared" si="19"/>
        <v>174.95104064941324</v>
      </c>
      <c r="L182" s="20">
        <f t="shared" si="20"/>
        <v>1.0244582624261216</v>
      </c>
      <c r="M182" s="20">
        <f t="shared" si="21"/>
        <v>1.4528304630188664</v>
      </c>
      <c r="N182" s="18"/>
      <c r="O182" s="18"/>
      <c r="P182" s="18">
        <f t="shared" si="22"/>
        <v>1.0874462903587698</v>
      </c>
    </row>
    <row r="183" spans="1:16" x14ac:dyDescent="0.15">
      <c r="A183" s="18">
        <v>91</v>
      </c>
      <c r="B183" s="18">
        <v>181</v>
      </c>
      <c r="D183">
        <v>751.77038574218795</v>
      </c>
      <c r="E183">
        <v>624.48736572265602</v>
      </c>
      <c r="F183">
        <v>455.1787109375</v>
      </c>
      <c r="G183">
        <v>453.76205444335898</v>
      </c>
      <c r="I183" s="19">
        <f t="shared" si="17"/>
        <v>296.59167480468795</v>
      </c>
      <c r="J183" s="19">
        <f t="shared" si="18"/>
        <v>170.72531127929705</v>
      </c>
      <c r="K183" s="19">
        <f t="shared" si="19"/>
        <v>177.08395690918002</v>
      </c>
      <c r="L183" s="20">
        <f t="shared" si="20"/>
        <v>1.037244891119165</v>
      </c>
      <c r="M183" s="20">
        <f t="shared" si="21"/>
        <v>1.4679837889527536</v>
      </c>
      <c r="N183" s="18"/>
      <c r="O183" s="18"/>
      <c r="P183" s="18">
        <f t="shared" si="22"/>
        <v>2.1418095216191744</v>
      </c>
    </row>
    <row r="184" spans="1:16" x14ac:dyDescent="0.15">
      <c r="A184" s="18">
        <v>91.5</v>
      </c>
      <c r="B184" s="18">
        <v>182</v>
      </c>
      <c r="D184">
        <v>743.73498535156295</v>
      </c>
      <c r="E184">
        <v>619.41326904296898</v>
      </c>
      <c r="F184">
        <v>454.87020874023398</v>
      </c>
      <c r="G184">
        <v>453.321533203125</v>
      </c>
      <c r="I184" s="19">
        <f t="shared" si="17"/>
        <v>288.86477661132898</v>
      </c>
      <c r="J184" s="19">
        <f t="shared" si="18"/>
        <v>166.09173583984398</v>
      </c>
      <c r="K184" s="19">
        <f t="shared" si="19"/>
        <v>172.60056152343822</v>
      </c>
      <c r="L184" s="20">
        <f t="shared" si="20"/>
        <v>1.0391881369092948</v>
      </c>
      <c r="M184" s="20">
        <f t="shared" si="21"/>
        <v>1.4722937319837273</v>
      </c>
      <c r="N184" s="18"/>
      <c r="O184" s="18"/>
      <c r="P184" s="18">
        <f t="shared" si="22"/>
        <v>2.441693882353698</v>
      </c>
    </row>
    <row r="185" spans="1:16" x14ac:dyDescent="0.15">
      <c r="A185" s="18">
        <v>92</v>
      </c>
      <c r="B185" s="18">
        <v>183</v>
      </c>
      <c r="D185">
        <v>656.28723144531295</v>
      </c>
      <c r="E185">
        <v>571.71368408203102</v>
      </c>
      <c r="F185">
        <v>455.66052246093801</v>
      </c>
      <c r="G185">
        <v>454.178466796875</v>
      </c>
      <c r="I185" s="19">
        <f t="shared" si="17"/>
        <v>200.62670898437494</v>
      </c>
      <c r="J185" s="19">
        <f t="shared" si="18"/>
        <v>117.53521728515602</v>
      </c>
      <c r="K185" s="19">
        <f t="shared" si="19"/>
        <v>118.35205688476573</v>
      </c>
      <c r="L185" s="20">
        <f t="shared" si="20"/>
        <v>1.0069497433916164</v>
      </c>
      <c r="M185" s="20">
        <f t="shared" si="21"/>
        <v>1.4424220357068926</v>
      </c>
      <c r="N185" s="18"/>
      <c r="O185" s="18"/>
      <c r="P185" s="18">
        <f t="shared" si="22"/>
        <v>0.36323148095840463</v>
      </c>
    </row>
    <row r="186" spans="1:16" x14ac:dyDescent="0.15">
      <c r="A186" s="18">
        <v>92.5</v>
      </c>
      <c r="B186" s="18">
        <v>184</v>
      </c>
      <c r="D186">
        <v>642.44207763671898</v>
      </c>
      <c r="E186">
        <v>564.13439941406295</v>
      </c>
      <c r="F186">
        <v>454.81097412109398</v>
      </c>
      <c r="G186">
        <v>453.54644775390602</v>
      </c>
      <c r="I186" s="19">
        <f t="shared" si="17"/>
        <v>187.631103515625</v>
      </c>
      <c r="J186" s="19">
        <f t="shared" si="18"/>
        <v>110.58795166015693</v>
      </c>
      <c r="K186" s="19">
        <f t="shared" si="19"/>
        <v>110.21953735351515</v>
      </c>
      <c r="L186" s="20">
        <f t="shared" si="20"/>
        <v>0.99666858549135673</v>
      </c>
      <c r="M186" s="20">
        <f t="shared" si="21"/>
        <v>1.4345075750474769</v>
      </c>
      <c r="N186" s="18"/>
      <c r="O186" s="18"/>
      <c r="P186" s="18">
        <f t="shared" si="22"/>
        <v>-0.18745398248059586</v>
      </c>
    </row>
    <row r="187" spans="1:16" x14ac:dyDescent="0.15">
      <c r="A187" s="18">
        <v>93</v>
      </c>
      <c r="B187" s="18">
        <v>185</v>
      </c>
      <c r="D187">
        <v>653.25665283203102</v>
      </c>
      <c r="E187">
        <v>570.48162841796898</v>
      </c>
      <c r="F187">
        <v>455.99114990234398</v>
      </c>
      <c r="G187">
        <v>454.61233520507801</v>
      </c>
      <c r="I187" s="19">
        <f t="shared" si="17"/>
        <v>197.26550292968705</v>
      </c>
      <c r="J187" s="19">
        <f t="shared" si="18"/>
        <v>115.86929321289097</v>
      </c>
      <c r="K187" s="19">
        <f t="shared" si="19"/>
        <v>116.15699768066338</v>
      </c>
      <c r="L187" s="20">
        <f t="shared" si="20"/>
        <v>1.0024830087402345</v>
      </c>
      <c r="M187" s="20">
        <f t="shared" si="21"/>
        <v>1.4426886955371987</v>
      </c>
      <c r="N187" s="18"/>
      <c r="O187" s="18"/>
      <c r="P187" s="18">
        <f t="shared" si="22"/>
        <v>0.38178558066928658</v>
      </c>
    </row>
    <row r="188" spans="1:16" x14ac:dyDescent="0.15">
      <c r="A188" s="18">
        <v>93.5</v>
      </c>
      <c r="B188" s="18">
        <v>186</v>
      </c>
      <c r="D188">
        <v>660.51153564453102</v>
      </c>
      <c r="E188">
        <v>575.18695068359398</v>
      </c>
      <c r="F188">
        <v>454.95501708984398</v>
      </c>
      <c r="G188">
        <v>453.46630859375</v>
      </c>
      <c r="I188" s="19">
        <f t="shared" si="17"/>
        <v>205.55651855468705</v>
      </c>
      <c r="J188" s="19">
        <f t="shared" si="18"/>
        <v>121.72064208984398</v>
      </c>
      <c r="K188" s="19">
        <f t="shared" si="19"/>
        <v>120.35206909179627</v>
      </c>
      <c r="L188" s="20">
        <f t="shared" si="20"/>
        <v>0.98875644283048114</v>
      </c>
      <c r="M188" s="20">
        <f t="shared" si="21"/>
        <v>1.4313288268682891</v>
      </c>
      <c r="N188" s="18"/>
      <c r="O188" s="18"/>
      <c r="P188" s="18">
        <f t="shared" si="22"/>
        <v>-0.40863019265347811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1"/>
  <sheetViews>
    <sheetView zoomScale="90" zoomScaleNormal="90" zoomScalePageLayoutView="90" workbookViewId="0">
      <selection activeCell="H28" sqref="H28"/>
    </sheetView>
  </sheetViews>
  <sheetFormatPr baseColWidth="10" defaultColWidth="8.83203125" defaultRowHeight="13" x14ac:dyDescent="0.15"/>
  <cols>
    <col min="5" max="5" width="17.6640625" customWidth="1"/>
    <col min="13" max="13" width="26.83203125" customWidth="1"/>
  </cols>
  <sheetData>
    <row r="1" spans="1:14" x14ac:dyDescent="0.15">
      <c r="A1" s="59" t="s">
        <v>47</v>
      </c>
      <c r="B1" s="59"/>
      <c r="C1" s="59"/>
      <c r="G1" s="54"/>
      <c r="H1" s="54"/>
      <c r="I1" s="59" t="s">
        <v>55</v>
      </c>
      <c r="J1" s="59"/>
      <c r="K1" s="59"/>
    </row>
    <row r="2" spans="1:14" x14ac:dyDescent="0.15">
      <c r="A2" s="40" t="s">
        <v>32</v>
      </c>
      <c r="B2" s="40" t="s">
        <v>33</v>
      </c>
      <c r="C2" s="40" t="s">
        <v>45</v>
      </c>
      <c r="I2" s="40" t="s">
        <v>32</v>
      </c>
      <c r="J2" s="40" t="s">
        <v>33</v>
      </c>
      <c r="K2" s="40" t="s">
        <v>45</v>
      </c>
    </row>
    <row r="3" spans="1:14" x14ac:dyDescent="0.15">
      <c r="A3" s="2">
        <v>6482</v>
      </c>
      <c r="B3" s="39">
        <f>MAX(summary!E46:E107)</f>
        <v>9.8100359953218614</v>
      </c>
      <c r="C3" s="1">
        <f>MIN(summary!E46:E107)</f>
        <v>-0.73337475493241433</v>
      </c>
      <c r="I3" s="2">
        <v>6482</v>
      </c>
      <c r="J3" s="1">
        <f>MAX(graph!C6:C15)</f>
        <v>1.187629229951656</v>
      </c>
      <c r="K3" s="1">
        <f>MIN(graph!C6:C15)</f>
        <v>-0.62687193464334601</v>
      </c>
    </row>
    <row r="4" spans="1:14" x14ac:dyDescent="0.15">
      <c r="A4" s="2">
        <v>6485</v>
      </c>
      <c r="B4" s="39">
        <f>MAX(summary!F46:F107)</f>
        <v>8.0492232553941516</v>
      </c>
      <c r="C4" s="1">
        <f>MIN(summary!F46:F107)</f>
        <v>-1.114381979746615</v>
      </c>
      <c r="E4" s="55" t="s">
        <v>48</v>
      </c>
      <c r="F4" s="55">
        <v>13.83</v>
      </c>
      <c r="I4" s="2">
        <v>6485</v>
      </c>
      <c r="J4" s="1">
        <f>MAX(graph!D6:D15)</f>
        <v>0.80658294752733017</v>
      </c>
      <c r="K4" s="1">
        <f>MIN(graph!D6:D15)</f>
        <v>-0.51781478489450339</v>
      </c>
    </row>
    <row r="5" spans="1:14" x14ac:dyDescent="0.15">
      <c r="A5" s="16">
        <v>6486</v>
      </c>
      <c r="B5" s="39">
        <f>MAX(summary!G46:G107)</f>
        <v>3.3454492407359231</v>
      </c>
      <c r="C5" s="1">
        <f>MIN(summary!G46:G107)</f>
        <v>-2.6526466524053269</v>
      </c>
      <c r="E5" s="2"/>
      <c r="F5" s="2"/>
      <c r="I5" s="16">
        <v>6486</v>
      </c>
      <c r="J5" s="1">
        <f>MAX(graph!E6:E15)</f>
        <v>1.2324137562838704</v>
      </c>
      <c r="K5" s="1">
        <f>MIN(graph!E6:E15)</f>
        <v>-1.1607085439752136</v>
      </c>
    </row>
    <row r="6" spans="1:14" x14ac:dyDescent="0.15">
      <c r="A6" s="2">
        <v>6487</v>
      </c>
      <c r="B6" s="39">
        <f>MAX(summary!H46:H107)</f>
        <v>7.4750028203896219</v>
      </c>
      <c r="C6" s="1">
        <f>MIN(summary!H46:H107)</f>
        <v>-1.5061538029561794</v>
      </c>
      <c r="E6" s="55" t="s">
        <v>49</v>
      </c>
      <c r="F6" s="55">
        <v>-15.46</v>
      </c>
      <c r="I6" s="2">
        <v>6487</v>
      </c>
      <c r="J6" s="1">
        <f>MAX(graph!F6:F15)</f>
        <v>0.45391408855888404</v>
      </c>
      <c r="K6" s="1">
        <f>MIN(graph!F6:F15)</f>
        <v>-1.0049250933898519</v>
      </c>
    </row>
    <row r="7" spans="1:14" x14ac:dyDescent="0.15">
      <c r="A7" s="2">
        <v>6489</v>
      </c>
      <c r="B7" s="39">
        <f>MAX(summary!I46:I107)</f>
        <v>4.1317590772591259</v>
      </c>
      <c r="C7" s="1">
        <f>MIN(summary!I46:I107)</f>
        <v>-3.1248248251026323</v>
      </c>
      <c r="E7" s="2"/>
      <c r="F7" s="2"/>
      <c r="I7" s="2">
        <v>6489</v>
      </c>
      <c r="J7" s="1">
        <f>MAX(graph!G6:G15)</f>
        <v>0.26373416174891395</v>
      </c>
      <c r="K7" s="1">
        <f>MIN(graph!G6:G15)</f>
        <v>-1.8181335773900349</v>
      </c>
      <c r="M7" s="55" t="s">
        <v>53</v>
      </c>
      <c r="N7" s="2">
        <v>3.17</v>
      </c>
    </row>
    <row r="8" spans="1:14" x14ac:dyDescent="0.15">
      <c r="A8" s="16">
        <v>6491</v>
      </c>
      <c r="B8" s="39">
        <f>MAX(summary!J46:J107)</f>
        <v>7.9076940405572334</v>
      </c>
      <c r="C8" s="1">
        <f>MIN(summary!J46:J107)</f>
        <v>-0.91996313973977484</v>
      </c>
      <c r="E8" s="2"/>
      <c r="F8" s="2"/>
      <c r="I8" s="16">
        <v>6491</v>
      </c>
      <c r="J8" s="1">
        <f>MAX(graph!H6:H15)</f>
        <v>1.1648908551978667</v>
      </c>
      <c r="K8" s="1">
        <f>MIN(graph!H6:H15)</f>
        <v>-0.50276385377481547</v>
      </c>
      <c r="M8" s="2"/>
      <c r="N8" s="2"/>
    </row>
    <row r="9" spans="1:14" x14ac:dyDescent="0.15">
      <c r="A9" s="16">
        <v>6507</v>
      </c>
      <c r="B9" s="39">
        <f>MAX(summary!K46:K107)</f>
        <v>12.878807065969299</v>
      </c>
      <c r="C9" s="1">
        <f>MIN(summary!K46:K107)</f>
        <v>-4.237026784947</v>
      </c>
      <c r="E9" s="56" t="s">
        <v>50</v>
      </c>
      <c r="F9" s="2">
        <f>(0/15)*100</f>
        <v>0</v>
      </c>
      <c r="I9" s="16">
        <v>6507</v>
      </c>
      <c r="J9" s="1">
        <f>MAX(graph!I6:I15)</f>
        <v>1.513589412855842</v>
      </c>
      <c r="K9" s="1">
        <f>MIN(graph!I6:I15)</f>
        <v>-1.1325263515703625</v>
      </c>
      <c r="M9" s="55" t="s">
        <v>54</v>
      </c>
      <c r="N9" s="2">
        <v>-3.61</v>
      </c>
    </row>
    <row r="10" spans="1:14" x14ac:dyDescent="0.15">
      <c r="A10" s="16">
        <v>6508</v>
      </c>
      <c r="B10" s="39">
        <f>MAX(summary!L46:L107)</f>
        <v>4.2190601739625606</v>
      </c>
      <c r="C10" s="1">
        <f>MIN(summary!L46:L107)</f>
        <v>-5.8107781645950949</v>
      </c>
      <c r="E10" s="2"/>
      <c r="F10" s="2"/>
      <c r="I10" s="16">
        <v>6508</v>
      </c>
      <c r="J10" s="1">
        <f>MAX(graph!J6:J15)</f>
        <v>1.993425411299875</v>
      </c>
      <c r="K10" s="1">
        <f>MIN(graph!J6:J15)</f>
        <v>-2.3703612910170984</v>
      </c>
    </row>
    <row r="11" spans="1:14" x14ac:dyDescent="0.15">
      <c r="A11" s="16">
        <v>6510</v>
      </c>
      <c r="B11" s="39">
        <f>MAX(summary!M46:M107)</f>
        <v>3.5169194433735993</v>
      </c>
      <c r="C11" s="1">
        <f>MIN(summary!M46:M107)</f>
        <v>-5.4338658485145324</v>
      </c>
      <c r="E11" s="55" t="s">
        <v>51</v>
      </c>
      <c r="F11" s="2">
        <f>(0/15)*100</f>
        <v>0</v>
      </c>
      <c r="I11" s="16">
        <v>6510</v>
      </c>
      <c r="J11" s="1">
        <f>MAX(graph!K6:K15)</f>
        <v>1.3091198839505875</v>
      </c>
      <c r="K11" s="1">
        <f>MIN(graph!K6:K15)</f>
        <v>-1.3486321871953533</v>
      </c>
    </row>
    <row r="12" spans="1:14" x14ac:dyDescent="0.15">
      <c r="A12" s="16">
        <v>6754</v>
      </c>
      <c r="B12" s="39">
        <f>MAX(summary!N46:N107)</f>
        <v>5.3463392980629854</v>
      </c>
      <c r="C12" s="1">
        <f>MIN(summary!N46:N107)</f>
        <v>-0.21578328061804009</v>
      </c>
      <c r="E12" s="2"/>
      <c r="F12" s="2"/>
      <c r="I12" s="16">
        <v>6754</v>
      </c>
      <c r="J12" s="1">
        <f>MAX(graph!L6:L15)</f>
        <v>0.74141857720804072</v>
      </c>
      <c r="K12" s="1">
        <f>MIN(graph!L6:L15)</f>
        <v>-0.79634088904992806</v>
      </c>
    </row>
    <row r="13" spans="1:14" x14ac:dyDescent="0.15">
      <c r="A13" s="16">
        <v>6756</v>
      </c>
      <c r="B13" s="39">
        <f>MAX(summary!O46:O107)</f>
        <v>1.4347805805093503</v>
      </c>
      <c r="C13" s="1">
        <f>MIN(summary!O46:O107)</f>
        <v>-4.6289390924097598</v>
      </c>
      <c r="E13" s="57" t="s">
        <v>52</v>
      </c>
      <c r="F13" s="2">
        <f>(15/15)*100</f>
        <v>100</v>
      </c>
      <c r="I13" s="16">
        <v>6756</v>
      </c>
      <c r="J13" s="1">
        <f>MAX(graph!M6:M15)</f>
        <v>0.61217854378057568</v>
      </c>
      <c r="K13" s="1">
        <f>MIN(graph!M6:M15)</f>
        <v>-1.4773373702716177</v>
      </c>
    </row>
    <row r="14" spans="1:14" x14ac:dyDescent="0.15">
      <c r="A14" s="16">
        <v>6757</v>
      </c>
      <c r="B14" s="39">
        <f>MAX(summary!P46:P107)</f>
        <v>2.3929994790956153</v>
      </c>
      <c r="C14" s="1">
        <f>MIN(summary!P46:P107)</f>
        <v>-3.8302896827991399</v>
      </c>
      <c r="E14" s="2"/>
      <c r="F14" s="2"/>
      <c r="I14" s="16">
        <v>6757</v>
      </c>
      <c r="J14" s="1">
        <f>MAX(graph!N6:N15)</f>
        <v>0.76478219746551246</v>
      </c>
      <c r="K14" s="1">
        <f>MIN(graph!N6:N15)</f>
        <v>-0.9647354063003698</v>
      </c>
    </row>
    <row r="15" spans="1:14" x14ac:dyDescent="0.15">
      <c r="A15" s="16">
        <v>6758</v>
      </c>
      <c r="B15" s="39">
        <f>MAX(summary!Q46:Q107)</f>
        <v>2.6197391836548172</v>
      </c>
      <c r="C15" s="1">
        <f>MIN(summary!Q46:Q107)</f>
        <v>-2.4000302274940268</v>
      </c>
      <c r="I15" s="16">
        <v>6758</v>
      </c>
      <c r="J15" s="1">
        <f>MAX(graph!O6:O15)</f>
        <v>1.8067127484093808</v>
      </c>
      <c r="K15" s="1">
        <f>MIN(graph!O6:O15)</f>
        <v>-3.0455328508230255</v>
      </c>
    </row>
    <row r="16" spans="1:14" x14ac:dyDescent="0.15">
      <c r="A16" s="16">
        <v>6759</v>
      </c>
      <c r="B16" s="39">
        <f>MAX(summary!R46:R107)</f>
        <v>5.2619093399853423</v>
      </c>
      <c r="C16" s="1">
        <f>MIN(summary!R46:R107)</f>
        <v>-0.75897657466939006</v>
      </c>
      <c r="I16" s="16">
        <v>6759</v>
      </c>
      <c r="J16" s="1">
        <f>MAX(graph!P6:P15)</f>
        <v>0.45574358877234022</v>
      </c>
      <c r="K16" s="1">
        <f>MIN(graph!P6:P15)</f>
        <v>-0.60574122666115349</v>
      </c>
    </row>
    <row r="17" spans="1:11" x14ac:dyDescent="0.15">
      <c r="A17" s="16">
        <v>6760</v>
      </c>
      <c r="B17" s="39">
        <f>MAX(summary!S46:S107)</f>
        <v>2.2198900488183093</v>
      </c>
      <c r="C17" s="1">
        <f>MIN(summary!S46:S107)</f>
        <v>-5.3325955381641563</v>
      </c>
      <c r="I17" s="16">
        <v>6760</v>
      </c>
      <c r="J17" s="1">
        <f>MAX(graph!Q6:Q15)</f>
        <v>0.5360978384055759</v>
      </c>
      <c r="K17" s="1">
        <f>MIN(graph!Q6:Q15)</f>
        <v>-0.80141577837445044</v>
      </c>
    </row>
    <row r="18" spans="1:11" x14ac:dyDescent="0.15">
      <c r="A18" s="41"/>
      <c r="B18" s="39"/>
      <c r="C18" s="1"/>
      <c r="J18" s="1"/>
      <c r="K18" s="1"/>
    </row>
    <row r="19" spans="1:11" x14ac:dyDescent="0.15">
      <c r="A19" s="41"/>
      <c r="B19" s="39"/>
      <c r="C19" s="1"/>
      <c r="J19" s="1"/>
      <c r="K19" s="1"/>
    </row>
    <row r="20" spans="1:11" x14ac:dyDescent="0.15">
      <c r="A20" s="41"/>
      <c r="B20" s="39"/>
      <c r="C20" s="1"/>
      <c r="J20" s="1"/>
      <c r="K20" s="1"/>
    </row>
    <row r="21" spans="1:11" x14ac:dyDescent="0.15">
      <c r="A21" s="41"/>
      <c r="B21" s="39"/>
      <c r="C21" s="1"/>
      <c r="J21" s="1"/>
      <c r="K21" s="1"/>
    </row>
    <row r="22" spans="1:11" x14ac:dyDescent="0.15">
      <c r="A22" s="41"/>
      <c r="B22" s="39"/>
      <c r="C22" s="1"/>
      <c r="J22" s="1"/>
      <c r="K22" s="1"/>
    </row>
    <row r="23" spans="1:11" x14ac:dyDescent="0.15">
      <c r="A23" s="41"/>
      <c r="B23" s="39"/>
      <c r="C23" s="1"/>
    </row>
    <row r="24" spans="1:11" x14ac:dyDescent="0.15">
      <c r="A24" s="41"/>
      <c r="B24" s="39"/>
      <c r="C24" s="1"/>
    </row>
    <row r="25" spans="1:11" x14ac:dyDescent="0.15">
      <c r="A25" s="41"/>
      <c r="B25" s="39"/>
      <c r="C25" s="1"/>
    </row>
    <row r="26" spans="1:11" x14ac:dyDescent="0.15">
      <c r="A26" s="41"/>
      <c r="B26" s="39"/>
      <c r="C26" s="1"/>
    </row>
    <row r="27" spans="1:11" x14ac:dyDescent="0.15">
      <c r="A27" s="41"/>
      <c r="B27" s="39"/>
      <c r="C27" s="1"/>
    </row>
    <row r="28" spans="1:11" x14ac:dyDescent="0.15">
      <c r="B28" s="1"/>
      <c r="C28" s="1"/>
    </row>
    <row r="29" spans="1:11" x14ac:dyDescent="0.15">
      <c r="B29" s="1"/>
      <c r="C29" s="1"/>
    </row>
    <row r="30" spans="1:11" x14ac:dyDescent="0.15">
      <c r="B30" s="1"/>
      <c r="C30" s="1"/>
    </row>
    <row r="31" spans="1:11" x14ac:dyDescent="0.15">
      <c r="B31" s="1"/>
      <c r="C31" s="1"/>
    </row>
  </sheetData>
  <mergeCells count="2">
    <mergeCell ref="A1:C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1015.35919189453</v>
      </c>
      <c r="E2">
        <v>704.030029296875</v>
      </c>
      <c r="F2">
        <v>465.82318115234398</v>
      </c>
      <c r="G2">
        <v>463.72909545898398</v>
      </c>
      <c r="I2" s="7">
        <f t="shared" ref="I2:I33" si="0">D2-F2</f>
        <v>549.53601074218602</v>
      </c>
      <c r="J2" s="7">
        <f t="shared" ref="J2:J33" si="1">E2-G2</f>
        <v>240.30093383789102</v>
      </c>
      <c r="K2" s="7">
        <f t="shared" ref="K2:K65" si="2">I2-0.7*J2</f>
        <v>381.32535705566232</v>
      </c>
      <c r="L2" s="8">
        <f t="shared" ref="L2:L65" si="3">K2/J2</f>
        <v>1.5868658975453984</v>
      </c>
      <c r="M2" s="8"/>
      <c r="N2" s="18">
        <f>LINEST(V64:V104,U64:U104)</f>
        <v>-4.6749050470729272E-3</v>
      </c>
      <c r="O2" s="9">
        <f>AVERAGE(M38:M45)</f>
        <v>1.5302748288020893</v>
      </c>
    </row>
    <row r="3" spans="1:16" x14ac:dyDescent="0.15">
      <c r="A3" s="6">
        <v>1</v>
      </c>
      <c r="B3" s="6">
        <v>1</v>
      </c>
      <c r="C3" s="6" t="s">
        <v>7</v>
      </c>
      <c r="D3">
        <v>1028.24011230469</v>
      </c>
      <c r="E3">
        <v>707.38140869140602</v>
      </c>
      <c r="F3">
        <v>464.66442871093801</v>
      </c>
      <c r="G3">
        <v>462.62976074218801</v>
      </c>
      <c r="I3" s="7">
        <f t="shared" si="0"/>
        <v>563.57568359375205</v>
      </c>
      <c r="J3" s="7">
        <f t="shared" si="1"/>
        <v>244.75164794921801</v>
      </c>
      <c r="K3" s="7">
        <f t="shared" si="2"/>
        <v>392.24953002929942</v>
      </c>
      <c r="L3" s="8">
        <f t="shared" si="3"/>
        <v>1.6026430600813966</v>
      </c>
      <c r="M3" s="8"/>
      <c r="N3" s="18"/>
    </row>
    <row r="4" spans="1:16" ht="15" x14ac:dyDescent="0.15">
      <c r="A4" s="6">
        <v>1.5</v>
      </c>
      <c r="B4" s="6">
        <v>2</v>
      </c>
      <c r="D4">
        <v>722.15905761718795</v>
      </c>
      <c r="E4">
        <v>575.0791015625</v>
      </c>
      <c r="F4">
        <v>465.025634765625</v>
      </c>
      <c r="G4">
        <v>463.03845214843801</v>
      </c>
      <c r="I4" s="7">
        <f t="shared" si="0"/>
        <v>257.13342285156295</v>
      </c>
      <c r="J4" s="7">
        <f t="shared" si="1"/>
        <v>112.04064941406199</v>
      </c>
      <c r="K4" s="7">
        <f t="shared" si="2"/>
        <v>178.70496826171956</v>
      </c>
      <c r="L4" s="8">
        <f t="shared" si="3"/>
        <v>1.5950011821271242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589.08929443359398</v>
      </c>
      <c r="E5">
        <v>521.798095703125</v>
      </c>
      <c r="F5">
        <v>467.05184936523398</v>
      </c>
      <c r="G5">
        <v>464.29391479492199</v>
      </c>
      <c r="I5" s="7">
        <f t="shared" si="0"/>
        <v>122.03744506836</v>
      </c>
      <c r="J5" s="7">
        <f t="shared" si="1"/>
        <v>57.504180908203011</v>
      </c>
      <c r="K5" s="7">
        <f t="shared" si="2"/>
        <v>81.784518432617887</v>
      </c>
      <c r="L5" s="8">
        <f t="shared" si="3"/>
        <v>1.4222360381617272</v>
      </c>
      <c r="M5" s="8"/>
      <c r="N5" s="18">
        <f>RSQ(V64:V104,U64:U104)</f>
        <v>0.99003024959640706</v>
      </c>
    </row>
    <row r="6" spans="1:16" x14ac:dyDescent="0.15">
      <c r="A6" s="6">
        <v>2.5</v>
      </c>
      <c r="B6" s="6">
        <v>4</v>
      </c>
      <c r="C6" s="6" t="s">
        <v>5</v>
      </c>
      <c r="D6">
        <v>621.60516357421898</v>
      </c>
      <c r="E6">
        <v>538.02886962890602</v>
      </c>
      <c r="F6">
        <v>467.565673828125</v>
      </c>
      <c r="G6">
        <v>464.99969482421898</v>
      </c>
      <c r="I6" s="7">
        <f t="shared" si="0"/>
        <v>154.03948974609398</v>
      </c>
      <c r="J6" s="7">
        <f t="shared" si="1"/>
        <v>73.029174804687045</v>
      </c>
      <c r="K6" s="7">
        <f t="shared" si="2"/>
        <v>102.91906738281304</v>
      </c>
      <c r="L6" s="8">
        <f t="shared" si="3"/>
        <v>1.4092870097199517</v>
      </c>
      <c r="M6" s="8">
        <f t="shared" ref="M6:M37" si="4">L6+ABS($N$2)*A6</f>
        <v>1.420974272337634</v>
      </c>
      <c r="P6" s="6">
        <f t="shared" ref="P6:P69" si="5">(M6-$O$2)/$O$2*100</f>
        <v>-7.1425442284780081</v>
      </c>
    </row>
    <row r="7" spans="1:16" x14ac:dyDescent="0.15">
      <c r="A7" s="6">
        <v>3</v>
      </c>
      <c r="B7" s="6">
        <v>5</v>
      </c>
      <c r="C7" s="6" t="s">
        <v>8</v>
      </c>
      <c r="D7">
        <v>732.531982421875</v>
      </c>
      <c r="E7">
        <v>586.42663574218795</v>
      </c>
      <c r="F7">
        <v>466.68569946289102</v>
      </c>
      <c r="G7">
        <v>464.40170288085898</v>
      </c>
      <c r="I7" s="7">
        <f t="shared" si="0"/>
        <v>265.84628295898398</v>
      </c>
      <c r="J7" s="7">
        <f t="shared" si="1"/>
        <v>122.02493286132898</v>
      </c>
      <c r="K7" s="7">
        <f t="shared" si="2"/>
        <v>180.4288299560537</v>
      </c>
      <c r="L7" s="8">
        <f t="shared" si="3"/>
        <v>1.4786226529712236</v>
      </c>
      <c r="M7" s="8">
        <f t="shared" si="4"/>
        <v>1.4926473681124424</v>
      </c>
      <c r="P7" s="6">
        <f t="shared" si="5"/>
        <v>-2.458869477654678</v>
      </c>
    </row>
    <row r="8" spans="1:16" x14ac:dyDescent="0.15">
      <c r="A8" s="6">
        <v>3.5</v>
      </c>
      <c r="B8" s="6">
        <v>6</v>
      </c>
      <c r="D8">
        <v>874.58386230468795</v>
      </c>
      <c r="E8">
        <v>647.2421875</v>
      </c>
      <c r="F8">
        <v>466.07019042968801</v>
      </c>
      <c r="G8">
        <v>463.65655517578102</v>
      </c>
      <c r="I8" s="7">
        <f t="shared" si="0"/>
        <v>408.51367187499994</v>
      </c>
      <c r="J8" s="7">
        <f t="shared" si="1"/>
        <v>183.58563232421898</v>
      </c>
      <c r="K8" s="7">
        <f t="shared" si="2"/>
        <v>280.00372924804662</v>
      </c>
      <c r="L8" s="8">
        <f t="shared" si="3"/>
        <v>1.5251941325863112</v>
      </c>
      <c r="M8" s="8">
        <f t="shared" si="4"/>
        <v>1.5415563002510664</v>
      </c>
      <c r="P8" s="6">
        <f t="shared" si="5"/>
        <v>0.73721865096665584</v>
      </c>
    </row>
    <row r="9" spans="1:16" x14ac:dyDescent="0.15">
      <c r="A9" s="6">
        <v>4</v>
      </c>
      <c r="B9" s="6">
        <v>7</v>
      </c>
      <c r="D9">
        <v>956.490234375</v>
      </c>
      <c r="E9">
        <v>681.38488769531295</v>
      </c>
      <c r="F9">
        <v>466.37139892578102</v>
      </c>
      <c r="G9">
        <v>464.04135131835898</v>
      </c>
      <c r="I9" s="7">
        <f t="shared" si="0"/>
        <v>490.11883544921898</v>
      </c>
      <c r="J9" s="7">
        <f t="shared" si="1"/>
        <v>217.34353637695398</v>
      </c>
      <c r="K9" s="7">
        <f t="shared" si="2"/>
        <v>337.97835998535118</v>
      </c>
      <c r="L9" s="8">
        <f t="shared" si="3"/>
        <v>1.5550421494898834</v>
      </c>
      <c r="M9" s="8">
        <f t="shared" si="4"/>
        <v>1.573741769678175</v>
      </c>
      <c r="P9" s="6">
        <f t="shared" si="5"/>
        <v>2.8404663043508314</v>
      </c>
    </row>
    <row r="10" spans="1:16" x14ac:dyDescent="0.15">
      <c r="A10" s="6">
        <v>4.5</v>
      </c>
      <c r="B10" s="6">
        <v>8</v>
      </c>
      <c r="D10">
        <v>941.99212646484398</v>
      </c>
      <c r="E10">
        <v>676.171875</v>
      </c>
      <c r="F10">
        <v>466.57791137695301</v>
      </c>
      <c r="G10">
        <v>464.271484375</v>
      </c>
      <c r="I10" s="7">
        <f t="shared" si="0"/>
        <v>475.41421508789097</v>
      </c>
      <c r="J10" s="7">
        <f t="shared" si="1"/>
        <v>211.900390625</v>
      </c>
      <c r="K10" s="7">
        <f t="shared" si="2"/>
        <v>327.08394165039101</v>
      </c>
      <c r="L10" s="8">
        <f t="shared" si="3"/>
        <v>1.5435740381867973</v>
      </c>
      <c r="M10" s="8">
        <f t="shared" si="4"/>
        <v>1.5646111108986254</v>
      </c>
      <c r="P10" s="6">
        <f t="shared" si="5"/>
        <v>2.2437983981880403</v>
      </c>
    </row>
    <row r="11" spans="1:16" x14ac:dyDescent="0.15">
      <c r="A11" s="6">
        <v>5</v>
      </c>
      <c r="B11" s="6">
        <v>9</v>
      </c>
      <c r="D11">
        <v>824.73590087890602</v>
      </c>
      <c r="E11">
        <v>625.46746826171898</v>
      </c>
      <c r="F11">
        <v>465.71133422851602</v>
      </c>
      <c r="G11">
        <v>463.35565185546898</v>
      </c>
      <c r="I11" s="7">
        <f t="shared" si="0"/>
        <v>359.02456665039</v>
      </c>
      <c r="J11" s="7">
        <f t="shared" si="1"/>
        <v>162.11181640625</v>
      </c>
      <c r="K11" s="7">
        <f t="shared" si="2"/>
        <v>245.546295166015</v>
      </c>
      <c r="L11" s="8">
        <f t="shared" si="3"/>
        <v>1.5146724070420587</v>
      </c>
      <c r="M11" s="8">
        <f t="shared" si="4"/>
        <v>1.5380469322774233</v>
      </c>
      <c r="P11" s="6">
        <f t="shared" si="5"/>
        <v>0.5078893888242304</v>
      </c>
    </row>
    <row r="12" spans="1:16" x14ac:dyDescent="0.15">
      <c r="A12" s="6">
        <v>5.5</v>
      </c>
      <c r="B12" s="6">
        <v>10</v>
      </c>
      <c r="D12">
        <v>1069.17565917969</v>
      </c>
      <c r="E12">
        <v>726.42047119140602</v>
      </c>
      <c r="F12">
        <v>465.01632690429699</v>
      </c>
      <c r="G12">
        <v>462.957763671875</v>
      </c>
      <c r="I12" s="7">
        <f t="shared" si="0"/>
        <v>604.15933227539301</v>
      </c>
      <c r="J12" s="7">
        <f t="shared" si="1"/>
        <v>263.46270751953102</v>
      </c>
      <c r="K12" s="7">
        <f t="shared" si="2"/>
        <v>419.73543701172127</v>
      </c>
      <c r="L12" s="8">
        <f t="shared" si="3"/>
        <v>1.593149333973976</v>
      </c>
      <c r="M12" s="8">
        <f t="shared" si="4"/>
        <v>1.618861311732877</v>
      </c>
      <c r="P12" s="6">
        <f t="shared" si="5"/>
        <v>5.7889263590732787</v>
      </c>
    </row>
    <row r="13" spans="1:16" x14ac:dyDescent="0.15">
      <c r="A13" s="6">
        <v>6</v>
      </c>
      <c r="B13" s="6">
        <v>11</v>
      </c>
      <c r="D13">
        <v>1060.73388671875</v>
      </c>
      <c r="E13">
        <v>719.78900146484398</v>
      </c>
      <c r="F13">
        <v>466.15670776367199</v>
      </c>
      <c r="G13">
        <v>464.03933715820301</v>
      </c>
      <c r="I13" s="7">
        <f t="shared" si="0"/>
        <v>594.57717895507801</v>
      </c>
      <c r="J13" s="7">
        <f t="shared" si="1"/>
        <v>255.74966430664097</v>
      </c>
      <c r="K13" s="7">
        <f t="shared" si="2"/>
        <v>415.55241394042935</v>
      </c>
      <c r="L13" s="8">
        <f t="shared" si="3"/>
        <v>1.6248405059182665</v>
      </c>
      <c r="M13" s="8">
        <f t="shared" si="4"/>
        <v>1.6528899362007041</v>
      </c>
      <c r="P13" s="6">
        <f t="shared" si="5"/>
        <v>8.0126200268613736</v>
      </c>
    </row>
    <row r="14" spans="1:16" x14ac:dyDescent="0.15">
      <c r="A14" s="6">
        <v>6.5</v>
      </c>
      <c r="B14" s="6">
        <v>12</v>
      </c>
      <c r="D14">
        <v>1098.77270507813</v>
      </c>
      <c r="E14">
        <v>738.576904296875</v>
      </c>
      <c r="F14">
        <v>465.45004272460898</v>
      </c>
      <c r="G14">
        <v>463.14944458007801</v>
      </c>
      <c r="I14" s="7">
        <f t="shared" si="0"/>
        <v>633.32266235352108</v>
      </c>
      <c r="J14" s="7">
        <f t="shared" si="1"/>
        <v>275.42745971679699</v>
      </c>
      <c r="K14" s="7">
        <f t="shared" si="2"/>
        <v>440.5234405517632</v>
      </c>
      <c r="L14" s="8">
        <f t="shared" si="3"/>
        <v>1.5994172876035055</v>
      </c>
      <c r="M14" s="8">
        <f t="shared" si="4"/>
        <v>1.6298041704094797</v>
      </c>
      <c r="P14" s="6">
        <f t="shared" si="5"/>
        <v>6.5040174309932723</v>
      </c>
    </row>
    <row r="15" spans="1:16" x14ac:dyDescent="0.15">
      <c r="A15" s="6">
        <v>7</v>
      </c>
      <c r="B15" s="6">
        <v>13</v>
      </c>
      <c r="D15">
        <v>1096.61535644531</v>
      </c>
      <c r="E15">
        <v>737.693603515625</v>
      </c>
      <c r="F15">
        <v>464.98223876953102</v>
      </c>
      <c r="G15">
        <v>462.38916015625</v>
      </c>
      <c r="I15" s="7">
        <f t="shared" si="0"/>
        <v>631.63311767577898</v>
      </c>
      <c r="J15" s="7">
        <f t="shared" si="1"/>
        <v>275.304443359375</v>
      </c>
      <c r="K15" s="7">
        <f t="shared" si="2"/>
        <v>438.9200073242165</v>
      </c>
      <c r="L15" s="8">
        <f t="shared" si="3"/>
        <v>1.5943077487901718</v>
      </c>
      <c r="M15" s="8">
        <f t="shared" si="4"/>
        <v>1.6270320841196824</v>
      </c>
      <c r="P15" s="6">
        <f t="shared" si="5"/>
        <v>6.3228678598428862</v>
      </c>
    </row>
    <row r="16" spans="1:16" x14ac:dyDescent="0.15">
      <c r="A16" s="6">
        <v>7.5</v>
      </c>
      <c r="B16" s="6">
        <v>14</v>
      </c>
      <c r="D16">
        <v>1096.14270019531</v>
      </c>
      <c r="E16">
        <v>738.10974121093795</v>
      </c>
      <c r="F16">
        <v>465.62277221679699</v>
      </c>
      <c r="G16">
        <v>463.65396118164102</v>
      </c>
      <c r="I16" s="7">
        <f t="shared" si="0"/>
        <v>630.51992797851301</v>
      </c>
      <c r="J16" s="7">
        <f t="shared" si="1"/>
        <v>274.45578002929693</v>
      </c>
      <c r="K16" s="7">
        <f t="shared" si="2"/>
        <v>438.40088195800513</v>
      </c>
      <c r="L16" s="8">
        <f t="shared" si="3"/>
        <v>1.5973461441081978</v>
      </c>
      <c r="M16" s="8">
        <f t="shared" si="4"/>
        <v>1.6324079319612448</v>
      </c>
      <c r="P16" s="6">
        <f t="shared" si="5"/>
        <v>6.6741673611076804</v>
      </c>
    </row>
    <row r="17" spans="1:16" x14ac:dyDescent="0.15">
      <c r="A17" s="6">
        <v>8</v>
      </c>
      <c r="B17" s="6">
        <v>15</v>
      </c>
      <c r="D17">
        <v>1095.84326171875</v>
      </c>
      <c r="E17">
        <v>737.84533691406295</v>
      </c>
      <c r="F17">
        <v>465.62219238281301</v>
      </c>
      <c r="G17">
        <v>463.55490112304699</v>
      </c>
      <c r="I17" s="7">
        <f t="shared" si="0"/>
        <v>630.22106933593705</v>
      </c>
      <c r="J17" s="7">
        <f t="shared" si="1"/>
        <v>274.29043579101597</v>
      </c>
      <c r="K17" s="7">
        <f t="shared" si="2"/>
        <v>438.21776428222586</v>
      </c>
      <c r="L17" s="8">
        <f t="shared" si="3"/>
        <v>1.5976414307646782</v>
      </c>
      <c r="M17" s="8">
        <f t="shared" si="4"/>
        <v>1.6350406711412617</v>
      </c>
      <c r="P17" s="6">
        <f t="shared" si="5"/>
        <v>6.8462109137078269</v>
      </c>
    </row>
    <row r="18" spans="1:16" x14ac:dyDescent="0.15">
      <c r="A18" s="6">
        <v>8.5</v>
      </c>
      <c r="B18" s="6">
        <v>16</v>
      </c>
      <c r="D18">
        <v>1086.85998535156</v>
      </c>
      <c r="E18">
        <v>736.21710205078102</v>
      </c>
      <c r="F18">
        <v>465.71862792968801</v>
      </c>
      <c r="G18">
        <v>463.15350341796898</v>
      </c>
      <c r="I18" s="7">
        <f t="shared" si="0"/>
        <v>621.14135742187204</v>
      </c>
      <c r="J18" s="7">
        <f t="shared" si="1"/>
        <v>273.06359863281205</v>
      </c>
      <c r="K18" s="7">
        <f t="shared" si="2"/>
        <v>429.99683837890359</v>
      </c>
      <c r="L18" s="8">
        <f t="shared" si="3"/>
        <v>1.5747131456987766</v>
      </c>
      <c r="M18" s="8">
        <f t="shared" si="4"/>
        <v>1.6144498385988966</v>
      </c>
      <c r="P18" s="6">
        <f t="shared" si="5"/>
        <v>5.500646564427913</v>
      </c>
    </row>
    <row r="19" spans="1:16" x14ac:dyDescent="0.15">
      <c r="A19" s="6">
        <v>9</v>
      </c>
      <c r="B19" s="6">
        <v>17</v>
      </c>
      <c r="D19">
        <v>1089.60925292969</v>
      </c>
      <c r="E19">
        <v>738.38488769531295</v>
      </c>
      <c r="F19">
        <v>466.006103515625</v>
      </c>
      <c r="G19">
        <v>463.65859985351602</v>
      </c>
      <c r="I19" s="7">
        <f t="shared" si="0"/>
        <v>623.603149414065</v>
      </c>
      <c r="J19" s="7">
        <f t="shared" si="1"/>
        <v>274.72628784179693</v>
      </c>
      <c r="K19" s="7">
        <f t="shared" si="2"/>
        <v>431.29474792480715</v>
      </c>
      <c r="L19" s="8">
        <f t="shared" si="3"/>
        <v>1.569907093030614</v>
      </c>
      <c r="M19" s="8">
        <f t="shared" si="4"/>
        <v>1.6119812384542704</v>
      </c>
      <c r="P19" s="6">
        <f t="shared" si="5"/>
        <v>5.3393291266603082</v>
      </c>
    </row>
    <row r="20" spans="1:16" x14ac:dyDescent="0.15">
      <c r="A20" s="6">
        <v>9.5</v>
      </c>
      <c r="B20" s="6">
        <v>18</v>
      </c>
      <c r="D20">
        <v>1060.33728027344</v>
      </c>
      <c r="E20">
        <v>727.33001708984398</v>
      </c>
      <c r="F20">
        <v>466.07778930664102</v>
      </c>
      <c r="G20">
        <v>463.46810913085898</v>
      </c>
      <c r="I20" s="7">
        <f t="shared" si="0"/>
        <v>594.25949096679892</v>
      </c>
      <c r="J20" s="7">
        <f t="shared" si="1"/>
        <v>263.861907958985</v>
      </c>
      <c r="K20" s="7">
        <f t="shared" si="2"/>
        <v>409.55615539550945</v>
      </c>
      <c r="L20" s="8">
        <f t="shared" si="3"/>
        <v>1.5521609714850213</v>
      </c>
      <c r="M20" s="8">
        <f t="shared" si="4"/>
        <v>1.5965725694322142</v>
      </c>
      <c r="P20" s="6">
        <f t="shared" si="5"/>
        <v>4.3324074461855462</v>
      </c>
    </row>
    <row r="21" spans="1:16" x14ac:dyDescent="0.15">
      <c r="A21" s="6">
        <v>10</v>
      </c>
      <c r="B21" s="6">
        <v>19</v>
      </c>
      <c r="D21">
        <v>1049.04992675781</v>
      </c>
      <c r="E21">
        <v>722.96496582031295</v>
      </c>
      <c r="F21">
        <v>465.51181030273398</v>
      </c>
      <c r="G21">
        <v>462.92077636718801</v>
      </c>
      <c r="I21" s="7">
        <f t="shared" si="0"/>
        <v>583.53811645507608</v>
      </c>
      <c r="J21" s="7">
        <f t="shared" si="1"/>
        <v>260.04418945312494</v>
      </c>
      <c r="K21" s="7">
        <f t="shared" si="2"/>
        <v>401.50718383788865</v>
      </c>
      <c r="L21" s="8">
        <f t="shared" si="3"/>
        <v>1.5439959826914862</v>
      </c>
      <c r="M21" s="8">
        <f t="shared" si="4"/>
        <v>1.5907450331622155</v>
      </c>
      <c r="P21" s="6">
        <f t="shared" si="5"/>
        <v>3.9515911274226942</v>
      </c>
    </row>
    <row r="22" spans="1:16" x14ac:dyDescent="0.15">
      <c r="A22" s="6">
        <v>10.5</v>
      </c>
      <c r="B22" s="6">
        <v>20</v>
      </c>
      <c r="D22">
        <v>1040.65563964844</v>
      </c>
      <c r="E22">
        <v>720.97491455078102</v>
      </c>
      <c r="F22">
        <v>465.48529052734398</v>
      </c>
      <c r="G22">
        <v>463.205078125</v>
      </c>
      <c r="I22" s="7">
        <f t="shared" si="0"/>
        <v>575.17034912109602</v>
      </c>
      <c r="J22" s="7">
        <f t="shared" si="1"/>
        <v>257.76983642578102</v>
      </c>
      <c r="K22" s="7">
        <f t="shared" si="2"/>
        <v>394.73146362304931</v>
      </c>
      <c r="L22" s="8">
        <f t="shared" si="3"/>
        <v>1.5313330259908176</v>
      </c>
      <c r="M22" s="8">
        <f t="shared" si="4"/>
        <v>1.5804195289850833</v>
      </c>
      <c r="P22" s="6">
        <f t="shared" si="5"/>
        <v>3.2768427761598642</v>
      </c>
    </row>
    <row r="23" spans="1:16" x14ac:dyDescent="0.15">
      <c r="A23" s="6">
        <v>11</v>
      </c>
      <c r="B23" s="6">
        <v>21</v>
      </c>
      <c r="D23">
        <v>1034.02392578125</v>
      </c>
      <c r="E23">
        <v>719.53778076171898</v>
      </c>
      <c r="F23">
        <v>465.19226074218801</v>
      </c>
      <c r="G23">
        <v>463.17388916015602</v>
      </c>
      <c r="I23" s="7">
        <f t="shared" si="0"/>
        <v>568.83166503906205</v>
      </c>
      <c r="J23" s="7">
        <f t="shared" si="1"/>
        <v>256.36389160156295</v>
      </c>
      <c r="K23" s="7">
        <f t="shared" si="2"/>
        <v>389.376940917968</v>
      </c>
      <c r="L23" s="8">
        <f t="shared" si="3"/>
        <v>1.5188447112635191</v>
      </c>
      <c r="M23" s="8">
        <f t="shared" si="4"/>
        <v>1.5702686667813213</v>
      </c>
      <c r="P23" s="6">
        <f t="shared" si="5"/>
        <v>2.6135068829786232</v>
      </c>
    </row>
    <row r="24" spans="1:16" x14ac:dyDescent="0.15">
      <c r="A24" s="6">
        <v>11.5</v>
      </c>
      <c r="B24" s="6">
        <v>22</v>
      </c>
      <c r="D24">
        <v>1034.1943359375</v>
      </c>
      <c r="E24">
        <v>721.20861816406295</v>
      </c>
      <c r="F24">
        <v>464.19430541992199</v>
      </c>
      <c r="G24">
        <v>462.04193115234398</v>
      </c>
      <c r="I24" s="7">
        <f t="shared" si="0"/>
        <v>570.00003051757801</v>
      </c>
      <c r="J24" s="7">
        <f t="shared" si="1"/>
        <v>259.16668701171898</v>
      </c>
      <c r="K24" s="7">
        <f t="shared" si="2"/>
        <v>388.58334960937475</v>
      </c>
      <c r="L24" s="8">
        <f t="shared" si="3"/>
        <v>1.4993568582824992</v>
      </c>
      <c r="M24" s="8">
        <f t="shared" si="4"/>
        <v>1.5531182663238379</v>
      </c>
      <c r="P24" s="6">
        <f t="shared" si="5"/>
        <v>1.4927669913796184</v>
      </c>
    </row>
    <row r="25" spans="1:16" x14ac:dyDescent="0.15">
      <c r="A25" s="6">
        <v>12</v>
      </c>
      <c r="B25" s="6">
        <v>23</v>
      </c>
      <c r="D25">
        <v>1040.32189941406</v>
      </c>
      <c r="E25">
        <v>723.35656738281295</v>
      </c>
      <c r="F25">
        <v>464.80105590820301</v>
      </c>
      <c r="G25">
        <v>462.52200317382801</v>
      </c>
      <c r="I25" s="7">
        <f t="shared" si="0"/>
        <v>575.52084350585699</v>
      </c>
      <c r="J25" s="7">
        <f t="shared" si="1"/>
        <v>260.83456420898494</v>
      </c>
      <c r="K25" s="7">
        <f t="shared" si="2"/>
        <v>392.93664855956752</v>
      </c>
      <c r="L25" s="8">
        <f t="shared" si="3"/>
        <v>1.5064592752544108</v>
      </c>
      <c r="M25" s="8">
        <f t="shared" si="4"/>
        <v>1.5625581358192859</v>
      </c>
      <c r="P25" s="6">
        <f t="shared" si="5"/>
        <v>2.1096411186785469</v>
      </c>
    </row>
    <row r="26" spans="1:16" x14ac:dyDescent="0.15">
      <c r="A26" s="6">
        <v>12.5</v>
      </c>
      <c r="B26" s="6">
        <v>24</v>
      </c>
      <c r="D26">
        <v>1038.59936523438</v>
      </c>
      <c r="E26">
        <v>724.57366943359398</v>
      </c>
      <c r="F26">
        <v>464.97116088867199</v>
      </c>
      <c r="G26">
        <v>462.87097167968801</v>
      </c>
      <c r="I26" s="7">
        <f t="shared" si="0"/>
        <v>573.62820434570801</v>
      </c>
      <c r="J26" s="7">
        <f t="shared" si="1"/>
        <v>261.70269775390597</v>
      </c>
      <c r="K26" s="7">
        <f t="shared" si="2"/>
        <v>390.43631591797384</v>
      </c>
      <c r="L26" s="8">
        <f t="shared" si="3"/>
        <v>1.4919078758795352</v>
      </c>
      <c r="M26" s="8">
        <f t="shared" si="4"/>
        <v>1.5503441889679468</v>
      </c>
      <c r="P26" s="6">
        <f t="shared" si="5"/>
        <v>1.3114873085619478</v>
      </c>
    </row>
    <row r="27" spans="1:16" x14ac:dyDescent="0.15">
      <c r="A27" s="6">
        <v>13</v>
      </c>
      <c r="B27" s="6">
        <v>25</v>
      </c>
      <c r="D27">
        <v>1041.63317871094</v>
      </c>
      <c r="E27">
        <v>725.36242675781295</v>
      </c>
      <c r="F27">
        <v>465.19866943359398</v>
      </c>
      <c r="G27">
        <v>462.98513793945301</v>
      </c>
      <c r="I27" s="7">
        <f t="shared" si="0"/>
        <v>576.43450927734602</v>
      </c>
      <c r="J27" s="7">
        <f t="shared" si="1"/>
        <v>262.37728881835994</v>
      </c>
      <c r="K27" s="7">
        <f t="shared" si="2"/>
        <v>392.7704071044941</v>
      </c>
      <c r="L27" s="8">
        <f t="shared" si="3"/>
        <v>1.4969680069238136</v>
      </c>
      <c r="M27" s="8">
        <f t="shared" si="4"/>
        <v>1.5577417725357616</v>
      </c>
      <c r="P27" s="6">
        <f t="shared" si="5"/>
        <v>1.794902668246438</v>
      </c>
    </row>
    <row r="28" spans="1:16" x14ac:dyDescent="0.15">
      <c r="A28" s="6">
        <v>13.5</v>
      </c>
      <c r="B28" s="6">
        <v>26</v>
      </c>
      <c r="D28">
        <v>1047.09924316406</v>
      </c>
      <c r="E28">
        <v>728.48291015625</v>
      </c>
      <c r="F28">
        <v>465.46722412109398</v>
      </c>
      <c r="G28">
        <v>463.18469238281301</v>
      </c>
      <c r="I28" s="7">
        <f t="shared" si="0"/>
        <v>581.63201904296602</v>
      </c>
      <c r="J28" s="7">
        <f t="shared" si="1"/>
        <v>265.29821777343699</v>
      </c>
      <c r="K28" s="7">
        <f t="shared" si="2"/>
        <v>395.92326660156016</v>
      </c>
      <c r="L28" s="8">
        <f t="shared" si="3"/>
        <v>1.4923706232345524</v>
      </c>
      <c r="M28" s="8">
        <f t="shared" si="4"/>
        <v>1.5554818413700369</v>
      </c>
      <c r="P28" s="6">
        <f t="shared" si="5"/>
        <v>1.6472212764343637</v>
      </c>
    </row>
    <row r="29" spans="1:16" x14ac:dyDescent="0.15">
      <c r="A29" s="6">
        <v>14</v>
      </c>
      <c r="B29" s="6">
        <v>27</v>
      </c>
      <c r="D29">
        <v>1038.76037597656</v>
      </c>
      <c r="E29">
        <v>725.46453857421898</v>
      </c>
      <c r="F29">
        <v>465.17828369140602</v>
      </c>
      <c r="G29">
        <v>463.01135253906301</v>
      </c>
      <c r="I29" s="7">
        <f t="shared" si="0"/>
        <v>573.58209228515398</v>
      </c>
      <c r="J29" s="7">
        <f t="shared" si="1"/>
        <v>262.45318603515597</v>
      </c>
      <c r="K29" s="7">
        <f t="shared" si="2"/>
        <v>389.86486206054485</v>
      </c>
      <c r="L29" s="8">
        <f t="shared" si="3"/>
        <v>1.4854643906221123</v>
      </c>
      <c r="M29" s="8">
        <f t="shared" si="4"/>
        <v>1.5509130612811333</v>
      </c>
      <c r="P29" s="6">
        <f t="shared" si="5"/>
        <v>1.3486618279671838</v>
      </c>
    </row>
    <row r="30" spans="1:16" x14ac:dyDescent="0.15">
      <c r="A30" s="6">
        <v>14.5</v>
      </c>
      <c r="B30" s="6">
        <v>28</v>
      </c>
      <c r="D30">
        <v>1051.40734863281</v>
      </c>
      <c r="E30">
        <v>730.81878662109398</v>
      </c>
      <c r="F30">
        <v>464.19049072265602</v>
      </c>
      <c r="G30">
        <v>461.90240478515602</v>
      </c>
      <c r="I30" s="7">
        <f t="shared" si="0"/>
        <v>587.21685791015398</v>
      </c>
      <c r="J30" s="7">
        <f t="shared" si="1"/>
        <v>268.91638183593795</v>
      </c>
      <c r="K30" s="7">
        <f t="shared" si="2"/>
        <v>398.97539062499743</v>
      </c>
      <c r="L30" s="8">
        <f t="shared" si="3"/>
        <v>1.4836410779481877</v>
      </c>
      <c r="M30" s="8">
        <f t="shared" si="4"/>
        <v>1.5514272011307451</v>
      </c>
      <c r="P30" s="6">
        <f t="shared" si="5"/>
        <v>1.3822597046318785</v>
      </c>
    </row>
    <row r="31" spans="1:16" x14ac:dyDescent="0.15">
      <c r="A31" s="6">
        <v>15</v>
      </c>
      <c r="B31" s="6">
        <v>29</v>
      </c>
      <c r="D31">
        <v>1044.23229980469</v>
      </c>
      <c r="E31">
        <v>729.64605712890602</v>
      </c>
      <c r="F31">
        <v>464.35595703125</v>
      </c>
      <c r="G31">
        <v>462.08535766601602</v>
      </c>
      <c r="I31" s="7">
        <f t="shared" si="0"/>
        <v>579.87634277344</v>
      </c>
      <c r="J31" s="7">
        <f t="shared" si="1"/>
        <v>267.56069946289</v>
      </c>
      <c r="K31" s="7">
        <f t="shared" si="2"/>
        <v>392.583853149417</v>
      </c>
      <c r="L31" s="8">
        <f t="shared" si="3"/>
        <v>1.4672702453592867</v>
      </c>
      <c r="M31" s="8">
        <f t="shared" si="4"/>
        <v>1.5373938210653806</v>
      </c>
      <c r="P31" s="6">
        <f t="shared" si="5"/>
        <v>0.46521004784899117</v>
      </c>
    </row>
    <row r="32" spans="1:16" x14ac:dyDescent="0.15">
      <c r="A32" s="6">
        <v>15.5</v>
      </c>
      <c r="B32" s="6">
        <v>30</v>
      </c>
      <c r="D32">
        <v>1031.22241210938</v>
      </c>
      <c r="E32">
        <v>723.32067871093795</v>
      </c>
      <c r="F32">
        <v>464.59918212890602</v>
      </c>
      <c r="G32">
        <v>462.72677612304699</v>
      </c>
      <c r="I32" s="7">
        <f t="shared" si="0"/>
        <v>566.62322998047398</v>
      </c>
      <c r="J32" s="7">
        <f t="shared" si="1"/>
        <v>260.59390258789097</v>
      </c>
      <c r="K32" s="7">
        <f t="shared" si="2"/>
        <v>384.20749816895034</v>
      </c>
      <c r="L32" s="8">
        <f t="shared" si="3"/>
        <v>1.4743533687990569</v>
      </c>
      <c r="M32" s="8">
        <f t="shared" si="4"/>
        <v>1.5468143970286872</v>
      </c>
      <c r="P32" s="6">
        <f t="shared" si="5"/>
        <v>1.080823386446548</v>
      </c>
    </row>
    <row r="33" spans="1:16" x14ac:dyDescent="0.15">
      <c r="A33" s="6">
        <v>16</v>
      </c>
      <c r="B33" s="6">
        <v>31</v>
      </c>
      <c r="D33">
        <v>1038.45056152344</v>
      </c>
      <c r="E33">
        <v>726.05017089843795</v>
      </c>
      <c r="F33">
        <v>464.72384643554699</v>
      </c>
      <c r="G33">
        <v>462.35653686523398</v>
      </c>
      <c r="I33" s="7">
        <f t="shared" si="0"/>
        <v>573.72671508789301</v>
      </c>
      <c r="J33" s="7">
        <f t="shared" si="1"/>
        <v>263.69363403320398</v>
      </c>
      <c r="K33" s="7">
        <f t="shared" si="2"/>
        <v>389.14117126465021</v>
      </c>
      <c r="L33" s="8">
        <f t="shared" si="3"/>
        <v>1.475732141548969</v>
      </c>
      <c r="M33" s="8">
        <f t="shared" si="4"/>
        <v>1.5505306223021358</v>
      </c>
      <c r="P33" s="6">
        <f t="shared" si="5"/>
        <v>1.3236703054119277</v>
      </c>
    </row>
    <row r="34" spans="1:16" x14ac:dyDescent="0.15">
      <c r="A34" s="6">
        <v>16.5</v>
      </c>
      <c r="B34" s="6">
        <v>32</v>
      </c>
      <c r="D34">
        <v>1039.76513671875</v>
      </c>
      <c r="E34">
        <v>727.615966796875</v>
      </c>
      <c r="F34">
        <v>465.12582397460898</v>
      </c>
      <c r="G34">
        <v>462.94903564453102</v>
      </c>
      <c r="I34" s="7">
        <f t="shared" ref="I34:I65" si="6">D34-F34</f>
        <v>574.63931274414108</v>
      </c>
      <c r="J34" s="7">
        <f t="shared" ref="J34:J65" si="7">E34-G34</f>
        <v>264.66693115234398</v>
      </c>
      <c r="K34" s="7">
        <f t="shared" si="2"/>
        <v>389.37246093750031</v>
      </c>
      <c r="L34" s="8">
        <f t="shared" si="3"/>
        <v>1.4711791127142175</v>
      </c>
      <c r="M34" s="8">
        <f t="shared" si="4"/>
        <v>1.5483150459909207</v>
      </c>
      <c r="P34" s="6">
        <f t="shared" si="5"/>
        <v>1.1788874030525247</v>
      </c>
    </row>
    <row r="35" spans="1:16" x14ac:dyDescent="0.15">
      <c r="A35" s="6">
        <v>17</v>
      </c>
      <c r="B35" s="6">
        <v>33</v>
      </c>
      <c r="D35">
        <v>1039.73681640625</v>
      </c>
      <c r="E35">
        <v>728.44763183593795</v>
      </c>
      <c r="F35">
        <v>465.08242797851602</v>
      </c>
      <c r="G35">
        <v>462.93765258789102</v>
      </c>
      <c r="I35" s="7">
        <f t="shared" si="6"/>
        <v>574.65438842773392</v>
      </c>
      <c r="J35" s="7">
        <f t="shared" si="7"/>
        <v>265.50997924804693</v>
      </c>
      <c r="K35" s="7">
        <f t="shared" si="2"/>
        <v>388.79740295410107</v>
      </c>
      <c r="L35" s="8">
        <f t="shared" si="3"/>
        <v>1.4643419582767379</v>
      </c>
      <c r="M35" s="8">
        <f t="shared" si="4"/>
        <v>1.5438153440769775</v>
      </c>
      <c r="P35" s="6">
        <f t="shared" si="5"/>
        <v>0.88484205712824915</v>
      </c>
    </row>
    <row r="36" spans="1:16" x14ac:dyDescent="0.15">
      <c r="A36" s="6">
        <v>17.5</v>
      </c>
      <c r="B36" s="6">
        <v>34</v>
      </c>
      <c r="D36">
        <v>1046.06591796875</v>
      </c>
      <c r="E36">
        <v>731.3974609375</v>
      </c>
      <c r="F36">
        <v>464.66879272460898</v>
      </c>
      <c r="G36">
        <v>462.33264160156301</v>
      </c>
      <c r="I36" s="7">
        <f t="shared" si="6"/>
        <v>581.39712524414108</v>
      </c>
      <c r="J36" s="7">
        <f t="shared" si="7"/>
        <v>269.06481933593699</v>
      </c>
      <c r="K36" s="7">
        <f t="shared" si="2"/>
        <v>393.05175170898519</v>
      </c>
      <c r="L36" s="8">
        <f t="shared" si="3"/>
        <v>1.4608069262977339</v>
      </c>
      <c r="M36" s="8">
        <f t="shared" si="4"/>
        <v>1.54261776462151</v>
      </c>
      <c r="P36" s="6">
        <f t="shared" si="5"/>
        <v>0.80658294752733017</v>
      </c>
    </row>
    <row r="37" spans="1:16" x14ac:dyDescent="0.15">
      <c r="A37" s="6">
        <v>18</v>
      </c>
      <c r="B37" s="6">
        <v>35</v>
      </c>
      <c r="D37">
        <v>1040.54797363281</v>
      </c>
      <c r="E37">
        <v>729.403564453125</v>
      </c>
      <c r="F37">
        <v>463.58694458007801</v>
      </c>
      <c r="G37">
        <v>461.47247314453102</v>
      </c>
      <c r="I37" s="7">
        <f t="shared" si="6"/>
        <v>576.96102905273199</v>
      </c>
      <c r="J37" s="7">
        <f t="shared" si="7"/>
        <v>267.93109130859398</v>
      </c>
      <c r="K37" s="7">
        <f t="shared" si="2"/>
        <v>389.40926513671621</v>
      </c>
      <c r="L37" s="8">
        <f t="shared" si="3"/>
        <v>1.4533933454113683</v>
      </c>
      <c r="M37" s="8">
        <f t="shared" si="4"/>
        <v>1.5375416362586811</v>
      </c>
      <c r="P37" s="6">
        <f t="shared" si="5"/>
        <v>0.47486943651032398</v>
      </c>
    </row>
    <row r="38" spans="1:16" x14ac:dyDescent="0.15">
      <c r="A38" s="6">
        <v>18.5</v>
      </c>
      <c r="B38" s="6">
        <v>36</v>
      </c>
      <c r="D38">
        <v>1035.73742675781</v>
      </c>
      <c r="E38">
        <v>729.18939208984398</v>
      </c>
      <c r="F38">
        <v>463.65219116210898</v>
      </c>
      <c r="G38">
        <v>461.69793701171898</v>
      </c>
      <c r="I38" s="7">
        <f t="shared" si="6"/>
        <v>572.08523559570108</v>
      </c>
      <c r="J38" s="7">
        <f t="shared" si="7"/>
        <v>267.491455078125</v>
      </c>
      <c r="K38" s="7">
        <f t="shared" si="2"/>
        <v>384.84121704101358</v>
      </c>
      <c r="L38" s="8">
        <f t="shared" si="3"/>
        <v>1.4387047127491035</v>
      </c>
      <c r="M38" s="8">
        <f t="shared" ref="M38:M69" si="8">L38+ABS($N$2)*A38</f>
        <v>1.5251904561199527</v>
      </c>
      <c r="P38" s="6">
        <f t="shared" si="5"/>
        <v>-0.3322522586427602</v>
      </c>
    </row>
    <row r="39" spans="1:16" x14ac:dyDescent="0.15">
      <c r="A39" s="6">
        <v>19</v>
      </c>
      <c r="B39" s="6">
        <v>37</v>
      </c>
      <c r="D39">
        <v>1037.95300292969</v>
      </c>
      <c r="E39">
        <v>729.13220214843795</v>
      </c>
      <c r="F39">
        <v>463.97610473632801</v>
      </c>
      <c r="G39">
        <v>462.176513671875</v>
      </c>
      <c r="I39" s="7">
        <f t="shared" si="6"/>
        <v>573.97689819336199</v>
      </c>
      <c r="J39" s="7">
        <f t="shared" si="7"/>
        <v>266.95568847656295</v>
      </c>
      <c r="K39" s="7">
        <f t="shared" si="2"/>
        <v>387.10791625976793</v>
      </c>
      <c r="L39" s="8">
        <f t="shared" si="3"/>
        <v>1.4500830398815554</v>
      </c>
      <c r="M39" s="8">
        <f t="shared" si="8"/>
        <v>1.5389062357759411</v>
      </c>
      <c r="P39" s="6">
        <f t="shared" si="5"/>
        <v>0.56404292950492529</v>
      </c>
    </row>
    <row r="40" spans="1:16" x14ac:dyDescent="0.15">
      <c r="A40" s="6">
        <v>19.5</v>
      </c>
      <c r="B40" s="6">
        <v>38</v>
      </c>
      <c r="D40">
        <v>1037.41430664063</v>
      </c>
      <c r="E40">
        <v>729.17242431640602</v>
      </c>
      <c r="F40">
        <v>464.6455078125</v>
      </c>
      <c r="G40">
        <v>462.44479370117199</v>
      </c>
      <c r="I40" s="7">
        <f t="shared" si="6"/>
        <v>572.76879882813</v>
      </c>
      <c r="J40" s="7">
        <f t="shared" si="7"/>
        <v>266.72763061523403</v>
      </c>
      <c r="K40" s="7">
        <f t="shared" si="2"/>
        <v>386.05945739746619</v>
      </c>
      <c r="L40" s="8">
        <f t="shared" si="3"/>
        <v>1.4473920699815812</v>
      </c>
      <c r="M40" s="8">
        <f t="shared" si="8"/>
        <v>1.5385527183995034</v>
      </c>
      <c r="P40" s="6">
        <f t="shared" si="5"/>
        <v>0.54094136828311024</v>
      </c>
    </row>
    <row r="41" spans="1:16" x14ac:dyDescent="0.15">
      <c r="A41" s="6">
        <v>20</v>
      </c>
      <c r="B41" s="6">
        <v>39</v>
      </c>
      <c r="D41">
        <v>1042.29528808594</v>
      </c>
      <c r="E41">
        <v>732.31048583984398</v>
      </c>
      <c r="F41">
        <v>464.42733764648398</v>
      </c>
      <c r="G41">
        <v>462.22457885742199</v>
      </c>
      <c r="I41" s="7">
        <f t="shared" si="6"/>
        <v>577.86795043945608</v>
      </c>
      <c r="J41" s="7">
        <f t="shared" si="7"/>
        <v>270.08590698242199</v>
      </c>
      <c r="K41" s="7">
        <f t="shared" si="2"/>
        <v>388.80781555176071</v>
      </c>
      <c r="L41" s="8">
        <f t="shared" si="3"/>
        <v>1.4395709124395946</v>
      </c>
      <c r="M41" s="8">
        <f t="shared" si="8"/>
        <v>1.5330690133810532</v>
      </c>
      <c r="P41" s="6">
        <f t="shared" si="5"/>
        <v>0.18259364438158884</v>
      </c>
    </row>
    <row r="42" spans="1:16" x14ac:dyDescent="0.15">
      <c r="A42" s="6">
        <v>20.5</v>
      </c>
      <c r="B42" s="6">
        <v>40</v>
      </c>
      <c r="D42">
        <v>1034.97583007813</v>
      </c>
      <c r="E42">
        <v>729.10998535156295</v>
      </c>
      <c r="F42">
        <v>464.17593383789102</v>
      </c>
      <c r="G42">
        <v>461.99475097656301</v>
      </c>
      <c r="I42" s="7">
        <f t="shared" si="6"/>
        <v>570.79989624023892</v>
      </c>
      <c r="J42" s="7">
        <f t="shared" si="7"/>
        <v>267.11523437499994</v>
      </c>
      <c r="K42" s="7">
        <f t="shared" si="2"/>
        <v>383.81923217773897</v>
      </c>
      <c r="L42" s="8">
        <f t="shared" si="3"/>
        <v>1.4369050611276617</v>
      </c>
      <c r="M42" s="8">
        <f t="shared" si="8"/>
        <v>1.5327406145926568</v>
      </c>
      <c r="P42" s="6">
        <f t="shared" si="5"/>
        <v>0.16113352609332787</v>
      </c>
    </row>
    <row r="43" spans="1:16" x14ac:dyDescent="0.15">
      <c r="A43" s="6">
        <v>21</v>
      </c>
      <c r="B43" s="6">
        <v>41</v>
      </c>
      <c r="D43">
        <v>1037.48181152344</v>
      </c>
      <c r="E43">
        <v>731.720458984375</v>
      </c>
      <c r="F43">
        <v>463.856689453125</v>
      </c>
      <c r="G43">
        <v>461.69909667968801</v>
      </c>
      <c r="I43" s="7">
        <f t="shared" si="6"/>
        <v>573.625122070315</v>
      </c>
      <c r="J43" s="7">
        <f t="shared" si="7"/>
        <v>270.02136230468699</v>
      </c>
      <c r="K43" s="7">
        <f t="shared" si="2"/>
        <v>384.61016845703409</v>
      </c>
      <c r="L43" s="8">
        <f t="shared" si="3"/>
        <v>1.4243694097915383</v>
      </c>
      <c r="M43" s="8">
        <f t="shared" si="8"/>
        <v>1.5225424157800698</v>
      </c>
      <c r="P43" s="6">
        <f t="shared" si="5"/>
        <v>-0.50529570744312235</v>
      </c>
    </row>
    <row r="44" spans="1:16" x14ac:dyDescent="0.15">
      <c r="A44" s="6">
        <v>21.5</v>
      </c>
      <c r="B44" s="6">
        <v>42</v>
      </c>
      <c r="D44">
        <v>1031.93347167969</v>
      </c>
      <c r="E44">
        <v>729.68249511718795</v>
      </c>
      <c r="F44">
        <v>463.86367797851602</v>
      </c>
      <c r="G44">
        <v>461.95745849609398</v>
      </c>
      <c r="I44" s="7">
        <f t="shared" si="6"/>
        <v>568.06979370117392</v>
      </c>
      <c r="J44" s="7">
        <f t="shared" si="7"/>
        <v>267.72503662109398</v>
      </c>
      <c r="K44" s="7">
        <f t="shared" si="2"/>
        <v>380.66226806640816</v>
      </c>
      <c r="L44" s="8">
        <f t="shared" si="3"/>
        <v>1.4218403809769651</v>
      </c>
      <c r="M44" s="8">
        <f t="shared" si="8"/>
        <v>1.522350839489033</v>
      </c>
      <c r="P44" s="6">
        <f t="shared" si="5"/>
        <v>-0.51781478489450339</v>
      </c>
    </row>
    <row r="45" spans="1:16" x14ac:dyDescent="0.15">
      <c r="A45" s="6">
        <v>22</v>
      </c>
      <c r="B45" s="6">
        <v>43</v>
      </c>
      <c r="D45">
        <v>1031.91625976563</v>
      </c>
      <c r="E45">
        <v>729.65740966796898</v>
      </c>
      <c r="F45">
        <v>464.45556640625</v>
      </c>
      <c r="G45">
        <v>462.74249267578102</v>
      </c>
      <c r="I45" s="7">
        <f t="shared" si="6"/>
        <v>567.46069335938</v>
      </c>
      <c r="J45" s="7">
        <f t="shared" si="7"/>
        <v>266.91491699218795</v>
      </c>
      <c r="K45" s="7">
        <f t="shared" si="2"/>
        <v>380.62025146484848</v>
      </c>
      <c r="L45" s="8">
        <f t="shared" si="3"/>
        <v>1.4259984258429006</v>
      </c>
      <c r="M45" s="8">
        <f t="shared" si="8"/>
        <v>1.528846336878505</v>
      </c>
      <c r="P45" s="6">
        <f t="shared" si="5"/>
        <v>-9.3348717282537449E-2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1029.10009765625</v>
      </c>
      <c r="E46">
        <v>729.32214355468795</v>
      </c>
      <c r="F46">
        <v>464.16049194335898</v>
      </c>
      <c r="G46">
        <v>462.28109741210898</v>
      </c>
      <c r="I46" s="7">
        <f t="shared" si="6"/>
        <v>564.93960571289108</v>
      </c>
      <c r="J46" s="7">
        <f t="shared" si="7"/>
        <v>267.04104614257898</v>
      </c>
      <c r="K46" s="7">
        <f t="shared" si="2"/>
        <v>378.01087341308585</v>
      </c>
      <c r="L46" s="8">
        <f t="shared" si="3"/>
        <v>1.4155534472077289</v>
      </c>
      <c r="M46" s="8">
        <f t="shared" si="8"/>
        <v>1.5207388107668698</v>
      </c>
      <c r="P46" s="6">
        <f t="shared" si="5"/>
        <v>-0.62315721697418203</v>
      </c>
    </row>
    <row r="47" spans="1:16" x14ac:dyDescent="0.15">
      <c r="A47" s="6">
        <v>23</v>
      </c>
      <c r="B47" s="6">
        <v>45</v>
      </c>
      <c r="D47">
        <v>1026.66088867188</v>
      </c>
      <c r="E47">
        <v>726.95654296875</v>
      </c>
      <c r="F47">
        <v>464.27264404296898</v>
      </c>
      <c r="G47">
        <v>462.45178222656301</v>
      </c>
      <c r="I47" s="7">
        <f t="shared" si="6"/>
        <v>562.38824462891102</v>
      </c>
      <c r="J47" s="7">
        <f t="shared" si="7"/>
        <v>264.50476074218699</v>
      </c>
      <c r="K47" s="7">
        <f t="shared" si="2"/>
        <v>377.23491210938016</v>
      </c>
      <c r="L47" s="8">
        <f t="shared" si="3"/>
        <v>1.4261932792849477</v>
      </c>
      <c r="M47" s="8">
        <f t="shared" si="8"/>
        <v>1.533716095367625</v>
      </c>
      <c r="P47" s="6">
        <f t="shared" si="5"/>
        <v>0.22487898910482124</v>
      </c>
    </row>
    <row r="48" spans="1:16" x14ac:dyDescent="0.15">
      <c r="A48" s="6">
        <v>23.5</v>
      </c>
      <c r="B48" s="6">
        <v>46</v>
      </c>
      <c r="D48">
        <v>1025.92321777344</v>
      </c>
      <c r="E48">
        <v>728.2421875</v>
      </c>
      <c r="F48">
        <v>464.80657958984398</v>
      </c>
      <c r="G48">
        <v>463.00378417968801</v>
      </c>
      <c r="I48" s="7">
        <f t="shared" si="6"/>
        <v>561.11663818359602</v>
      </c>
      <c r="J48" s="7">
        <f t="shared" si="7"/>
        <v>265.23840332031199</v>
      </c>
      <c r="K48" s="7">
        <f t="shared" si="2"/>
        <v>375.44975585937766</v>
      </c>
      <c r="L48" s="8">
        <f t="shared" si="3"/>
        <v>1.4155180816933597</v>
      </c>
      <c r="M48" s="8">
        <f t="shared" si="8"/>
        <v>1.5253783502995735</v>
      </c>
      <c r="P48" s="6">
        <f t="shared" si="5"/>
        <v>-0.3199737988468937</v>
      </c>
    </row>
    <row r="49" spans="1:22" x14ac:dyDescent="0.15">
      <c r="A49" s="6">
        <v>24</v>
      </c>
      <c r="B49" s="6">
        <v>47</v>
      </c>
      <c r="D49">
        <v>1023.54333496094</v>
      </c>
      <c r="E49">
        <v>726.07995605468795</v>
      </c>
      <c r="F49">
        <v>464.72384643554699</v>
      </c>
      <c r="G49">
        <v>462.80337524414102</v>
      </c>
      <c r="I49" s="7">
        <f t="shared" si="6"/>
        <v>558.81948852539301</v>
      </c>
      <c r="J49" s="7">
        <f t="shared" si="7"/>
        <v>263.27658081054693</v>
      </c>
      <c r="K49" s="7">
        <f t="shared" si="2"/>
        <v>374.52588195801013</v>
      </c>
      <c r="L49" s="8">
        <f t="shared" si="3"/>
        <v>1.4225567682661371</v>
      </c>
      <c r="M49" s="8">
        <f t="shared" si="8"/>
        <v>1.5347544893958873</v>
      </c>
      <c r="P49" s="6">
        <f t="shared" si="5"/>
        <v>0.29273569096766228</v>
      </c>
    </row>
    <row r="50" spans="1:22" x14ac:dyDescent="0.15">
      <c r="A50" s="6">
        <v>24.5</v>
      </c>
      <c r="B50" s="6">
        <v>48</v>
      </c>
      <c r="D50">
        <v>1021.67230224609</v>
      </c>
      <c r="E50">
        <v>728.03649902343795</v>
      </c>
      <c r="F50">
        <v>464.71017456054699</v>
      </c>
      <c r="G50">
        <v>462.65045166015602</v>
      </c>
      <c r="I50" s="7">
        <f t="shared" si="6"/>
        <v>556.96212768554301</v>
      </c>
      <c r="J50" s="7">
        <f t="shared" si="7"/>
        <v>265.38604736328193</v>
      </c>
      <c r="K50" s="7">
        <f t="shared" si="2"/>
        <v>371.19189453124568</v>
      </c>
      <c r="L50" s="8">
        <f t="shared" si="3"/>
        <v>1.3986865482160338</v>
      </c>
      <c r="M50" s="8">
        <f t="shared" si="8"/>
        <v>1.5132217218693205</v>
      </c>
      <c r="P50" s="6">
        <f t="shared" si="5"/>
        <v>-1.114381979746615</v>
      </c>
    </row>
    <row r="51" spans="1:22" x14ac:dyDescent="0.15">
      <c r="A51" s="6">
        <v>25</v>
      </c>
      <c r="B51" s="6">
        <v>49</v>
      </c>
      <c r="D51">
        <v>1020.04376220703</v>
      </c>
      <c r="E51">
        <v>726.2451171875</v>
      </c>
      <c r="F51">
        <v>464.41946411132801</v>
      </c>
      <c r="G51">
        <v>462.75473022460898</v>
      </c>
      <c r="I51" s="7">
        <f t="shared" si="6"/>
        <v>555.62429809570199</v>
      </c>
      <c r="J51" s="7">
        <f t="shared" si="7"/>
        <v>263.49038696289102</v>
      </c>
      <c r="K51" s="7">
        <f t="shared" si="2"/>
        <v>371.18102722167828</v>
      </c>
      <c r="L51" s="8">
        <f t="shared" si="3"/>
        <v>1.4087080424454119</v>
      </c>
      <c r="M51" s="8">
        <f t="shared" si="8"/>
        <v>1.5255806686222351</v>
      </c>
      <c r="P51" s="6">
        <f t="shared" si="5"/>
        <v>-0.30675275391733847</v>
      </c>
    </row>
    <row r="52" spans="1:22" x14ac:dyDescent="0.15">
      <c r="A52" s="6">
        <v>25.5</v>
      </c>
      <c r="B52" s="6">
        <v>50</v>
      </c>
      <c r="D52">
        <v>1021.78875732422</v>
      </c>
      <c r="E52">
        <v>728.004638671875</v>
      </c>
      <c r="F52">
        <v>464.19894409179699</v>
      </c>
      <c r="G52">
        <v>461.87356567382801</v>
      </c>
      <c r="I52" s="7">
        <f t="shared" si="6"/>
        <v>557.58981323242301</v>
      </c>
      <c r="J52" s="7">
        <f t="shared" si="7"/>
        <v>266.13107299804699</v>
      </c>
      <c r="K52" s="7">
        <f t="shared" si="2"/>
        <v>371.29806213379015</v>
      </c>
      <c r="L52" s="8">
        <f t="shared" si="3"/>
        <v>1.3951698986180203</v>
      </c>
      <c r="M52" s="8">
        <f t="shared" si="8"/>
        <v>1.5143799773183799</v>
      </c>
      <c r="P52" s="6">
        <f t="shared" si="5"/>
        <v>-1.0386926050500356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1019.93609619141</v>
      </c>
      <c r="E53">
        <v>727.31457519531295</v>
      </c>
      <c r="F53">
        <v>464.04660034179699</v>
      </c>
      <c r="G53">
        <v>462.23654174804699</v>
      </c>
      <c r="I53" s="7">
        <f t="shared" si="6"/>
        <v>555.88949584961301</v>
      </c>
      <c r="J53" s="7">
        <f t="shared" si="7"/>
        <v>265.07803344726597</v>
      </c>
      <c r="K53" s="7">
        <f t="shared" si="2"/>
        <v>370.33487243652684</v>
      </c>
      <c r="L53" s="8">
        <f t="shared" si="3"/>
        <v>1.3970786927171031</v>
      </c>
      <c r="M53" s="8">
        <f t="shared" si="8"/>
        <v>1.5186262239409991</v>
      </c>
      <c r="P53" s="6">
        <f t="shared" si="5"/>
        <v>-0.76120998933301554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1020.99475097656</v>
      </c>
      <c r="E54">
        <v>728.61834716796898</v>
      </c>
      <c r="F54">
        <v>464.14273071289102</v>
      </c>
      <c r="G54">
        <v>462.20330810546898</v>
      </c>
      <c r="I54" s="7">
        <f t="shared" si="6"/>
        <v>556.85202026366892</v>
      </c>
      <c r="J54" s="7">
        <f t="shared" si="7"/>
        <v>266.4150390625</v>
      </c>
      <c r="K54" s="7">
        <f t="shared" si="2"/>
        <v>370.36149291991893</v>
      </c>
      <c r="L54" s="8">
        <f t="shared" si="3"/>
        <v>1.3901673652628652</v>
      </c>
      <c r="M54" s="8">
        <f t="shared" si="8"/>
        <v>1.5140523490102977</v>
      </c>
      <c r="P54" s="6">
        <f t="shared" si="5"/>
        <v>-1.0601023741918743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1020.37994384766</v>
      </c>
      <c r="E55">
        <v>727.77325439453102</v>
      </c>
      <c r="F55">
        <v>464.18875122070301</v>
      </c>
      <c r="G55">
        <v>462.34109497070301</v>
      </c>
      <c r="I55" s="7">
        <f t="shared" si="6"/>
        <v>556.19119262695699</v>
      </c>
      <c r="J55" s="7">
        <f t="shared" si="7"/>
        <v>265.43215942382801</v>
      </c>
      <c r="K55" s="7">
        <f t="shared" si="2"/>
        <v>370.38868103027738</v>
      </c>
      <c r="L55" s="8">
        <f t="shared" si="3"/>
        <v>1.395417502665381</v>
      </c>
      <c r="M55" s="8">
        <f t="shared" si="8"/>
        <v>1.52163993893635</v>
      </c>
      <c r="P55" s="6">
        <f t="shared" si="5"/>
        <v>-0.56427052861470672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1006.36358642578</v>
      </c>
      <c r="E56">
        <v>721.18646240234398</v>
      </c>
      <c r="F56">
        <v>464.69384765625</v>
      </c>
      <c r="G56">
        <v>462.82901000976602</v>
      </c>
      <c r="I56" s="7">
        <f t="shared" si="6"/>
        <v>541.66973876953</v>
      </c>
      <c r="J56" s="7">
        <f t="shared" si="7"/>
        <v>258.35745239257795</v>
      </c>
      <c r="K56" s="7">
        <f t="shared" si="2"/>
        <v>360.81952209472547</v>
      </c>
      <c r="L56" s="8">
        <f t="shared" si="3"/>
        <v>1.396590339288742</v>
      </c>
      <c r="M56" s="8">
        <f t="shared" si="8"/>
        <v>1.5251502280832474</v>
      </c>
      <c r="P56" s="6">
        <f t="shared" si="5"/>
        <v>-0.33488106988294947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1005.97692871094</v>
      </c>
      <c r="E57">
        <v>720.27490234375</v>
      </c>
      <c r="F57">
        <v>465.22604370117199</v>
      </c>
      <c r="G57">
        <v>463.09320068359398</v>
      </c>
      <c r="I57" s="7">
        <f t="shared" si="6"/>
        <v>540.75088500976801</v>
      </c>
      <c r="J57" s="7">
        <f t="shared" si="7"/>
        <v>257.18170166015602</v>
      </c>
      <c r="K57" s="7">
        <f t="shared" si="2"/>
        <v>360.72369384765881</v>
      </c>
      <c r="L57" s="8">
        <f t="shared" si="3"/>
        <v>1.4026024850100915</v>
      </c>
      <c r="M57" s="8">
        <f t="shared" si="8"/>
        <v>1.5334998263281334</v>
      </c>
      <c r="P57" s="6">
        <f t="shared" si="5"/>
        <v>0.21074629637400866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1002.58099365234</v>
      </c>
      <c r="E58">
        <v>716.529052734375</v>
      </c>
      <c r="F58">
        <v>464.260986328125</v>
      </c>
      <c r="G58">
        <v>462.39208984375</v>
      </c>
      <c r="I58" s="7">
        <f t="shared" si="6"/>
        <v>538.320007324215</v>
      </c>
      <c r="J58" s="7">
        <f t="shared" si="7"/>
        <v>254.136962890625</v>
      </c>
      <c r="K58" s="7">
        <f t="shared" si="2"/>
        <v>360.4241333007775</v>
      </c>
      <c r="L58" s="8">
        <f t="shared" si="3"/>
        <v>1.4182279082948519</v>
      </c>
      <c r="M58" s="8">
        <f t="shared" si="8"/>
        <v>1.5514627021364302</v>
      </c>
      <c r="P58" s="6">
        <f t="shared" si="5"/>
        <v>1.3845796150830592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996.00323486328102</v>
      </c>
      <c r="E59">
        <v>714.51092529296898</v>
      </c>
      <c r="F59">
        <v>464.34167480468801</v>
      </c>
      <c r="G59">
        <v>462.38070678710898</v>
      </c>
      <c r="I59" s="7">
        <f t="shared" si="6"/>
        <v>531.66156005859307</v>
      </c>
      <c r="J59" s="7">
        <f t="shared" si="7"/>
        <v>252.13021850586</v>
      </c>
      <c r="K59" s="7">
        <f t="shared" si="2"/>
        <v>355.17040710449112</v>
      </c>
      <c r="L59" s="8">
        <f t="shared" si="3"/>
        <v>1.4086784567484769</v>
      </c>
      <c r="M59" s="8">
        <f t="shared" si="8"/>
        <v>1.5442507031135917</v>
      </c>
      <c r="P59" s="6">
        <f t="shared" si="5"/>
        <v>0.91329178579267356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996.53747558593795</v>
      </c>
      <c r="E60">
        <v>714.40679931640602</v>
      </c>
      <c r="F60">
        <v>464.12408447265602</v>
      </c>
      <c r="G60">
        <v>462.04660034179699</v>
      </c>
      <c r="I60" s="7">
        <f t="shared" si="6"/>
        <v>532.41339111328193</v>
      </c>
      <c r="J60" s="7">
        <f t="shared" si="7"/>
        <v>252.36019897460903</v>
      </c>
      <c r="K60" s="7">
        <f t="shared" si="2"/>
        <v>355.76125183105563</v>
      </c>
      <c r="L60" s="8">
        <f t="shared" si="3"/>
        <v>1.4097359776881861</v>
      </c>
      <c r="M60" s="8">
        <f t="shared" si="8"/>
        <v>1.5476456765768374</v>
      </c>
      <c r="P60" s="6">
        <f t="shared" si="5"/>
        <v>1.1351456253349013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988.544189453125</v>
      </c>
      <c r="E61">
        <v>710.322998046875</v>
      </c>
      <c r="F61">
        <v>464.43576049804699</v>
      </c>
      <c r="G61">
        <v>462.04193115234398</v>
      </c>
      <c r="I61" s="7">
        <f t="shared" si="6"/>
        <v>524.10842895507801</v>
      </c>
      <c r="J61" s="7">
        <f t="shared" si="7"/>
        <v>248.28106689453102</v>
      </c>
      <c r="K61" s="7">
        <f t="shared" si="2"/>
        <v>350.31168212890634</v>
      </c>
      <c r="L61" s="8">
        <f t="shared" si="3"/>
        <v>1.4109480296285242</v>
      </c>
      <c r="M61" s="8">
        <f t="shared" si="8"/>
        <v>1.5511951810407121</v>
      </c>
      <c r="P61" s="6">
        <f t="shared" si="5"/>
        <v>1.3670977163624505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982.42926025390602</v>
      </c>
      <c r="E62">
        <v>708.60809326171898</v>
      </c>
      <c r="F62">
        <v>464.04165649414102</v>
      </c>
      <c r="G62">
        <v>462.23449707031301</v>
      </c>
      <c r="I62" s="7">
        <f t="shared" si="6"/>
        <v>518.38760375976494</v>
      </c>
      <c r="J62" s="7">
        <f t="shared" si="7"/>
        <v>246.37359619140597</v>
      </c>
      <c r="K62" s="7">
        <f t="shared" si="2"/>
        <v>345.9260864257808</v>
      </c>
      <c r="L62" s="8">
        <f t="shared" si="3"/>
        <v>1.4040712632088757</v>
      </c>
      <c r="M62" s="8">
        <f t="shared" si="8"/>
        <v>1.5466558671446</v>
      </c>
      <c r="P62" s="6">
        <f t="shared" si="5"/>
        <v>1.0704638169690017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986.841552734375</v>
      </c>
      <c r="E63">
        <v>710.651611328125</v>
      </c>
      <c r="F63">
        <v>463.874755859375</v>
      </c>
      <c r="G63">
        <v>462.24874877929699</v>
      </c>
      <c r="I63" s="7">
        <f t="shared" si="6"/>
        <v>522.966796875</v>
      </c>
      <c r="J63" s="7">
        <f t="shared" si="7"/>
        <v>248.40286254882801</v>
      </c>
      <c r="K63" s="7">
        <f t="shared" si="2"/>
        <v>349.08479309082043</v>
      </c>
      <c r="L63" s="8">
        <f t="shared" si="3"/>
        <v>1.4053171107164741</v>
      </c>
      <c r="M63" s="8">
        <f t="shared" si="8"/>
        <v>1.550239167175735</v>
      </c>
      <c r="P63" s="6">
        <f t="shared" si="5"/>
        <v>1.3046243719027826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979.87567138671898</v>
      </c>
      <c r="E64">
        <v>706.69476318359398</v>
      </c>
      <c r="F64">
        <v>463.47451782226602</v>
      </c>
      <c r="G64">
        <v>461.55462646484398</v>
      </c>
      <c r="I64" s="7">
        <f t="shared" si="6"/>
        <v>516.4011535644529</v>
      </c>
      <c r="J64" s="7">
        <f t="shared" si="7"/>
        <v>245.14013671875</v>
      </c>
      <c r="K64" s="7">
        <f t="shared" si="2"/>
        <v>344.80305786132794</v>
      </c>
      <c r="L64" s="8">
        <f t="shared" si="3"/>
        <v>1.4065548892832735</v>
      </c>
      <c r="M64" s="8">
        <f t="shared" si="8"/>
        <v>1.5538143982660708</v>
      </c>
      <c r="P64" s="6">
        <f t="shared" si="5"/>
        <v>1.5382576397998033</v>
      </c>
      <c r="U64" s="18">
        <v>12.5</v>
      </c>
      <c r="V64" s="20">
        <f t="shared" ref="V64:V83" si="9">L26</f>
        <v>1.4919078758795352</v>
      </c>
    </row>
    <row r="65" spans="1:22" x14ac:dyDescent="0.15">
      <c r="A65" s="6">
        <v>32</v>
      </c>
      <c r="B65" s="6">
        <v>63</v>
      </c>
      <c r="D65">
        <v>991.28857421875</v>
      </c>
      <c r="E65">
        <v>710.70208740234398</v>
      </c>
      <c r="F65">
        <v>463.54150390625</v>
      </c>
      <c r="G65">
        <v>461.69647216796898</v>
      </c>
      <c r="I65" s="7">
        <f t="shared" si="6"/>
        <v>527.7470703125</v>
      </c>
      <c r="J65" s="7">
        <f t="shared" si="7"/>
        <v>249.005615234375</v>
      </c>
      <c r="K65" s="7">
        <f t="shared" si="2"/>
        <v>353.44313964843752</v>
      </c>
      <c r="L65" s="8">
        <f t="shared" si="3"/>
        <v>1.4194183505290086</v>
      </c>
      <c r="M65" s="8">
        <f t="shared" si="8"/>
        <v>1.5690153120353423</v>
      </c>
      <c r="P65" s="6">
        <f t="shared" si="5"/>
        <v>2.5316029842547505</v>
      </c>
      <c r="U65" s="18">
        <v>13</v>
      </c>
      <c r="V65" s="20">
        <f t="shared" si="9"/>
        <v>1.4969680069238136</v>
      </c>
    </row>
    <row r="66" spans="1:22" x14ac:dyDescent="0.15">
      <c r="A66" s="6">
        <v>32.5</v>
      </c>
      <c r="B66" s="6">
        <v>64</v>
      </c>
      <c r="D66">
        <v>994.38983154296898</v>
      </c>
      <c r="E66">
        <v>709.98571777343795</v>
      </c>
      <c r="F66">
        <v>463.97640991210898</v>
      </c>
      <c r="G66">
        <v>462.07427978515602</v>
      </c>
      <c r="I66" s="7">
        <f t="shared" ref="I66:I97" si="10">D66-F66</f>
        <v>530.41342163086006</v>
      </c>
      <c r="J66" s="7">
        <f t="shared" ref="J66:J97" si="11">E66-G66</f>
        <v>247.91143798828193</v>
      </c>
      <c r="K66" s="7">
        <f t="shared" ref="K66:K129" si="12">I66-0.7*J66</f>
        <v>356.87541503906272</v>
      </c>
      <c r="L66" s="8">
        <f t="shared" ref="L66:L129" si="13">K66/J66</f>
        <v>1.4395278327413485</v>
      </c>
      <c r="M66" s="8">
        <f t="shared" si="8"/>
        <v>1.5914622467712187</v>
      </c>
      <c r="P66" s="6">
        <f t="shared" si="5"/>
        <v>3.9984594150991413</v>
      </c>
      <c r="U66" s="18">
        <v>13.5</v>
      </c>
      <c r="V66" s="20">
        <f t="shared" si="9"/>
        <v>1.4923706232345524</v>
      </c>
    </row>
    <row r="67" spans="1:22" x14ac:dyDescent="0.15">
      <c r="A67" s="6">
        <v>33</v>
      </c>
      <c r="B67" s="6">
        <v>65</v>
      </c>
      <c r="D67">
        <v>996.05633544921898</v>
      </c>
      <c r="E67">
        <v>710.78961181640602</v>
      </c>
      <c r="F67">
        <v>464.78036499023398</v>
      </c>
      <c r="G67">
        <v>462.55227661132801</v>
      </c>
      <c r="I67" s="7">
        <f t="shared" si="10"/>
        <v>531.27597045898506</v>
      </c>
      <c r="J67" s="7">
        <f t="shared" si="11"/>
        <v>248.23733520507801</v>
      </c>
      <c r="K67" s="7">
        <f t="shared" si="12"/>
        <v>357.50983581543045</v>
      </c>
      <c r="L67" s="8">
        <f t="shared" si="13"/>
        <v>1.4401936578962966</v>
      </c>
      <c r="M67" s="8">
        <f t="shared" si="8"/>
        <v>1.5944655244497032</v>
      </c>
      <c r="P67" s="6">
        <f t="shared" si="5"/>
        <v>4.1947168207597638</v>
      </c>
      <c r="U67" s="18">
        <v>14</v>
      </c>
      <c r="V67" s="20">
        <f t="shared" si="9"/>
        <v>1.4854643906221123</v>
      </c>
    </row>
    <row r="68" spans="1:22" x14ac:dyDescent="0.15">
      <c r="A68" s="6">
        <v>33.5</v>
      </c>
      <c r="B68" s="6">
        <v>66</v>
      </c>
      <c r="D68">
        <v>1011.06884765625</v>
      </c>
      <c r="E68">
        <v>717.81677246093795</v>
      </c>
      <c r="F68">
        <v>464.86279296875</v>
      </c>
      <c r="G68">
        <v>462.87124633789102</v>
      </c>
      <c r="I68" s="7">
        <f t="shared" si="10"/>
        <v>546.2060546875</v>
      </c>
      <c r="J68" s="7">
        <f t="shared" si="11"/>
        <v>254.94552612304693</v>
      </c>
      <c r="K68" s="7">
        <f t="shared" si="12"/>
        <v>367.74418640136719</v>
      </c>
      <c r="L68" s="8">
        <f t="shared" si="13"/>
        <v>1.4424422032174791</v>
      </c>
      <c r="M68" s="8">
        <f t="shared" si="8"/>
        <v>1.5990515222944222</v>
      </c>
      <c r="P68" s="6">
        <f t="shared" si="5"/>
        <v>4.4944014106388819</v>
      </c>
      <c r="U68" s="18">
        <v>14.5</v>
      </c>
      <c r="V68" s="20">
        <f t="shared" si="9"/>
        <v>1.4836410779481877</v>
      </c>
    </row>
    <row r="69" spans="1:22" x14ac:dyDescent="0.15">
      <c r="A69" s="6">
        <v>34</v>
      </c>
      <c r="B69" s="6">
        <v>67</v>
      </c>
      <c r="D69">
        <v>1010.13128662109</v>
      </c>
      <c r="E69">
        <v>719.02044677734398</v>
      </c>
      <c r="F69">
        <v>464.29827880859398</v>
      </c>
      <c r="G69">
        <v>461.96969604492199</v>
      </c>
      <c r="I69" s="7">
        <f t="shared" si="10"/>
        <v>545.83300781249602</v>
      </c>
      <c r="J69" s="7">
        <f t="shared" si="11"/>
        <v>257.05075073242199</v>
      </c>
      <c r="K69" s="7">
        <f t="shared" si="12"/>
        <v>365.89748229980063</v>
      </c>
      <c r="L69" s="8">
        <f t="shared" si="13"/>
        <v>1.4234445192524767</v>
      </c>
      <c r="M69" s="8">
        <f t="shared" si="8"/>
        <v>1.5823912908529563</v>
      </c>
      <c r="P69" s="6">
        <f t="shared" si="5"/>
        <v>3.4056929559289761</v>
      </c>
      <c r="U69" s="18">
        <v>15</v>
      </c>
      <c r="V69" s="20">
        <f t="shared" si="9"/>
        <v>1.4672702453592867</v>
      </c>
    </row>
    <row r="70" spans="1:22" x14ac:dyDescent="0.15">
      <c r="A70" s="6">
        <v>34.5</v>
      </c>
      <c r="B70" s="6">
        <v>68</v>
      </c>
      <c r="D70">
        <v>1003.55328369141</v>
      </c>
      <c r="E70">
        <v>716.29620361328102</v>
      </c>
      <c r="F70">
        <v>464.65423583984398</v>
      </c>
      <c r="G70">
        <v>462.67666625976602</v>
      </c>
      <c r="I70" s="7">
        <f t="shared" si="10"/>
        <v>538.89904785156602</v>
      </c>
      <c r="J70" s="7">
        <f t="shared" si="11"/>
        <v>253.619537353515</v>
      </c>
      <c r="K70" s="7">
        <f t="shared" si="12"/>
        <v>361.36537170410554</v>
      </c>
      <c r="L70" s="8">
        <f t="shared" si="13"/>
        <v>1.4248325482922313</v>
      </c>
      <c r="M70" s="8">
        <f t="shared" ref="M70:M101" si="14">L70+ABS($N$2)*A70</f>
        <v>1.5861167724162473</v>
      </c>
      <c r="P70" s="6">
        <f t="shared" ref="P70:P133" si="15">(M70-$O$2)/$O$2*100</f>
        <v>3.6491447525064142</v>
      </c>
      <c r="U70" s="18">
        <v>15.5</v>
      </c>
      <c r="V70" s="20">
        <f t="shared" si="9"/>
        <v>1.4743533687990569</v>
      </c>
    </row>
    <row r="71" spans="1:22" x14ac:dyDescent="0.15">
      <c r="A71" s="6">
        <v>35</v>
      </c>
      <c r="B71" s="6">
        <v>69</v>
      </c>
      <c r="D71">
        <v>1001.59820556641</v>
      </c>
      <c r="E71">
        <v>715.63726806640602</v>
      </c>
      <c r="F71">
        <v>464.66793823242199</v>
      </c>
      <c r="G71">
        <v>462.62628173828102</v>
      </c>
      <c r="I71" s="7">
        <f t="shared" si="10"/>
        <v>536.93026733398801</v>
      </c>
      <c r="J71" s="7">
        <f t="shared" si="11"/>
        <v>253.010986328125</v>
      </c>
      <c r="K71" s="7">
        <f t="shared" si="12"/>
        <v>359.82257690430049</v>
      </c>
      <c r="L71" s="8">
        <f t="shared" si="13"/>
        <v>1.4221618678552308</v>
      </c>
      <c r="M71" s="8">
        <f t="shared" si="14"/>
        <v>1.5857835445027832</v>
      </c>
      <c r="P71" s="6">
        <f t="shared" si="15"/>
        <v>3.6273690618139862</v>
      </c>
      <c r="U71" s="18">
        <v>16</v>
      </c>
      <c r="V71" s="20">
        <f t="shared" si="9"/>
        <v>1.475732141548969</v>
      </c>
    </row>
    <row r="72" spans="1:22" x14ac:dyDescent="0.15">
      <c r="A72" s="6">
        <v>35.5</v>
      </c>
      <c r="B72" s="6">
        <v>70</v>
      </c>
      <c r="D72">
        <v>998.76654052734398</v>
      </c>
      <c r="E72">
        <v>716.73681640625</v>
      </c>
      <c r="F72">
        <v>464.15905761718801</v>
      </c>
      <c r="G72">
        <v>462.10400390625</v>
      </c>
      <c r="I72" s="7">
        <f t="shared" si="10"/>
        <v>534.60748291015602</v>
      </c>
      <c r="J72" s="7">
        <f t="shared" si="11"/>
        <v>254.6328125</v>
      </c>
      <c r="K72" s="7">
        <f t="shared" si="12"/>
        <v>356.36451416015603</v>
      </c>
      <c r="L72" s="8">
        <f t="shared" si="13"/>
        <v>1.399523143389684</v>
      </c>
      <c r="M72" s="8">
        <f t="shared" si="14"/>
        <v>1.5654822725607729</v>
      </c>
      <c r="P72" s="6">
        <f t="shared" si="15"/>
        <v>2.3007268430497692</v>
      </c>
      <c r="U72" s="18">
        <v>16.5</v>
      </c>
      <c r="V72" s="20">
        <f t="shared" si="9"/>
        <v>1.4711791127142175</v>
      </c>
    </row>
    <row r="73" spans="1:22" x14ac:dyDescent="0.15">
      <c r="A73" s="6">
        <v>36</v>
      </c>
      <c r="B73" s="6">
        <v>71</v>
      </c>
      <c r="D73">
        <v>993.25500488281295</v>
      </c>
      <c r="E73">
        <v>714.08197021484398</v>
      </c>
      <c r="F73">
        <v>464.01864624023398</v>
      </c>
      <c r="G73">
        <v>461.98776245117199</v>
      </c>
      <c r="I73" s="7">
        <f t="shared" si="10"/>
        <v>529.23635864257903</v>
      </c>
      <c r="J73" s="7">
        <f t="shared" si="11"/>
        <v>252.09420776367199</v>
      </c>
      <c r="K73" s="7">
        <f t="shared" si="12"/>
        <v>352.77041320800868</v>
      </c>
      <c r="L73" s="8">
        <f t="shared" si="13"/>
        <v>1.3993594550919493</v>
      </c>
      <c r="M73" s="8">
        <f t="shared" si="14"/>
        <v>1.5676560367865746</v>
      </c>
      <c r="P73" s="6">
        <f t="shared" si="15"/>
        <v>2.4427774201675647</v>
      </c>
      <c r="U73" s="18">
        <v>17</v>
      </c>
      <c r="V73" s="20">
        <f t="shared" si="9"/>
        <v>1.4643419582767379</v>
      </c>
    </row>
    <row r="74" spans="1:22" x14ac:dyDescent="0.15">
      <c r="A74" s="6">
        <v>36.5</v>
      </c>
      <c r="B74" s="6">
        <v>72</v>
      </c>
      <c r="D74">
        <v>991.91156005859398</v>
      </c>
      <c r="E74">
        <v>713.94921875</v>
      </c>
      <c r="F74">
        <v>464.46286010742199</v>
      </c>
      <c r="G74">
        <v>462.36410522460898</v>
      </c>
      <c r="I74" s="7">
        <f t="shared" si="10"/>
        <v>527.44869995117199</v>
      </c>
      <c r="J74" s="7">
        <f t="shared" si="11"/>
        <v>251.58511352539102</v>
      </c>
      <c r="K74" s="7">
        <f t="shared" si="12"/>
        <v>351.33912048339829</v>
      </c>
      <c r="L74" s="8">
        <f t="shared" si="13"/>
        <v>1.3965020249417088</v>
      </c>
      <c r="M74" s="8">
        <f t="shared" si="14"/>
        <v>1.5671360591598706</v>
      </c>
      <c r="P74" s="6">
        <f t="shared" si="15"/>
        <v>2.4087980579695332</v>
      </c>
      <c r="U74" s="18">
        <v>17.5</v>
      </c>
      <c r="V74" s="20">
        <f t="shared" si="9"/>
        <v>1.4608069262977339</v>
      </c>
    </row>
    <row r="75" spans="1:22" x14ac:dyDescent="0.15">
      <c r="A75" s="6">
        <v>37</v>
      </c>
      <c r="B75" s="6">
        <v>73</v>
      </c>
      <c r="D75">
        <v>984.04406738281295</v>
      </c>
      <c r="E75">
        <v>710.52203369140602</v>
      </c>
      <c r="F75">
        <v>465.205078125</v>
      </c>
      <c r="G75">
        <v>463.02795410156301</v>
      </c>
      <c r="I75" s="7">
        <f t="shared" si="10"/>
        <v>518.83898925781295</v>
      </c>
      <c r="J75" s="7">
        <f t="shared" si="11"/>
        <v>247.49407958984301</v>
      </c>
      <c r="K75" s="7">
        <f t="shared" si="12"/>
        <v>345.59313354492286</v>
      </c>
      <c r="L75" s="8">
        <f t="shared" si="13"/>
        <v>1.3963692954500304</v>
      </c>
      <c r="M75" s="8">
        <f t="shared" si="14"/>
        <v>1.5693407821917287</v>
      </c>
      <c r="P75" s="6">
        <f t="shared" si="15"/>
        <v>2.552871723063006</v>
      </c>
      <c r="U75" s="18">
        <v>18</v>
      </c>
      <c r="V75" s="20">
        <f t="shared" si="9"/>
        <v>1.4533933454113683</v>
      </c>
    </row>
    <row r="76" spans="1:22" x14ac:dyDescent="0.15">
      <c r="A76" s="6">
        <v>37.5</v>
      </c>
      <c r="B76" s="6">
        <v>74</v>
      </c>
      <c r="D76">
        <v>986.48089599609398</v>
      </c>
      <c r="E76">
        <v>712.83923339843795</v>
      </c>
      <c r="F76">
        <v>464.72357177734398</v>
      </c>
      <c r="G76">
        <v>462.69998168945301</v>
      </c>
      <c r="I76" s="7">
        <f t="shared" si="10"/>
        <v>521.75732421875</v>
      </c>
      <c r="J76" s="7">
        <f t="shared" si="11"/>
        <v>250.13925170898494</v>
      </c>
      <c r="K76" s="7">
        <f t="shared" si="12"/>
        <v>346.65984802246055</v>
      </c>
      <c r="L76" s="8">
        <f t="shared" si="13"/>
        <v>1.3858674544440104</v>
      </c>
      <c r="M76" s="8">
        <f t="shared" si="14"/>
        <v>1.5611763937092451</v>
      </c>
      <c r="P76" s="6">
        <f t="shared" si="15"/>
        <v>2.0193473960063608</v>
      </c>
      <c r="U76" s="18">
        <v>18.5</v>
      </c>
      <c r="V76" s="20">
        <f t="shared" si="9"/>
        <v>1.4387047127491035</v>
      </c>
    </row>
    <row r="77" spans="1:22" x14ac:dyDescent="0.15">
      <c r="A77" s="6">
        <v>38</v>
      </c>
      <c r="B77" s="6">
        <v>75</v>
      </c>
      <c r="D77">
        <v>990.29644775390602</v>
      </c>
      <c r="E77">
        <v>715.10797119140602</v>
      </c>
      <c r="F77">
        <v>463.70812988281301</v>
      </c>
      <c r="G77">
        <v>461.74017333984398</v>
      </c>
      <c r="I77" s="7">
        <f t="shared" si="10"/>
        <v>526.58831787109307</v>
      </c>
      <c r="J77" s="7">
        <f t="shared" si="11"/>
        <v>253.36779785156205</v>
      </c>
      <c r="K77" s="7">
        <f t="shared" si="12"/>
        <v>349.23085937499968</v>
      </c>
      <c r="L77" s="8">
        <f t="shared" si="13"/>
        <v>1.3783553487708802</v>
      </c>
      <c r="M77" s="8">
        <f t="shared" si="14"/>
        <v>1.5560017405596513</v>
      </c>
      <c r="P77" s="6">
        <f t="shared" si="15"/>
        <v>1.6811955129459493</v>
      </c>
      <c r="U77" s="18">
        <v>19</v>
      </c>
      <c r="V77" s="20">
        <f t="shared" si="9"/>
        <v>1.4500830398815554</v>
      </c>
    </row>
    <row r="78" spans="1:22" x14ac:dyDescent="0.15">
      <c r="A78" s="6">
        <v>38.5</v>
      </c>
      <c r="B78" s="6">
        <v>76</v>
      </c>
      <c r="D78">
        <v>984.34429931640602</v>
      </c>
      <c r="E78">
        <v>712.796630859375</v>
      </c>
      <c r="F78">
        <v>464.31021118164102</v>
      </c>
      <c r="G78">
        <v>462.44073486328102</v>
      </c>
      <c r="I78" s="7">
        <f t="shared" si="10"/>
        <v>520.03408813476494</v>
      </c>
      <c r="J78" s="7">
        <f t="shared" si="11"/>
        <v>250.35589599609398</v>
      </c>
      <c r="K78" s="7">
        <f t="shared" si="12"/>
        <v>344.78496093749914</v>
      </c>
      <c r="L78" s="8">
        <f t="shared" si="13"/>
        <v>1.3771793133359178</v>
      </c>
      <c r="M78" s="8">
        <f t="shared" si="14"/>
        <v>1.5571631576482254</v>
      </c>
      <c r="P78" s="6">
        <f t="shared" si="15"/>
        <v>1.7570914936361144</v>
      </c>
      <c r="U78" s="18">
        <v>19.5</v>
      </c>
      <c r="V78" s="20">
        <f t="shared" si="9"/>
        <v>1.4473920699815812</v>
      </c>
    </row>
    <row r="79" spans="1:22" x14ac:dyDescent="0.15">
      <c r="A79" s="6">
        <v>39</v>
      </c>
      <c r="B79" s="6">
        <v>77</v>
      </c>
      <c r="D79">
        <v>984.17010498046898</v>
      </c>
      <c r="E79">
        <v>712.79022216796898</v>
      </c>
      <c r="F79">
        <v>464.36090087890602</v>
      </c>
      <c r="G79">
        <v>462.24032592773398</v>
      </c>
      <c r="I79" s="7">
        <f t="shared" si="10"/>
        <v>519.80920410156295</v>
      </c>
      <c r="J79" s="7">
        <f t="shared" si="11"/>
        <v>250.549896240235</v>
      </c>
      <c r="K79" s="7">
        <f t="shared" si="12"/>
        <v>344.42427673339847</v>
      </c>
      <c r="L79" s="8">
        <f t="shared" si="13"/>
        <v>1.3746733960055357</v>
      </c>
      <c r="M79" s="8">
        <f t="shared" si="14"/>
        <v>1.5569946928413798</v>
      </c>
      <c r="P79" s="6">
        <f t="shared" si="15"/>
        <v>1.7460826994198819</v>
      </c>
      <c r="U79" s="18">
        <v>20</v>
      </c>
      <c r="V79" s="20">
        <f t="shared" si="9"/>
        <v>1.4395709124395946</v>
      </c>
    </row>
    <row r="80" spans="1:22" x14ac:dyDescent="0.15">
      <c r="A80" s="6">
        <v>39.5</v>
      </c>
      <c r="B80" s="6">
        <v>78</v>
      </c>
      <c r="D80">
        <v>989.58624267578102</v>
      </c>
      <c r="E80">
        <v>713.69683837890602</v>
      </c>
      <c r="F80">
        <v>463.89660644531301</v>
      </c>
      <c r="G80">
        <v>461.81182861328102</v>
      </c>
      <c r="I80" s="7">
        <f t="shared" si="10"/>
        <v>525.68963623046807</v>
      </c>
      <c r="J80" s="7">
        <f t="shared" si="11"/>
        <v>251.885009765625</v>
      </c>
      <c r="K80" s="7">
        <f t="shared" si="12"/>
        <v>349.37012939453058</v>
      </c>
      <c r="L80" s="8">
        <f t="shared" si="13"/>
        <v>1.387022315141397</v>
      </c>
      <c r="M80" s="8">
        <f t="shared" si="14"/>
        <v>1.5716810645007775</v>
      </c>
      <c r="P80" s="6">
        <f t="shared" si="15"/>
        <v>2.7058038804115525</v>
      </c>
      <c r="U80" s="18">
        <v>20.5</v>
      </c>
      <c r="V80" s="20">
        <f t="shared" si="9"/>
        <v>1.4369050611276617</v>
      </c>
    </row>
    <row r="81" spans="1:22" x14ac:dyDescent="0.15">
      <c r="A81" s="6">
        <v>40</v>
      </c>
      <c r="B81" s="6">
        <v>79</v>
      </c>
      <c r="D81">
        <v>985.29296875</v>
      </c>
      <c r="E81">
        <v>711.908935546875</v>
      </c>
      <c r="F81">
        <v>464.57412719726602</v>
      </c>
      <c r="G81">
        <v>463.01980590820301</v>
      </c>
      <c r="I81" s="7">
        <f t="shared" si="10"/>
        <v>520.71884155273392</v>
      </c>
      <c r="J81" s="7">
        <f t="shared" si="11"/>
        <v>248.88912963867199</v>
      </c>
      <c r="K81" s="7">
        <f t="shared" si="12"/>
        <v>346.49645080566353</v>
      </c>
      <c r="L81" s="8">
        <f t="shared" si="13"/>
        <v>1.3921718931987679</v>
      </c>
      <c r="M81" s="8">
        <f t="shared" si="14"/>
        <v>1.5791680950816849</v>
      </c>
      <c r="P81" s="6">
        <f t="shared" si="15"/>
        <v>3.195064400155466</v>
      </c>
      <c r="U81" s="18">
        <v>21</v>
      </c>
      <c r="V81" s="20">
        <f t="shared" si="9"/>
        <v>1.4243694097915383</v>
      </c>
    </row>
    <row r="82" spans="1:22" x14ac:dyDescent="0.15">
      <c r="A82" s="6">
        <v>40.5</v>
      </c>
      <c r="B82" s="6">
        <v>80</v>
      </c>
      <c r="D82">
        <v>982.18298339843795</v>
      </c>
      <c r="E82">
        <v>709.6337890625</v>
      </c>
      <c r="F82">
        <v>464.65802001953102</v>
      </c>
      <c r="G82">
        <v>462.87240600585898</v>
      </c>
      <c r="I82" s="7">
        <f t="shared" si="10"/>
        <v>517.52496337890693</v>
      </c>
      <c r="J82" s="7">
        <f t="shared" si="11"/>
        <v>246.76138305664102</v>
      </c>
      <c r="K82" s="7">
        <f t="shared" si="12"/>
        <v>344.7919952392582</v>
      </c>
      <c r="L82" s="8">
        <f t="shared" si="13"/>
        <v>1.397268855314024</v>
      </c>
      <c r="M82" s="8">
        <f t="shared" si="14"/>
        <v>1.5866025097204774</v>
      </c>
      <c r="P82" s="6">
        <f t="shared" si="15"/>
        <v>3.6808865870506322</v>
      </c>
      <c r="U82" s="18">
        <v>21.5</v>
      </c>
      <c r="V82" s="20">
        <f t="shared" si="9"/>
        <v>1.4218403809769651</v>
      </c>
    </row>
    <row r="83" spans="1:22" x14ac:dyDescent="0.15">
      <c r="A83" s="6">
        <v>41</v>
      </c>
      <c r="B83" s="6">
        <v>81</v>
      </c>
      <c r="D83">
        <v>997.52642822265602</v>
      </c>
      <c r="E83">
        <v>715.059814453125</v>
      </c>
      <c r="F83">
        <v>464.16546630859398</v>
      </c>
      <c r="G83">
        <v>462.10778808593801</v>
      </c>
      <c r="I83" s="7">
        <f t="shared" si="10"/>
        <v>533.36096191406205</v>
      </c>
      <c r="J83" s="7">
        <f t="shared" si="11"/>
        <v>252.95202636718699</v>
      </c>
      <c r="K83" s="7">
        <f t="shared" si="12"/>
        <v>356.29454345703118</v>
      </c>
      <c r="L83" s="8">
        <f t="shared" si="13"/>
        <v>1.4085459151049908</v>
      </c>
      <c r="M83" s="8">
        <f t="shared" si="14"/>
        <v>1.6002170220349807</v>
      </c>
      <c r="P83" s="6">
        <f t="shared" si="15"/>
        <v>4.570564183405061</v>
      </c>
      <c r="U83" s="18">
        <v>22</v>
      </c>
      <c r="V83" s="20">
        <f t="shared" si="9"/>
        <v>1.4259984258429006</v>
      </c>
    </row>
    <row r="84" spans="1:22" x14ac:dyDescent="0.15">
      <c r="A84" s="6">
        <v>41.5</v>
      </c>
      <c r="B84" s="6">
        <v>82</v>
      </c>
      <c r="D84">
        <v>1014.95153808594</v>
      </c>
      <c r="E84">
        <v>719.28332519531295</v>
      </c>
      <c r="F84">
        <v>464.92047119140602</v>
      </c>
      <c r="G84">
        <v>462.84094238281301</v>
      </c>
      <c r="I84" s="7">
        <f t="shared" si="10"/>
        <v>550.03106689453398</v>
      </c>
      <c r="J84" s="7">
        <f t="shared" si="11"/>
        <v>256.44238281249994</v>
      </c>
      <c r="K84" s="7">
        <f t="shared" si="12"/>
        <v>370.52139892578407</v>
      </c>
      <c r="L84" s="8">
        <f t="shared" si="13"/>
        <v>1.4448524259607038</v>
      </c>
      <c r="M84" s="8">
        <f t="shared" si="14"/>
        <v>1.6388609854142304</v>
      </c>
      <c r="P84" s="6">
        <f t="shared" si="15"/>
        <v>7.0958598134390778</v>
      </c>
      <c r="U84" s="18">
        <v>65</v>
      </c>
      <c r="V84" s="20">
        <f t="shared" ref="V84:V104" si="16">L131</f>
        <v>1.2374286422096772</v>
      </c>
    </row>
    <row r="85" spans="1:22" x14ac:dyDescent="0.15">
      <c r="A85" s="6">
        <v>42</v>
      </c>
      <c r="B85" s="6">
        <v>83</v>
      </c>
      <c r="D85">
        <v>884.871337890625</v>
      </c>
      <c r="E85">
        <v>658.17535400390602</v>
      </c>
      <c r="F85">
        <v>466.7783203125</v>
      </c>
      <c r="G85">
        <v>464.35391235351602</v>
      </c>
      <c r="I85" s="7">
        <f t="shared" si="10"/>
        <v>418.093017578125</v>
      </c>
      <c r="J85" s="7">
        <f t="shared" si="11"/>
        <v>193.82144165039</v>
      </c>
      <c r="K85" s="7">
        <f t="shared" si="12"/>
        <v>282.41800842285204</v>
      </c>
      <c r="L85" s="8">
        <f t="shared" si="13"/>
        <v>1.4571040542164071</v>
      </c>
      <c r="M85" s="8">
        <f t="shared" si="14"/>
        <v>1.6534500661934701</v>
      </c>
      <c r="P85" s="6">
        <f t="shared" si="15"/>
        <v>8.0492232553941516</v>
      </c>
      <c r="U85" s="18">
        <v>65.5</v>
      </c>
      <c r="V85" s="20">
        <f t="shared" si="16"/>
        <v>1.2302323233330905</v>
      </c>
    </row>
    <row r="86" spans="1:22" x14ac:dyDescent="0.15">
      <c r="A86" s="6">
        <v>42.5</v>
      </c>
      <c r="B86" s="6">
        <v>84</v>
      </c>
      <c r="D86">
        <v>1035.02856445313</v>
      </c>
      <c r="E86">
        <v>730.10040283203102</v>
      </c>
      <c r="F86">
        <v>466.60443115234398</v>
      </c>
      <c r="G86">
        <v>464.414794921875</v>
      </c>
      <c r="I86" s="7">
        <f t="shared" si="10"/>
        <v>568.42413330078602</v>
      </c>
      <c r="J86" s="7">
        <f t="shared" si="11"/>
        <v>265.68560791015602</v>
      </c>
      <c r="K86" s="7">
        <f t="shared" si="12"/>
        <v>382.44420776367679</v>
      </c>
      <c r="L86" s="8">
        <f t="shared" si="13"/>
        <v>1.4394615153298169</v>
      </c>
      <c r="M86" s="8">
        <f t="shared" si="14"/>
        <v>1.6381449798304164</v>
      </c>
      <c r="P86" s="6">
        <f t="shared" si="15"/>
        <v>7.0490704674773124</v>
      </c>
      <c r="U86" s="18">
        <v>66</v>
      </c>
      <c r="V86" s="20">
        <f t="shared" si="16"/>
        <v>1.239335815050937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1031.33825683594</v>
      </c>
      <c r="E87">
        <v>727.75866699218795</v>
      </c>
      <c r="F87">
        <v>467.38626098632801</v>
      </c>
      <c r="G87">
        <v>464.53683471679699</v>
      </c>
      <c r="I87" s="7">
        <f t="shared" si="10"/>
        <v>563.95199584961199</v>
      </c>
      <c r="J87" s="7">
        <f t="shared" si="11"/>
        <v>263.22183227539097</v>
      </c>
      <c r="K87" s="7">
        <f t="shared" si="12"/>
        <v>379.69671325683834</v>
      </c>
      <c r="L87" s="8">
        <f t="shared" si="13"/>
        <v>1.4424970374782122</v>
      </c>
      <c r="M87" s="8">
        <f t="shared" si="14"/>
        <v>1.6435179545023482</v>
      </c>
      <c r="P87" s="6">
        <f t="shared" si="15"/>
        <v>7.4001822136031876</v>
      </c>
      <c r="U87" s="18">
        <v>66.5</v>
      </c>
      <c r="V87" s="20">
        <f t="shared" si="16"/>
        <v>1.247088293345151</v>
      </c>
    </row>
    <row r="88" spans="1:22" x14ac:dyDescent="0.15">
      <c r="A88" s="6">
        <v>43.5</v>
      </c>
      <c r="B88" s="6">
        <v>86</v>
      </c>
      <c r="D88">
        <v>1037.38806152344</v>
      </c>
      <c r="E88">
        <v>732.47857666015602</v>
      </c>
      <c r="F88">
        <v>468.00378417968801</v>
      </c>
      <c r="G88">
        <v>465.042236328125</v>
      </c>
      <c r="I88" s="7">
        <f t="shared" si="10"/>
        <v>569.38427734375205</v>
      </c>
      <c r="J88" s="7">
        <f t="shared" si="11"/>
        <v>267.43634033203102</v>
      </c>
      <c r="K88" s="7">
        <f t="shared" si="12"/>
        <v>382.17883911133038</v>
      </c>
      <c r="L88" s="8">
        <f t="shared" si="13"/>
        <v>1.4290460250721453</v>
      </c>
      <c r="M88" s="8">
        <f t="shared" si="14"/>
        <v>1.6324043946198177</v>
      </c>
      <c r="P88" s="6">
        <f t="shared" si="15"/>
        <v>6.6739362038436028</v>
      </c>
      <c r="U88" s="18">
        <v>67</v>
      </c>
      <c r="V88" s="20">
        <f t="shared" si="16"/>
        <v>1.2456149808848902</v>
      </c>
    </row>
    <row r="89" spans="1:22" x14ac:dyDescent="0.15">
      <c r="A89" s="6">
        <v>44</v>
      </c>
      <c r="B89" s="6">
        <v>87</v>
      </c>
      <c r="D89">
        <v>1042.88208007813</v>
      </c>
      <c r="E89">
        <v>736.409423828125</v>
      </c>
      <c r="F89">
        <v>466.62976074218801</v>
      </c>
      <c r="G89">
        <v>463.76550292968801</v>
      </c>
      <c r="I89" s="7">
        <f t="shared" si="10"/>
        <v>576.25231933594205</v>
      </c>
      <c r="J89" s="7">
        <f t="shared" si="11"/>
        <v>272.64392089843699</v>
      </c>
      <c r="K89" s="7">
        <f t="shared" si="12"/>
        <v>385.40157470703616</v>
      </c>
      <c r="L89" s="8">
        <f t="shared" si="13"/>
        <v>1.4135711276342842</v>
      </c>
      <c r="M89" s="8">
        <f t="shared" si="14"/>
        <v>1.619266949705493</v>
      </c>
      <c r="P89" s="6">
        <f t="shared" si="15"/>
        <v>5.8154338834069037</v>
      </c>
      <c r="U89" s="18">
        <v>67.5</v>
      </c>
      <c r="V89" s="20">
        <f t="shared" si="16"/>
        <v>1.2498964445999909</v>
      </c>
    </row>
    <row r="90" spans="1:22" x14ac:dyDescent="0.15">
      <c r="A90" s="6">
        <v>44.5</v>
      </c>
      <c r="B90" s="6">
        <v>88</v>
      </c>
      <c r="D90">
        <v>1048.07556152344</v>
      </c>
      <c r="E90">
        <v>740.61688232421898</v>
      </c>
      <c r="F90">
        <v>466.81793212890602</v>
      </c>
      <c r="G90">
        <v>464.22399902343801</v>
      </c>
      <c r="I90" s="7">
        <f t="shared" si="10"/>
        <v>581.25762939453398</v>
      </c>
      <c r="J90" s="7">
        <f t="shared" si="11"/>
        <v>276.39288330078097</v>
      </c>
      <c r="K90" s="7">
        <f t="shared" si="12"/>
        <v>387.78261108398732</v>
      </c>
      <c r="L90" s="8">
        <f t="shared" si="13"/>
        <v>1.403012286181001</v>
      </c>
      <c r="M90" s="8">
        <f t="shared" si="14"/>
        <v>1.6110455607757463</v>
      </c>
      <c r="P90" s="6">
        <f t="shared" si="15"/>
        <v>5.2781847060037554</v>
      </c>
      <c r="U90" s="18">
        <v>68</v>
      </c>
      <c r="V90" s="20">
        <f t="shared" si="16"/>
        <v>1.2539521358985799</v>
      </c>
    </row>
    <row r="91" spans="1:22" x14ac:dyDescent="0.15">
      <c r="A91" s="6">
        <v>45</v>
      </c>
      <c r="B91" s="6">
        <v>89</v>
      </c>
      <c r="D91">
        <v>1032.01110839844</v>
      </c>
      <c r="E91">
        <v>733.28332519531295</v>
      </c>
      <c r="F91">
        <v>466.30673217773398</v>
      </c>
      <c r="G91">
        <v>463.88757324218801</v>
      </c>
      <c r="I91" s="7">
        <f t="shared" si="10"/>
        <v>565.70437622070608</v>
      </c>
      <c r="J91" s="7">
        <f t="shared" si="11"/>
        <v>269.39575195312494</v>
      </c>
      <c r="K91" s="7">
        <f t="shared" si="12"/>
        <v>377.12734985351864</v>
      </c>
      <c r="L91" s="8">
        <f t="shared" si="13"/>
        <v>1.3999008786119949</v>
      </c>
      <c r="M91" s="8">
        <f t="shared" si="14"/>
        <v>1.6102716057302766</v>
      </c>
      <c r="P91" s="6">
        <f t="shared" si="15"/>
        <v>5.2276084937507195</v>
      </c>
      <c r="U91" s="18">
        <v>68.5</v>
      </c>
      <c r="V91" s="20">
        <f t="shared" si="16"/>
        <v>1.2315089296692177</v>
      </c>
    </row>
    <row r="92" spans="1:22" x14ac:dyDescent="0.15">
      <c r="A92" s="6">
        <v>45.5</v>
      </c>
      <c r="B92" s="6">
        <v>90</v>
      </c>
      <c r="D92">
        <v>1032.236328125</v>
      </c>
      <c r="E92">
        <v>734.318359375</v>
      </c>
      <c r="F92">
        <v>465.38742065429699</v>
      </c>
      <c r="G92">
        <v>462.68365478515602</v>
      </c>
      <c r="I92" s="7">
        <f t="shared" si="10"/>
        <v>566.84890747070301</v>
      </c>
      <c r="J92" s="7">
        <f t="shared" si="11"/>
        <v>271.63470458984398</v>
      </c>
      <c r="K92" s="7">
        <f t="shared" si="12"/>
        <v>376.70461425781224</v>
      </c>
      <c r="L92" s="8">
        <f t="shared" si="13"/>
        <v>1.3868059121039744</v>
      </c>
      <c r="M92" s="8">
        <f t="shared" si="14"/>
        <v>1.5995140917457926</v>
      </c>
      <c r="P92" s="6">
        <f t="shared" si="15"/>
        <v>4.5246292783829114</v>
      </c>
      <c r="U92" s="18">
        <v>69</v>
      </c>
      <c r="V92" s="20">
        <f t="shared" si="16"/>
        <v>1.2318878626739436</v>
      </c>
    </row>
    <row r="93" spans="1:22" x14ac:dyDescent="0.15">
      <c r="A93" s="6">
        <v>46</v>
      </c>
      <c r="B93" s="6">
        <v>91</v>
      </c>
      <c r="D93">
        <v>1020.9326171875</v>
      </c>
      <c r="E93">
        <v>730.47357177734398</v>
      </c>
      <c r="F93">
        <v>466.19808959960898</v>
      </c>
      <c r="G93">
        <v>463.63122558593801</v>
      </c>
      <c r="I93" s="7">
        <f t="shared" si="10"/>
        <v>554.73452758789108</v>
      </c>
      <c r="J93" s="7">
        <f t="shared" si="11"/>
        <v>266.84234619140597</v>
      </c>
      <c r="K93" s="7">
        <f t="shared" si="12"/>
        <v>367.94488525390693</v>
      </c>
      <c r="L93" s="8">
        <f t="shared" si="13"/>
        <v>1.378884912779099</v>
      </c>
      <c r="M93" s="8">
        <f t="shared" si="14"/>
        <v>1.5939305449444536</v>
      </c>
      <c r="P93" s="6">
        <f t="shared" si="15"/>
        <v>4.1597571197191092</v>
      </c>
      <c r="U93" s="18">
        <v>69.5</v>
      </c>
      <c r="V93" s="20">
        <f t="shared" si="16"/>
        <v>1.22728210714413</v>
      </c>
    </row>
    <row r="94" spans="1:22" x14ac:dyDescent="0.15">
      <c r="A94" s="6">
        <v>46.5</v>
      </c>
      <c r="B94" s="6">
        <v>92</v>
      </c>
      <c r="D94">
        <v>1004.34259033203</v>
      </c>
      <c r="E94">
        <v>721.257080078125</v>
      </c>
      <c r="F94">
        <v>465.91436767578102</v>
      </c>
      <c r="G94">
        <v>463.78152465820301</v>
      </c>
      <c r="I94" s="7">
        <f t="shared" si="10"/>
        <v>538.42822265624898</v>
      </c>
      <c r="J94" s="7">
        <f t="shared" si="11"/>
        <v>257.47555541992199</v>
      </c>
      <c r="K94" s="7">
        <f t="shared" si="12"/>
        <v>358.19533386230358</v>
      </c>
      <c r="L94" s="8">
        <f t="shared" si="13"/>
        <v>1.391181905707964</v>
      </c>
      <c r="M94" s="8">
        <f t="shared" si="14"/>
        <v>1.6085649903968551</v>
      </c>
      <c r="P94" s="6">
        <f t="shared" si="15"/>
        <v>5.1160850404924911</v>
      </c>
      <c r="U94" s="18">
        <v>70</v>
      </c>
      <c r="V94" s="20">
        <f t="shared" si="16"/>
        <v>1.2160491141384877</v>
      </c>
    </row>
    <row r="95" spans="1:22" x14ac:dyDescent="0.15">
      <c r="A95" s="6">
        <v>47</v>
      </c>
      <c r="B95" s="6">
        <v>93</v>
      </c>
      <c r="D95">
        <v>1007.20745849609</v>
      </c>
      <c r="E95">
        <v>724.402099609375</v>
      </c>
      <c r="F95">
        <v>465.20361328125</v>
      </c>
      <c r="G95">
        <v>462.86746215820301</v>
      </c>
      <c r="I95" s="7">
        <f t="shared" si="10"/>
        <v>542.00384521484</v>
      </c>
      <c r="J95" s="7">
        <f t="shared" si="11"/>
        <v>261.53463745117199</v>
      </c>
      <c r="K95" s="7">
        <f t="shared" si="12"/>
        <v>358.92959899901962</v>
      </c>
      <c r="L95" s="8">
        <f t="shared" si="13"/>
        <v>1.3723979450562493</v>
      </c>
      <c r="M95" s="8">
        <f t="shared" si="14"/>
        <v>1.5921184822686769</v>
      </c>
      <c r="P95" s="6">
        <f t="shared" si="15"/>
        <v>4.0413429210620473</v>
      </c>
      <c r="U95" s="18">
        <v>70.5</v>
      </c>
      <c r="V95" s="20">
        <f t="shared" si="16"/>
        <v>1.198620065580152</v>
      </c>
    </row>
    <row r="96" spans="1:22" x14ac:dyDescent="0.15">
      <c r="A96" s="6">
        <v>47.5</v>
      </c>
      <c r="B96" s="6">
        <v>94</v>
      </c>
      <c r="D96">
        <v>1007.25384521484</v>
      </c>
      <c r="E96">
        <v>724.69683837890602</v>
      </c>
      <c r="F96">
        <v>465.41567993164102</v>
      </c>
      <c r="G96">
        <v>463.19342041015602</v>
      </c>
      <c r="I96" s="7">
        <f t="shared" si="10"/>
        <v>541.83816528319903</v>
      </c>
      <c r="J96" s="7">
        <f t="shared" si="11"/>
        <v>261.50341796875</v>
      </c>
      <c r="K96" s="7">
        <f t="shared" si="12"/>
        <v>358.78577270507401</v>
      </c>
      <c r="L96" s="8">
        <f t="shared" si="13"/>
        <v>1.3720117904843194</v>
      </c>
      <c r="M96" s="8">
        <f t="shared" si="14"/>
        <v>1.5940697802202834</v>
      </c>
      <c r="P96" s="6">
        <f t="shared" si="15"/>
        <v>4.1688558301735448</v>
      </c>
      <c r="U96" s="18">
        <v>71</v>
      </c>
      <c r="V96" s="20">
        <f t="shared" si="16"/>
        <v>1.1884634514916295</v>
      </c>
    </row>
    <row r="97" spans="1:22" x14ac:dyDescent="0.15">
      <c r="A97" s="6">
        <v>48</v>
      </c>
      <c r="B97" s="6">
        <v>95</v>
      </c>
      <c r="D97">
        <v>986.24188232421898</v>
      </c>
      <c r="E97">
        <v>714.21649169921898</v>
      </c>
      <c r="F97">
        <v>465.32827758789102</v>
      </c>
      <c r="G97">
        <v>463.26974487304699</v>
      </c>
      <c r="I97" s="7">
        <f t="shared" si="10"/>
        <v>520.9136047363279</v>
      </c>
      <c r="J97" s="7">
        <f t="shared" si="11"/>
        <v>250.94674682617199</v>
      </c>
      <c r="K97" s="7">
        <f t="shared" si="12"/>
        <v>345.25088195800754</v>
      </c>
      <c r="L97" s="8">
        <f t="shared" si="13"/>
        <v>1.3757934156331542</v>
      </c>
      <c r="M97" s="8">
        <f t="shared" si="14"/>
        <v>1.6001888578926546</v>
      </c>
      <c r="P97" s="6">
        <f t="shared" si="15"/>
        <v>4.5687237203852167</v>
      </c>
      <c r="U97" s="18">
        <v>71.5</v>
      </c>
      <c r="V97" s="20">
        <f t="shared" si="16"/>
        <v>1.1968017976122201</v>
      </c>
    </row>
    <row r="98" spans="1:22" x14ac:dyDescent="0.15">
      <c r="A98" s="6">
        <v>48.5</v>
      </c>
      <c r="B98" s="6">
        <v>96</v>
      </c>
      <c r="D98">
        <v>990.31921386718795</v>
      </c>
      <c r="E98">
        <v>718.28656005859398</v>
      </c>
      <c r="F98">
        <v>464.86630249023398</v>
      </c>
      <c r="G98">
        <v>462.43228149414102</v>
      </c>
      <c r="I98" s="7">
        <f t="shared" ref="I98:I129" si="17">D98-F98</f>
        <v>525.45291137695403</v>
      </c>
      <c r="J98" s="7">
        <f t="shared" ref="J98:J129" si="18">E98-G98</f>
        <v>255.85427856445295</v>
      </c>
      <c r="K98" s="7">
        <f t="shared" si="12"/>
        <v>346.35491638183697</v>
      </c>
      <c r="L98" s="8">
        <f t="shared" si="13"/>
        <v>1.3537194622078041</v>
      </c>
      <c r="M98" s="8">
        <f t="shared" si="14"/>
        <v>1.5804523569908411</v>
      </c>
      <c r="P98" s="6">
        <f t="shared" si="15"/>
        <v>3.2789880121096364</v>
      </c>
      <c r="U98" s="18">
        <v>72</v>
      </c>
      <c r="V98" s="20">
        <f t="shared" si="16"/>
        <v>1.1884155015403806</v>
      </c>
    </row>
    <row r="99" spans="1:22" x14ac:dyDescent="0.15">
      <c r="A99" s="6">
        <v>49</v>
      </c>
      <c r="B99" s="6">
        <v>97</v>
      </c>
      <c r="D99">
        <v>981.92529296875</v>
      </c>
      <c r="E99">
        <v>715.24566650390602</v>
      </c>
      <c r="F99">
        <v>465.74542236328102</v>
      </c>
      <c r="G99">
        <v>463.59713745117199</v>
      </c>
      <c r="I99" s="7">
        <f t="shared" si="17"/>
        <v>516.17987060546898</v>
      </c>
      <c r="J99" s="7">
        <f t="shared" si="18"/>
        <v>251.64852905273403</v>
      </c>
      <c r="K99" s="7">
        <f t="shared" si="12"/>
        <v>340.02590026855518</v>
      </c>
      <c r="L99" s="8">
        <f t="shared" si="13"/>
        <v>1.3511936729711671</v>
      </c>
      <c r="M99" s="8">
        <f t="shared" si="14"/>
        <v>1.5802640202777405</v>
      </c>
      <c r="P99" s="6">
        <f t="shared" si="15"/>
        <v>3.2666806337514607</v>
      </c>
      <c r="U99" s="18">
        <v>72.5</v>
      </c>
      <c r="V99" s="20">
        <f t="shared" si="16"/>
        <v>1.180673902467182</v>
      </c>
    </row>
    <row r="100" spans="1:22" x14ac:dyDescent="0.15">
      <c r="A100" s="6">
        <v>49.5</v>
      </c>
      <c r="B100" s="6">
        <v>98</v>
      </c>
      <c r="D100">
        <v>978.48583984375</v>
      </c>
      <c r="E100">
        <v>714.86199951171898</v>
      </c>
      <c r="F100">
        <v>464.39324951171898</v>
      </c>
      <c r="G100">
        <v>462.38916015625</v>
      </c>
      <c r="I100" s="7">
        <f t="shared" si="17"/>
        <v>514.09259033203102</v>
      </c>
      <c r="J100" s="7">
        <f t="shared" si="18"/>
        <v>252.47283935546898</v>
      </c>
      <c r="K100" s="7">
        <f t="shared" si="12"/>
        <v>337.36160278320278</v>
      </c>
      <c r="L100" s="8">
        <f t="shared" si="13"/>
        <v>1.3362292896314867</v>
      </c>
      <c r="M100" s="8">
        <f t="shared" si="14"/>
        <v>1.5676370894615965</v>
      </c>
      <c r="P100" s="6">
        <f t="shared" si="15"/>
        <v>2.4415392553215209</v>
      </c>
      <c r="U100" s="18">
        <v>73</v>
      </c>
      <c r="V100" s="20">
        <f t="shared" si="16"/>
        <v>1.1945509507446923</v>
      </c>
    </row>
    <row r="101" spans="1:22" x14ac:dyDescent="0.15">
      <c r="A101" s="6">
        <v>50</v>
      </c>
      <c r="B101" s="6">
        <v>99</v>
      </c>
      <c r="D101">
        <v>986.337890625</v>
      </c>
      <c r="E101">
        <v>719.56494140625</v>
      </c>
      <c r="F101">
        <v>464.67230224609398</v>
      </c>
      <c r="G101">
        <v>462.84182739257801</v>
      </c>
      <c r="I101" s="7">
        <f t="shared" si="17"/>
        <v>521.66558837890602</v>
      </c>
      <c r="J101" s="7">
        <f t="shared" si="18"/>
        <v>256.72311401367199</v>
      </c>
      <c r="K101" s="7">
        <f t="shared" si="12"/>
        <v>341.95940856933566</v>
      </c>
      <c r="L101" s="8">
        <f t="shared" si="13"/>
        <v>1.3320164406821753</v>
      </c>
      <c r="M101" s="8">
        <f t="shared" si="14"/>
        <v>1.5657616930358216</v>
      </c>
      <c r="P101" s="6">
        <f t="shared" si="15"/>
        <v>2.3189863393042702</v>
      </c>
      <c r="U101" s="18">
        <v>73.5</v>
      </c>
      <c r="V101" s="20">
        <f t="shared" si="16"/>
        <v>1.1975592868658569</v>
      </c>
    </row>
    <row r="102" spans="1:22" x14ac:dyDescent="0.15">
      <c r="A102" s="6">
        <v>50.5</v>
      </c>
      <c r="B102" s="6">
        <v>100</v>
      </c>
      <c r="D102">
        <v>978.2509765625</v>
      </c>
      <c r="E102">
        <v>716.65740966796898</v>
      </c>
      <c r="F102">
        <v>465.09320068359398</v>
      </c>
      <c r="G102">
        <v>463.10894775390602</v>
      </c>
      <c r="I102" s="7">
        <f t="shared" si="17"/>
        <v>513.15777587890602</v>
      </c>
      <c r="J102" s="7">
        <f t="shared" si="18"/>
        <v>253.54846191406295</v>
      </c>
      <c r="K102" s="7">
        <f t="shared" si="12"/>
        <v>335.67385253906195</v>
      </c>
      <c r="L102" s="8">
        <f t="shared" si="13"/>
        <v>1.3239041168107515</v>
      </c>
      <c r="M102" s="8">
        <f t="shared" ref="M102:M133" si="19">L102+ABS($N$2)*A102</f>
        <v>1.5599868216879342</v>
      </c>
      <c r="P102" s="6">
        <f t="shared" si="15"/>
        <v>1.9416115541221892</v>
      </c>
      <c r="U102" s="18">
        <v>74</v>
      </c>
      <c r="V102" s="20">
        <f t="shared" si="16"/>
        <v>1.1884957308343709</v>
      </c>
    </row>
    <row r="103" spans="1:22" x14ac:dyDescent="0.15">
      <c r="A103" s="6">
        <v>51</v>
      </c>
      <c r="B103" s="6">
        <v>101</v>
      </c>
      <c r="D103">
        <v>972.79693603515602</v>
      </c>
      <c r="E103">
        <v>713.60137939453102</v>
      </c>
      <c r="F103">
        <v>463.69473266601602</v>
      </c>
      <c r="G103">
        <v>461.972900390625</v>
      </c>
      <c r="I103" s="7">
        <f t="shared" si="17"/>
        <v>509.10220336914</v>
      </c>
      <c r="J103" s="7">
        <f t="shared" si="18"/>
        <v>251.62847900390602</v>
      </c>
      <c r="K103" s="7">
        <f t="shared" si="12"/>
        <v>332.96226806640578</v>
      </c>
      <c r="L103" s="8">
        <f t="shared" si="13"/>
        <v>1.3232296653561111</v>
      </c>
      <c r="M103" s="8">
        <f t="shared" si="19"/>
        <v>1.5616498227568303</v>
      </c>
      <c r="P103" s="6">
        <f t="shared" si="15"/>
        <v>2.0502849138086883</v>
      </c>
      <c r="U103" s="18">
        <v>74.5</v>
      </c>
      <c r="V103" s="20">
        <f t="shared" si="16"/>
        <v>1.1877345521862868</v>
      </c>
    </row>
    <row r="104" spans="1:22" x14ac:dyDescent="0.15">
      <c r="A104" s="6">
        <v>51.5</v>
      </c>
      <c r="B104" s="6">
        <v>102</v>
      </c>
      <c r="D104">
        <v>967.60955810546898</v>
      </c>
      <c r="E104">
        <v>710.5859375</v>
      </c>
      <c r="F104">
        <v>465.29885864257801</v>
      </c>
      <c r="G104">
        <v>463.27117919921898</v>
      </c>
      <c r="I104" s="7">
        <f t="shared" si="17"/>
        <v>502.31069946289097</v>
      </c>
      <c r="J104" s="7">
        <f t="shared" si="18"/>
        <v>247.31475830078102</v>
      </c>
      <c r="K104" s="7">
        <f t="shared" si="12"/>
        <v>329.19036865234426</v>
      </c>
      <c r="L104" s="8">
        <f t="shared" si="13"/>
        <v>1.3310583279142087</v>
      </c>
      <c r="M104" s="8">
        <f t="shared" si="19"/>
        <v>1.5718159378384644</v>
      </c>
      <c r="P104" s="6">
        <f t="shared" si="15"/>
        <v>2.7146175480710077</v>
      </c>
      <c r="U104" s="18">
        <v>75</v>
      </c>
      <c r="V104" s="20">
        <f t="shared" si="16"/>
        <v>1.1911803217204968</v>
      </c>
    </row>
    <row r="105" spans="1:22" x14ac:dyDescent="0.15">
      <c r="A105" s="6">
        <v>52</v>
      </c>
      <c r="B105" s="6">
        <v>103</v>
      </c>
      <c r="D105">
        <v>981.5576171875</v>
      </c>
      <c r="E105">
        <v>716.86956787109398</v>
      </c>
      <c r="F105">
        <v>464.14245605468801</v>
      </c>
      <c r="G105">
        <v>462.23974609375</v>
      </c>
      <c r="I105" s="7">
        <f t="shared" si="17"/>
        <v>517.41516113281205</v>
      </c>
      <c r="J105" s="7">
        <f t="shared" si="18"/>
        <v>254.62982177734398</v>
      </c>
      <c r="K105" s="7">
        <f t="shared" si="12"/>
        <v>339.17428588867131</v>
      </c>
      <c r="L105" s="8">
        <f t="shared" si="13"/>
        <v>1.3320289175918112</v>
      </c>
      <c r="M105" s="8">
        <f t="shared" si="19"/>
        <v>1.5751239800396033</v>
      </c>
      <c r="P105" s="6">
        <f t="shared" si="15"/>
        <v>2.9307906261924361</v>
      </c>
      <c r="U105" s="18"/>
      <c r="V105" s="20"/>
    </row>
    <row r="106" spans="1:22" x14ac:dyDescent="0.15">
      <c r="A106" s="6">
        <v>52.5</v>
      </c>
      <c r="B106" s="6">
        <v>104</v>
      </c>
      <c r="D106">
        <v>987.79571533203102</v>
      </c>
      <c r="E106">
        <v>721.04345703125</v>
      </c>
      <c r="F106">
        <v>465.12203979492199</v>
      </c>
      <c r="G106">
        <v>463.15408325195301</v>
      </c>
      <c r="I106" s="7">
        <f t="shared" si="17"/>
        <v>522.67367553710903</v>
      </c>
      <c r="J106" s="7">
        <f t="shared" si="18"/>
        <v>257.88937377929699</v>
      </c>
      <c r="K106" s="7">
        <f t="shared" si="12"/>
        <v>342.15111389160114</v>
      </c>
      <c r="L106" s="8">
        <f t="shared" si="13"/>
        <v>1.3267359910083607</v>
      </c>
      <c r="M106" s="8">
        <f t="shared" si="19"/>
        <v>1.5721685059796893</v>
      </c>
      <c r="P106" s="6">
        <f t="shared" si="15"/>
        <v>2.7376570789179508</v>
      </c>
    </row>
    <row r="107" spans="1:22" x14ac:dyDescent="0.15">
      <c r="A107" s="6">
        <v>53</v>
      </c>
      <c r="B107" s="6">
        <v>105</v>
      </c>
      <c r="D107">
        <v>983.25885009765602</v>
      </c>
      <c r="E107">
        <v>720.067138671875</v>
      </c>
      <c r="F107">
        <v>463.88464355468801</v>
      </c>
      <c r="G107">
        <v>462.08798217773398</v>
      </c>
      <c r="I107" s="7">
        <f t="shared" si="17"/>
        <v>519.37420654296807</v>
      </c>
      <c r="J107" s="7">
        <f t="shared" si="18"/>
        <v>257.97915649414102</v>
      </c>
      <c r="K107" s="7">
        <f t="shared" si="12"/>
        <v>338.78879699706937</v>
      </c>
      <c r="L107" s="8">
        <f t="shared" si="13"/>
        <v>1.3132409672204026</v>
      </c>
      <c r="M107" s="8">
        <f t="shared" si="19"/>
        <v>1.5610109347152679</v>
      </c>
      <c r="P107" s="6">
        <f t="shared" si="15"/>
        <v>2.0085350248647167</v>
      </c>
    </row>
    <row r="108" spans="1:22" x14ac:dyDescent="0.15">
      <c r="A108" s="6">
        <v>53.5</v>
      </c>
      <c r="B108" s="6">
        <v>106</v>
      </c>
      <c r="D108">
        <v>986.35363769531295</v>
      </c>
      <c r="E108">
        <v>721.91741943359398</v>
      </c>
      <c r="F108">
        <v>464.82086181640602</v>
      </c>
      <c r="G108">
        <v>462.93328857421898</v>
      </c>
      <c r="I108" s="7">
        <f t="shared" si="17"/>
        <v>521.53277587890693</v>
      </c>
      <c r="J108" s="7">
        <f t="shared" si="18"/>
        <v>258.984130859375</v>
      </c>
      <c r="K108" s="7">
        <f t="shared" si="12"/>
        <v>340.24388427734448</v>
      </c>
      <c r="L108" s="8">
        <f t="shared" si="13"/>
        <v>1.3137634462325125</v>
      </c>
      <c r="M108" s="8">
        <f t="shared" si="19"/>
        <v>1.5638708662509142</v>
      </c>
      <c r="P108" s="6">
        <f t="shared" si="15"/>
        <v>2.1954250842068754</v>
      </c>
    </row>
    <row r="109" spans="1:22" x14ac:dyDescent="0.15">
      <c r="A109" s="6">
        <v>54</v>
      </c>
      <c r="B109" s="6">
        <v>107</v>
      </c>
      <c r="D109">
        <v>983.76745605468795</v>
      </c>
      <c r="E109">
        <v>720.83923339843795</v>
      </c>
      <c r="F109">
        <v>463.79608154296898</v>
      </c>
      <c r="G109">
        <v>462.00845336914102</v>
      </c>
      <c r="I109" s="7">
        <f t="shared" si="17"/>
        <v>519.97137451171898</v>
      </c>
      <c r="J109" s="7">
        <f t="shared" si="18"/>
        <v>258.83078002929693</v>
      </c>
      <c r="K109" s="7">
        <f t="shared" si="12"/>
        <v>338.7898284912111</v>
      </c>
      <c r="L109" s="8">
        <f t="shared" si="13"/>
        <v>1.3089240331187182</v>
      </c>
      <c r="M109" s="8">
        <f t="shared" si="19"/>
        <v>1.5613689056606563</v>
      </c>
      <c r="P109" s="6">
        <f t="shared" si="15"/>
        <v>2.0319276167476206</v>
      </c>
    </row>
    <row r="110" spans="1:22" x14ac:dyDescent="0.15">
      <c r="A110" s="6">
        <v>54.5</v>
      </c>
      <c r="B110" s="6">
        <v>108</v>
      </c>
      <c r="D110">
        <v>992.76507568359398</v>
      </c>
      <c r="E110">
        <v>724.12341308593795</v>
      </c>
      <c r="F110">
        <v>464.62976074218801</v>
      </c>
      <c r="G110">
        <v>462.57064819335898</v>
      </c>
      <c r="I110" s="7">
        <f t="shared" si="17"/>
        <v>528.13531494140602</v>
      </c>
      <c r="J110" s="7">
        <f t="shared" si="18"/>
        <v>261.55276489257898</v>
      </c>
      <c r="K110" s="7">
        <f t="shared" si="12"/>
        <v>345.04837951660079</v>
      </c>
      <c r="L110" s="8">
        <f t="shared" si="13"/>
        <v>1.3192304797783876</v>
      </c>
      <c r="M110" s="8">
        <f t="shared" si="19"/>
        <v>1.5740128048438622</v>
      </c>
      <c r="P110" s="6">
        <f t="shared" si="15"/>
        <v>2.8581778395983481</v>
      </c>
    </row>
    <row r="111" spans="1:22" x14ac:dyDescent="0.15">
      <c r="A111" s="6">
        <v>55</v>
      </c>
      <c r="B111" s="6">
        <v>109</v>
      </c>
      <c r="D111">
        <v>992.97723388671898</v>
      </c>
      <c r="E111">
        <v>725.50274658203102</v>
      </c>
      <c r="F111">
        <v>464.03262329101602</v>
      </c>
      <c r="G111">
        <v>462.111572265625</v>
      </c>
      <c r="I111" s="7">
        <f t="shared" si="17"/>
        <v>528.9446105957029</v>
      </c>
      <c r="J111" s="7">
        <f t="shared" si="18"/>
        <v>263.39117431640602</v>
      </c>
      <c r="K111" s="7">
        <f t="shared" si="12"/>
        <v>344.57078857421868</v>
      </c>
      <c r="L111" s="8">
        <f t="shared" si="13"/>
        <v>1.3082093182070458</v>
      </c>
      <c r="M111" s="8">
        <f t="shared" si="19"/>
        <v>1.5653290957960568</v>
      </c>
      <c r="P111" s="6">
        <f t="shared" si="15"/>
        <v>2.2907170878193344</v>
      </c>
    </row>
    <row r="112" spans="1:22" x14ac:dyDescent="0.15">
      <c r="A112" s="6">
        <v>55.5</v>
      </c>
      <c r="B112" s="6">
        <v>110</v>
      </c>
      <c r="D112">
        <v>993.63464355468795</v>
      </c>
      <c r="E112">
        <v>725.14764404296898</v>
      </c>
      <c r="F112">
        <v>463.97640991210898</v>
      </c>
      <c r="G112">
        <v>462.11126708984398</v>
      </c>
      <c r="I112" s="7">
        <f t="shared" si="17"/>
        <v>529.65823364257903</v>
      </c>
      <c r="J112" s="7">
        <f t="shared" si="18"/>
        <v>263.036376953125</v>
      </c>
      <c r="K112" s="7">
        <f t="shared" si="12"/>
        <v>345.53276977539156</v>
      </c>
      <c r="L112" s="8">
        <f t="shared" si="13"/>
        <v>1.3136311174061222</v>
      </c>
      <c r="M112" s="8">
        <f t="shared" si="19"/>
        <v>1.5730883475186697</v>
      </c>
      <c r="P112" s="6">
        <f t="shared" si="15"/>
        <v>2.7977666436619817</v>
      </c>
    </row>
    <row r="113" spans="1:16" x14ac:dyDescent="0.15">
      <c r="A113" s="6">
        <v>56</v>
      </c>
      <c r="B113" s="6">
        <v>111</v>
      </c>
      <c r="D113">
        <v>992.721923828125</v>
      </c>
      <c r="E113">
        <v>726.40148925781295</v>
      </c>
      <c r="F113">
        <v>464.26974487304699</v>
      </c>
      <c r="G113">
        <v>462.482666015625</v>
      </c>
      <c r="I113" s="7">
        <f t="shared" si="17"/>
        <v>528.45217895507801</v>
      </c>
      <c r="J113" s="7">
        <f t="shared" si="18"/>
        <v>263.91882324218795</v>
      </c>
      <c r="K113" s="7">
        <f t="shared" si="12"/>
        <v>343.70900268554647</v>
      </c>
      <c r="L113" s="8">
        <f t="shared" si="13"/>
        <v>1.3023284904924655</v>
      </c>
      <c r="M113" s="8">
        <f t="shared" si="19"/>
        <v>1.5641231731285494</v>
      </c>
      <c r="P113" s="6">
        <f t="shared" si="15"/>
        <v>2.2119127681762141</v>
      </c>
    </row>
    <row r="114" spans="1:16" x14ac:dyDescent="0.15">
      <c r="A114" s="6">
        <v>56.5</v>
      </c>
      <c r="B114" s="6">
        <v>112</v>
      </c>
      <c r="D114">
        <v>988.15142822265602</v>
      </c>
      <c r="E114">
        <v>723.86578369140602</v>
      </c>
      <c r="F114">
        <v>463.91290283203102</v>
      </c>
      <c r="G114">
        <v>461.90444946289102</v>
      </c>
      <c r="I114" s="7">
        <f t="shared" si="17"/>
        <v>524.238525390625</v>
      </c>
      <c r="J114" s="7">
        <f t="shared" si="18"/>
        <v>261.961334228515</v>
      </c>
      <c r="K114" s="7">
        <f t="shared" si="12"/>
        <v>340.86559143066449</v>
      </c>
      <c r="L114" s="8">
        <f t="shared" si="13"/>
        <v>1.3012057387573064</v>
      </c>
      <c r="M114" s="8">
        <f t="shared" si="19"/>
        <v>1.5653378739169268</v>
      </c>
      <c r="P114" s="6">
        <f t="shared" si="15"/>
        <v>2.2912907181702193</v>
      </c>
    </row>
    <row r="115" spans="1:16" x14ac:dyDescent="0.15">
      <c r="A115" s="6">
        <v>57</v>
      </c>
      <c r="B115" s="6">
        <v>113</v>
      </c>
      <c r="D115">
        <v>983.80828857421898</v>
      </c>
      <c r="E115">
        <v>723.29736328125</v>
      </c>
      <c r="F115">
        <v>464.04397583007801</v>
      </c>
      <c r="G115">
        <v>462.60733032226602</v>
      </c>
      <c r="I115" s="7">
        <f t="shared" si="17"/>
        <v>519.76431274414097</v>
      </c>
      <c r="J115" s="7">
        <f t="shared" si="18"/>
        <v>260.69003295898398</v>
      </c>
      <c r="K115" s="7">
        <f t="shared" si="12"/>
        <v>337.28128967285215</v>
      </c>
      <c r="L115" s="8">
        <f t="shared" si="13"/>
        <v>1.2938020140030393</v>
      </c>
      <c r="M115" s="8">
        <f t="shared" si="19"/>
        <v>1.5602716016861962</v>
      </c>
      <c r="P115" s="6">
        <f t="shared" si="15"/>
        <v>1.9602212831004056</v>
      </c>
    </row>
    <row r="116" spans="1:16" x14ac:dyDescent="0.15">
      <c r="A116" s="6">
        <v>57.5</v>
      </c>
      <c r="B116" s="6">
        <v>114</v>
      </c>
      <c r="D116">
        <v>993.48699951171898</v>
      </c>
      <c r="E116">
        <v>728.34167480468795</v>
      </c>
      <c r="F116">
        <v>463.94406127929699</v>
      </c>
      <c r="G116">
        <v>462.17388916015602</v>
      </c>
      <c r="I116" s="7">
        <f t="shared" si="17"/>
        <v>529.54293823242199</v>
      </c>
      <c r="J116" s="7">
        <f t="shared" si="18"/>
        <v>266.16778564453193</v>
      </c>
      <c r="K116" s="7">
        <f t="shared" si="12"/>
        <v>343.22548828124968</v>
      </c>
      <c r="L116" s="8">
        <f t="shared" si="13"/>
        <v>1.289507997559211</v>
      </c>
      <c r="M116" s="8">
        <f t="shared" si="19"/>
        <v>1.5583150377659043</v>
      </c>
      <c r="P116" s="6">
        <f t="shared" si="15"/>
        <v>1.832364254842058</v>
      </c>
    </row>
    <row r="117" spans="1:16" x14ac:dyDescent="0.15">
      <c r="A117" s="6">
        <v>58</v>
      </c>
      <c r="B117" s="6">
        <v>115</v>
      </c>
      <c r="D117">
        <v>991.89318847656295</v>
      </c>
      <c r="E117">
        <v>728.04962158203102</v>
      </c>
      <c r="F117">
        <v>463.75793457031301</v>
      </c>
      <c r="G117">
        <v>461.99737548828102</v>
      </c>
      <c r="I117" s="7">
        <f t="shared" si="17"/>
        <v>528.13525390625</v>
      </c>
      <c r="J117" s="7">
        <f t="shared" si="18"/>
        <v>266.05224609375</v>
      </c>
      <c r="K117" s="7">
        <f t="shared" si="12"/>
        <v>341.898681640625</v>
      </c>
      <c r="L117" s="8">
        <f t="shared" si="13"/>
        <v>1.2850809818765772</v>
      </c>
      <c r="M117" s="8">
        <f t="shared" si="19"/>
        <v>1.5562254746068069</v>
      </c>
      <c r="P117" s="6">
        <f t="shared" si="15"/>
        <v>1.6958160270486826</v>
      </c>
    </row>
    <row r="118" spans="1:16" x14ac:dyDescent="0.15">
      <c r="A118" s="6">
        <v>58.5</v>
      </c>
      <c r="B118" s="6">
        <v>116</v>
      </c>
      <c r="D118">
        <v>990.713134765625</v>
      </c>
      <c r="E118">
        <v>727.54919433593795</v>
      </c>
      <c r="F118">
        <v>464.348388671875</v>
      </c>
      <c r="G118">
        <v>462.67724609375</v>
      </c>
      <c r="I118" s="7">
        <f t="shared" si="17"/>
        <v>526.36474609375</v>
      </c>
      <c r="J118" s="7">
        <f t="shared" si="18"/>
        <v>264.87194824218795</v>
      </c>
      <c r="K118" s="7">
        <f t="shared" si="12"/>
        <v>340.95438232421844</v>
      </c>
      <c r="L118" s="8">
        <f t="shared" si="13"/>
        <v>1.2872423244022198</v>
      </c>
      <c r="M118" s="8">
        <f t="shared" si="19"/>
        <v>1.560724269655986</v>
      </c>
      <c r="P118" s="6">
        <f t="shared" si="15"/>
        <v>1.9898021114111066</v>
      </c>
    </row>
    <row r="119" spans="1:16" x14ac:dyDescent="0.15">
      <c r="A119" s="6">
        <v>59</v>
      </c>
      <c r="B119" s="6">
        <v>117</v>
      </c>
      <c r="D119">
        <v>992.01574707031295</v>
      </c>
      <c r="E119">
        <v>728.27282714843795</v>
      </c>
      <c r="F119">
        <v>463.40838623046898</v>
      </c>
      <c r="G119">
        <v>461.47799682617199</v>
      </c>
      <c r="I119" s="7">
        <f t="shared" si="17"/>
        <v>528.60736083984398</v>
      </c>
      <c r="J119" s="7">
        <f t="shared" si="18"/>
        <v>266.79483032226597</v>
      </c>
      <c r="K119" s="7">
        <f t="shared" si="12"/>
        <v>341.85097961425782</v>
      </c>
      <c r="L119" s="8">
        <f t="shared" si="13"/>
        <v>1.2813253510247191</v>
      </c>
      <c r="M119" s="8">
        <f t="shared" si="19"/>
        <v>1.5571447488020218</v>
      </c>
      <c r="P119" s="6">
        <f t="shared" si="15"/>
        <v>1.7558885171604415</v>
      </c>
    </row>
    <row r="120" spans="1:16" x14ac:dyDescent="0.15">
      <c r="A120" s="6">
        <v>59.5</v>
      </c>
      <c r="B120" s="6">
        <v>118</v>
      </c>
      <c r="D120">
        <v>996.55181884765602</v>
      </c>
      <c r="E120">
        <v>730.45489501953102</v>
      </c>
      <c r="F120">
        <v>464.02185058593801</v>
      </c>
      <c r="G120">
        <v>462.02972412109398</v>
      </c>
      <c r="I120" s="7">
        <f t="shared" si="17"/>
        <v>532.52996826171807</v>
      </c>
      <c r="J120" s="7">
        <f t="shared" si="18"/>
        <v>268.42517089843705</v>
      </c>
      <c r="K120" s="7">
        <f t="shared" si="12"/>
        <v>344.63234863281218</v>
      </c>
      <c r="L120" s="8">
        <f t="shared" si="13"/>
        <v>1.2839047376939525</v>
      </c>
      <c r="M120" s="8">
        <f t="shared" si="19"/>
        <v>1.5620615879947917</v>
      </c>
      <c r="P120" s="6">
        <f t="shared" si="15"/>
        <v>2.0771928410784399</v>
      </c>
    </row>
    <row r="121" spans="1:16" x14ac:dyDescent="0.15">
      <c r="A121" s="6">
        <v>60</v>
      </c>
      <c r="B121" s="6">
        <v>119</v>
      </c>
      <c r="D121">
        <v>989.500732421875</v>
      </c>
      <c r="E121">
        <v>728.07385253906295</v>
      </c>
      <c r="F121">
        <v>463.55169677734398</v>
      </c>
      <c r="G121">
        <v>461.92135620117199</v>
      </c>
      <c r="I121" s="7">
        <f t="shared" si="17"/>
        <v>525.94903564453102</v>
      </c>
      <c r="J121" s="7">
        <f t="shared" si="18"/>
        <v>266.15249633789097</v>
      </c>
      <c r="K121" s="7">
        <f t="shared" si="12"/>
        <v>339.64228820800736</v>
      </c>
      <c r="L121" s="8">
        <f t="shared" si="13"/>
        <v>1.2761191154743792</v>
      </c>
      <c r="M121" s="8">
        <f t="shared" si="19"/>
        <v>1.5566134182987548</v>
      </c>
      <c r="P121" s="6">
        <f t="shared" si="15"/>
        <v>1.7211672701486898</v>
      </c>
    </row>
    <row r="122" spans="1:16" x14ac:dyDescent="0.15">
      <c r="A122" s="6">
        <v>60.5</v>
      </c>
      <c r="B122" s="6">
        <v>120</v>
      </c>
      <c r="D122">
        <v>993.45111083984398</v>
      </c>
      <c r="E122">
        <v>729.93695068359398</v>
      </c>
      <c r="F122">
        <v>463.64840698242199</v>
      </c>
      <c r="G122">
        <v>461.49810791015602</v>
      </c>
      <c r="I122" s="7">
        <f t="shared" si="17"/>
        <v>529.80270385742199</v>
      </c>
      <c r="J122" s="7">
        <f t="shared" si="18"/>
        <v>268.43884277343795</v>
      </c>
      <c r="K122" s="7">
        <f t="shared" si="12"/>
        <v>341.89551391601543</v>
      </c>
      <c r="L122" s="8">
        <f t="shared" si="13"/>
        <v>1.2736439718769568</v>
      </c>
      <c r="M122" s="8">
        <f t="shared" si="19"/>
        <v>1.5564757272248688</v>
      </c>
      <c r="P122" s="6">
        <f t="shared" si="15"/>
        <v>1.7121694697997329</v>
      </c>
    </row>
    <row r="123" spans="1:16" x14ac:dyDescent="0.15">
      <c r="A123" s="6">
        <v>61</v>
      </c>
      <c r="B123" s="6">
        <v>121</v>
      </c>
      <c r="D123">
        <v>998.71520996093795</v>
      </c>
      <c r="E123">
        <v>731.99475097656295</v>
      </c>
      <c r="F123">
        <v>464.00524902343801</v>
      </c>
      <c r="G123">
        <v>462.18118286132801</v>
      </c>
      <c r="I123" s="7">
        <f t="shared" si="17"/>
        <v>534.7099609375</v>
      </c>
      <c r="J123" s="7">
        <f t="shared" si="18"/>
        <v>269.81356811523494</v>
      </c>
      <c r="K123" s="7">
        <f t="shared" si="12"/>
        <v>345.84046325683556</v>
      </c>
      <c r="L123" s="8">
        <f t="shared" si="13"/>
        <v>1.2817756559563758</v>
      </c>
      <c r="M123" s="8">
        <f t="shared" si="19"/>
        <v>1.5669448638278243</v>
      </c>
      <c r="P123" s="6">
        <f t="shared" si="15"/>
        <v>2.396303875326796</v>
      </c>
    </row>
    <row r="124" spans="1:16" x14ac:dyDescent="0.15">
      <c r="A124" s="6">
        <v>61.5</v>
      </c>
      <c r="B124" s="6">
        <v>122</v>
      </c>
      <c r="D124">
        <v>984.665283203125</v>
      </c>
      <c r="E124">
        <v>726.70062255859398</v>
      </c>
      <c r="F124">
        <v>463.13690185546898</v>
      </c>
      <c r="G124">
        <v>461.54296875</v>
      </c>
      <c r="I124" s="7">
        <f t="shared" si="17"/>
        <v>521.52838134765602</v>
      </c>
      <c r="J124" s="7">
        <f t="shared" si="18"/>
        <v>265.15765380859398</v>
      </c>
      <c r="K124" s="7">
        <f t="shared" si="12"/>
        <v>335.91802368164025</v>
      </c>
      <c r="L124" s="8">
        <f t="shared" si="13"/>
        <v>1.2668615024181997</v>
      </c>
      <c r="M124" s="8">
        <f t="shared" si="19"/>
        <v>1.5543681628131847</v>
      </c>
      <c r="P124" s="6">
        <f t="shared" si="15"/>
        <v>1.5744449008519477</v>
      </c>
    </row>
    <row r="125" spans="1:16" x14ac:dyDescent="0.15">
      <c r="A125" s="6">
        <v>62</v>
      </c>
      <c r="B125" s="6">
        <v>123</v>
      </c>
      <c r="D125">
        <v>983.25592041015602</v>
      </c>
      <c r="E125">
        <v>726.37408447265602</v>
      </c>
      <c r="F125">
        <v>463.73434448242199</v>
      </c>
      <c r="G125">
        <v>461.93328857421898</v>
      </c>
      <c r="I125" s="7">
        <f t="shared" si="17"/>
        <v>519.52157592773403</v>
      </c>
      <c r="J125" s="7">
        <f t="shared" si="18"/>
        <v>264.44079589843705</v>
      </c>
      <c r="K125" s="7">
        <f t="shared" si="12"/>
        <v>334.41301879882815</v>
      </c>
      <c r="L125" s="8">
        <f t="shared" si="13"/>
        <v>1.2646044936548486</v>
      </c>
      <c r="M125" s="8">
        <f t="shared" si="19"/>
        <v>1.55444860657337</v>
      </c>
      <c r="P125" s="6">
        <f t="shared" si="15"/>
        <v>1.5797017186908922</v>
      </c>
    </row>
    <row r="126" spans="1:16" x14ac:dyDescent="0.15">
      <c r="A126" s="6">
        <v>62.5</v>
      </c>
      <c r="B126" s="6">
        <v>124</v>
      </c>
      <c r="D126">
        <v>962.8505859375</v>
      </c>
      <c r="E126">
        <v>717.80743408203102</v>
      </c>
      <c r="F126">
        <v>463.63296508789102</v>
      </c>
      <c r="G126">
        <v>461.82522583007801</v>
      </c>
      <c r="I126" s="7">
        <f t="shared" si="17"/>
        <v>499.21762084960898</v>
      </c>
      <c r="J126" s="7">
        <f t="shared" si="18"/>
        <v>255.98220825195301</v>
      </c>
      <c r="K126" s="7">
        <f t="shared" si="12"/>
        <v>320.03007507324185</v>
      </c>
      <c r="L126" s="8">
        <f t="shared" si="13"/>
        <v>1.2502043687280371</v>
      </c>
      <c r="M126" s="8">
        <f t="shared" si="19"/>
        <v>1.542385934170095</v>
      </c>
      <c r="P126" s="6">
        <f t="shared" si="15"/>
        <v>0.79143335171279661</v>
      </c>
    </row>
    <row r="127" spans="1:16" x14ac:dyDescent="0.15">
      <c r="A127" s="6">
        <v>63</v>
      </c>
      <c r="B127" s="6">
        <v>125</v>
      </c>
      <c r="D127">
        <v>947.97137451171898</v>
      </c>
      <c r="E127">
        <v>712.76159667968795</v>
      </c>
      <c r="F127">
        <v>463.41915893554699</v>
      </c>
      <c r="G127">
        <v>461.84677124023398</v>
      </c>
      <c r="I127" s="7">
        <f t="shared" si="17"/>
        <v>484.55221557617199</v>
      </c>
      <c r="J127" s="7">
        <f t="shared" si="18"/>
        <v>250.91482543945398</v>
      </c>
      <c r="K127" s="7">
        <f t="shared" si="12"/>
        <v>308.91183776855422</v>
      </c>
      <c r="L127" s="8">
        <f t="shared" si="13"/>
        <v>1.2311422301473174</v>
      </c>
      <c r="M127" s="8">
        <f t="shared" si="19"/>
        <v>1.5256612481129119</v>
      </c>
      <c r="P127" s="6">
        <f t="shared" si="15"/>
        <v>-0.30148706639767009</v>
      </c>
    </row>
    <row r="128" spans="1:16" x14ac:dyDescent="0.15">
      <c r="A128" s="6">
        <v>63.5</v>
      </c>
      <c r="B128" s="6">
        <v>126</v>
      </c>
      <c r="D128">
        <v>943.22412109375</v>
      </c>
      <c r="E128">
        <v>711.176513671875</v>
      </c>
      <c r="F128">
        <v>463.65597534179699</v>
      </c>
      <c r="G128">
        <v>462.05096435546898</v>
      </c>
      <c r="I128" s="7">
        <f t="shared" si="17"/>
        <v>479.56814575195301</v>
      </c>
      <c r="J128" s="7">
        <f t="shared" si="18"/>
        <v>249.12554931640602</v>
      </c>
      <c r="K128" s="7">
        <f t="shared" si="12"/>
        <v>305.18026123046877</v>
      </c>
      <c r="L128" s="8">
        <f t="shared" si="13"/>
        <v>1.2250058738169385</v>
      </c>
      <c r="M128" s="8">
        <f t="shared" si="19"/>
        <v>1.5218623443060695</v>
      </c>
      <c r="P128" s="6">
        <f t="shared" si="15"/>
        <v>-0.54973684057818495</v>
      </c>
    </row>
    <row r="129" spans="1:16" x14ac:dyDescent="0.15">
      <c r="A129" s="6">
        <v>64</v>
      </c>
      <c r="B129" s="6">
        <v>127</v>
      </c>
      <c r="D129">
        <v>945.09307861328102</v>
      </c>
      <c r="E129">
        <v>712.15960693359398</v>
      </c>
      <c r="F129">
        <v>462.87969970703102</v>
      </c>
      <c r="G129">
        <v>461.11856079101602</v>
      </c>
      <c r="I129" s="7">
        <f t="shared" si="17"/>
        <v>482.21337890625</v>
      </c>
      <c r="J129" s="7">
        <f t="shared" si="18"/>
        <v>251.04104614257795</v>
      </c>
      <c r="K129" s="7">
        <f t="shared" si="12"/>
        <v>306.48464660644544</v>
      </c>
      <c r="L129" s="8">
        <f t="shared" si="13"/>
        <v>1.2208547220297132</v>
      </c>
      <c r="M129" s="8">
        <f t="shared" si="19"/>
        <v>1.5200486450423805</v>
      </c>
      <c r="P129" s="6">
        <f t="shared" si="15"/>
        <v>-0.66825798655487156</v>
      </c>
    </row>
    <row r="130" spans="1:16" x14ac:dyDescent="0.15">
      <c r="A130" s="6">
        <v>64.5</v>
      </c>
      <c r="B130" s="6">
        <v>128</v>
      </c>
      <c r="D130">
        <v>941.16778564453102</v>
      </c>
      <c r="E130">
        <v>711.01373291015602</v>
      </c>
      <c r="F130">
        <v>463.60269165039102</v>
      </c>
      <c r="G130">
        <v>461.98135375976602</v>
      </c>
      <c r="I130" s="7">
        <f t="shared" ref="I130:I149" si="20">D130-F130</f>
        <v>477.56509399414</v>
      </c>
      <c r="J130" s="7">
        <f t="shared" ref="J130:J149" si="21">E130-G130</f>
        <v>249.03237915039</v>
      </c>
      <c r="K130" s="7">
        <f t="shared" ref="K130:K149" si="22">I130-0.7*J130</f>
        <v>303.24242858886703</v>
      </c>
      <c r="L130" s="8">
        <f t="shared" ref="L130:L149" si="23">K130/J130</f>
        <v>1.2176827351664969</v>
      </c>
      <c r="M130" s="8">
        <f t="shared" si="19"/>
        <v>1.5192141107027006</v>
      </c>
      <c r="P130" s="6">
        <f t="shared" si="15"/>
        <v>-0.72279291871036666</v>
      </c>
    </row>
    <row r="131" spans="1:16" x14ac:dyDescent="0.15">
      <c r="A131" s="6">
        <v>65</v>
      </c>
      <c r="B131" s="6">
        <v>129</v>
      </c>
      <c r="D131">
        <v>936.70062255859398</v>
      </c>
      <c r="E131">
        <v>706.1943359375</v>
      </c>
      <c r="F131">
        <v>463.42614746093801</v>
      </c>
      <c r="G131">
        <v>461.91464233398398</v>
      </c>
      <c r="I131" s="7">
        <f t="shared" si="20"/>
        <v>473.27447509765597</v>
      </c>
      <c r="J131" s="7">
        <f t="shared" si="21"/>
        <v>244.27969360351602</v>
      </c>
      <c r="K131" s="7">
        <f t="shared" si="22"/>
        <v>302.27868957519479</v>
      </c>
      <c r="L131" s="8">
        <f t="shared" si="23"/>
        <v>1.2374286422096772</v>
      </c>
      <c r="M131" s="8">
        <f t="shared" si="19"/>
        <v>1.5412974702694173</v>
      </c>
      <c r="P131" s="6">
        <f t="shared" si="15"/>
        <v>0.72030469689922405</v>
      </c>
    </row>
    <row r="132" spans="1:16" x14ac:dyDescent="0.15">
      <c r="A132" s="6">
        <v>65.5</v>
      </c>
      <c r="B132" s="6">
        <v>130</v>
      </c>
      <c r="D132">
        <v>953.08197021484398</v>
      </c>
      <c r="E132">
        <v>715.32800292968795</v>
      </c>
      <c r="F132">
        <v>463.00930786132801</v>
      </c>
      <c r="G132">
        <v>461.43490600585898</v>
      </c>
      <c r="I132" s="7">
        <f t="shared" si="20"/>
        <v>490.07266235351597</v>
      </c>
      <c r="J132" s="7">
        <f t="shared" si="21"/>
        <v>253.89309692382898</v>
      </c>
      <c r="K132" s="7">
        <f t="shared" si="22"/>
        <v>312.34749450683569</v>
      </c>
      <c r="L132" s="8">
        <f t="shared" si="23"/>
        <v>1.2302323233330905</v>
      </c>
      <c r="M132" s="8">
        <f t="shared" si="19"/>
        <v>1.5364386039163673</v>
      </c>
      <c r="P132" s="6">
        <f t="shared" si="15"/>
        <v>0.40278876697612959</v>
      </c>
    </row>
    <row r="133" spans="1:16" x14ac:dyDescent="0.15">
      <c r="A133" s="6">
        <v>66</v>
      </c>
      <c r="B133" s="6">
        <v>131</v>
      </c>
      <c r="D133">
        <v>937.15496826171898</v>
      </c>
      <c r="E133">
        <v>705.85382080078102</v>
      </c>
      <c r="F133">
        <v>463.18527221679699</v>
      </c>
      <c r="G133">
        <v>461.45587158203102</v>
      </c>
      <c r="I133" s="7">
        <f t="shared" si="20"/>
        <v>473.96969604492199</v>
      </c>
      <c r="J133" s="7">
        <f t="shared" si="21"/>
        <v>244.39794921875</v>
      </c>
      <c r="K133" s="7">
        <f t="shared" si="22"/>
        <v>302.89113159179703</v>
      </c>
      <c r="L133" s="8">
        <f t="shared" si="23"/>
        <v>1.239335815050937</v>
      </c>
      <c r="M133" s="8">
        <f t="shared" si="19"/>
        <v>1.5478795481577503</v>
      </c>
      <c r="P133" s="6">
        <f t="shared" si="15"/>
        <v>1.1504286043469785</v>
      </c>
    </row>
    <row r="134" spans="1:16" x14ac:dyDescent="0.15">
      <c r="A134" s="6">
        <v>66.5</v>
      </c>
      <c r="B134" s="6">
        <v>132</v>
      </c>
      <c r="D134">
        <v>942.185302734375</v>
      </c>
      <c r="E134">
        <v>707.81005859375</v>
      </c>
      <c r="F134">
        <v>463.86804199218801</v>
      </c>
      <c r="G134">
        <v>462.15234375</v>
      </c>
      <c r="I134" s="7">
        <f t="shared" si="20"/>
        <v>478.31726074218699</v>
      </c>
      <c r="J134" s="7">
        <f t="shared" si="21"/>
        <v>245.65771484375</v>
      </c>
      <c r="K134" s="7">
        <f t="shared" si="22"/>
        <v>306.35686035156198</v>
      </c>
      <c r="L134" s="8">
        <f t="shared" si="23"/>
        <v>1.247088293345151</v>
      </c>
      <c r="M134" s="8">
        <f t="shared" ref="M134:M149" si="24">L134+ABS($N$2)*A134</f>
        <v>1.5579694789755008</v>
      </c>
      <c r="P134" s="6">
        <f t="shared" ref="P134:P149" si="25">(M134-$O$2)/$O$2*100</f>
        <v>1.8097827692226385</v>
      </c>
    </row>
    <row r="135" spans="1:16" x14ac:dyDescent="0.15">
      <c r="A135" s="6">
        <v>67</v>
      </c>
      <c r="B135" s="6">
        <v>133</v>
      </c>
      <c r="D135">
        <v>942.318359375</v>
      </c>
      <c r="E135">
        <v>707.69421386718795</v>
      </c>
      <c r="F135">
        <v>462.89105224609398</v>
      </c>
      <c r="G135">
        <v>461.27993774414102</v>
      </c>
      <c r="I135" s="7">
        <f t="shared" si="20"/>
        <v>479.42730712890602</v>
      </c>
      <c r="J135" s="7">
        <f t="shared" si="21"/>
        <v>246.41427612304693</v>
      </c>
      <c r="K135" s="7">
        <f t="shared" si="22"/>
        <v>306.93731384277316</v>
      </c>
      <c r="L135" s="8">
        <f t="shared" si="23"/>
        <v>1.2456149808848902</v>
      </c>
      <c r="M135" s="8">
        <f t="shared" si="24"/>
        <v>1.5588336190387764</v>
      </c>
      <c r="P135" s="6">
        <f t="shared" si="25"/>
        <v>1.8662523684744323</v>
      </c>
    </row>
    <row r="136" spans="1:16" x14ac:dyDescent="0.15">
      <c r="A136" s="6">
        <v>67.5</v>
      </c>
      <c r="B136" s="6">
        <v>134</v>
      </c>
      <c r="D136">
        <v>944.89959716796898</v>
      </c>
      <c r="E136">
        <v>708.88153076171898</v>
      </c>
      <c r="F136">
        <v>463.56015014648398</v>
      </c>
      <c r="G136">
        <v>462.02767944335898</v>
      </c>
      <c r="I136" s="7">
        <f t="shared" si="20"/>
        <v>481.339447021485</v>
      </c>
      <c r="J136" s="7">
        <f t="shared" si="21"/>
        <v>246.85385131836</v>
      </c>
      <c r="K136" s="7">
        <f t="shared" si="22"/>
        <v>308.54175109863297</v>
      </c>
      <c r="L136" s="8">
        <f t="shared" si="23"/>
        <v>1.2498964445999909</v>
      </c>
      <c r="M136" s="8">
        <f t="shared" si="24"/>
        <v>1.5654525352774136</v>
      </c>
      <c r="P136" s="6">
        <f t="shared" si="25"/>
        <v>2.2987835788203892</v>
      </c>
    </row>
    <row r="137" spans="1:16" x14ac:dyDescent="0.15">
      <c r="A137" s="6">
        <v>68</v>
      </c>
      <c r="B137" s="6">
        <v>135</v>
      </c>
      <c r="D137">
        <v>943.51647949218795</v>
      </c>
      <c r="E137">
        <v>707.76275634765602</v>
      </c>
      <c r="F137">
        <v>463.45355224609398</v>
      </c>
      <c r="G137">
        <v>462.07458496093801</v>
      </c>
      <c r="I137" s="7">
        <f t="shared" si="20"/>
        <v>480.06292724609398</v>
      </c>
      <c r="J137" s="7">
        <f t="shared" si="21"/>
        <v>245.68817138671801</v>
      </c>
      <c r="K137" s="7">
        <f t="shared" si="22"/>
        <v>308.08120727539142</v>
      </c>
      <c r="L137" s="8">
        <f t="shared" si="23"/>
        <v>1.2539521358985799</v>
      </c>
      <c r="M137" s="8">
        <f t="shared" si="24"/>
        <v>1.571845679099539</v>
      </c>
      <c r="P137" s="6">
        <f t="shared" si="25"/>
        <v>2.7165610722350864</v>
      </c>
    </row>
    <row r="138" spans="1:16" x14ac:dyDescent="0.15">
      <c r="A138" s="6">
        <v>68.5</v>
      </c>
      <c r="B138" s="6">
        <v>136</v>
      </c>
      <c r="D138">
        <v>874.91888427734398</v>
      </c>
      <c r="E138">
        <v>674.845947265625</v>
      </c>
      <c r="F138">
        <v>463.10400390625</v>
      </c>
      <c r="G138">
        <v>461.63705444335898</v>
      </c>
      <c r="I138" s="7">
        <f t="shared" si="20"/>
        <v>411.81488037109398</v>
      </c>
      <c r="J138" s="7">
        <f t="shared" si="21"/>
        <v>213.20889282226602</v>
      </c>
      <c r="K138" s="7">
        <f t="shared" si="22"/>
        <v>262.56865539550779</v>
      </c>
      <c r="L138" s="8">
        <f t="shared" si="23"/>
        <v>1.2315089296692177</v>
      </c>
      <c r="M138" s="8">
        <f t="shared" si="24"/>
        <v>1.5517399253937132</v>
      </c>
      <c r="P138" s="6">
        <f t="shared" si="25"/>
        <v>1.4026955281246387</v>
      </c>
    </row>
    <row r="139" spans="1:16" x14ac:dyDescent="0.15">
      <c r="A139" s="6">
        <v>69</v>
      </c>
      <c r="B139" s="6">
        <v>137</v>
      </c>
      <c r="D139">
        <v>934.02307128906295</v>
      </c>
      <c r="E139">
        <v>705.4169921875</v>
      </c>
      <c r="F139">
        <v>463.13342285156301</v>
      </c>
      <c r="G139">
        <v>461.671142578125</v>
      </c>
      <c r="I139" s="7">
        <f t="shared" si="20"/>
        <v>470.88964843749994</v>
      </c>
      <c r="J139" s="7">
        <f t="shared" si="21"/>
        <v>243.745849609375</v>
      </c>
      <c r="K139" s="7">
        <f t="shared" si="22"/>
        <v>300.26755371093748</v>
      </c>
      <c r="L139" s="8">
        <f t="shared" si="23"/>
        <v>1.2318878626739436</v>
      </c>
      <c r="M139" s="8">
        <f t="shared" si="24"/>
        <v>1.5544563109219756</v>
      </c>
      <c r="P139" s="6">
        <f t="shared" si="25"/>
        <v>1.5802051804521735</v>
      </c>
    </row>
    <row r="140" spans="1:16" x14ac:dyDescent="0.15">
      <c r="A140" s="6">
        <v>69.5</v>
      </c>
      <c r="B140" s="6">
        <v>138</v>
      </c>
      <c r="D140">
        <v>913.423095703125</v>
      </c>
      <c r="E140">
        <v>695.39978027343795</v>
      </c>
      <c r="F140">
        <v>463.54705810546898</v>
      </c>
      <c r="G140">
        <v>461.97467041015602</v>
      </c>
      <c r="I140" s="7">
        <f t="shared" si="20"/>
        <v>449.87603759765602</v>
      </c>
      <c r="J140" s="7">
        <f t="shared" si="21"/>
        <v>233.42510986328193</v>
      </c>
      <c r="K140" s="7">
        <f t="shared" si="22"/>
        <v>286.47846069335867</v>
      </c>
      <c r="L140" s="8">
        <f t="shared" si="23"/>
        <v>1.22728210714413</v>
      </c>
      <c r="M140" s="8">
        <f t="shared" si="24"/>
        <v>1.5521880079156984</v>
      </c>
      <c r="P140" s="6">
        <f t="shared" si="25"/>
        <v>1.4319767077893406</v>
      </c>
    </row>
    <row r="141" spans="1:16" x14ac:dyDescent="0.15">
      <c r="A141" s="6">
        <v>70</v>
      </c>
      <c r="B141" s="6">
        <v>139</v>
      </c>
      <c r="D141">
        <v>948.09777832031295</v>
      </c>
      <c r="E141">
        <v>714.57720947265602</v>
      </c>
      <c r="F141">
        <v>463.75064086914102</v>
      </c>
      <c r="G141">
        <v>461.79290771484398</v>
      </c>
      <c r="I141" s="7">
        <f t="shared" si="20"/>
        <v>484.34713745117193</v>
      </c>
      <c r="J141" s="7">
        <f t="shared" si="21"/>
        <v>252.78430175781205</v>
      </c>
      <c r="K141" s="7">
        <f t="shared" si="22"/>
        <v>307.39812622070349</v>
      </c>
      <c r="L141" s="8">
        <f t="shared" si="23"/>
        <v>1.2160491141384877</v>
      </c>
      <c r="M141" s="8">
        <f t="shared" si="24"/>
        <v>1.5432924674335926</v>
      </c>
      <c r="P141" s="6">
        <f t="shared" si="25"/>
        <v>0.85067325074500488</v>
      </c>
    </row>
    <row r="142" spans="1:16" x14ac:dyDescent="0.15">
      <c r="A142" s="6">
        <v>70.5</v>
      </c>
      <c r="B142" s="6">
        <v>140</v>
      </c>
      <c r="D142">
        <v>941.285400390625</v>
      </c>
      <c r="E142">
        <v>713.35803222656295</v>
      </c>
      <c r="F142">
        <v>462.78939819335898</v>
      </c>
      <c r="G142">
        <v>461.33499145507801</v>
      </c>
      <c r="I142" s="7">
        <f t="shared" si="20"/>
        <v>478.49600219726602</v>
      </c>
      <c r="J142" s="7">
        <f t="shared" si="21"/>
        <v>252.02304077148494</v>
      </c>
      <c r="K142" s="7">
        <f t="shared" si="22"/>
        <v>302.07987365722659</v>
      </c>
      <c r="L142" s="8">
        <f t="shared" si="23"/>
        <v>1.198620065580152</v>
      </c>
      <c r="M142" s="8">
        <f t="shared" si="24"/>
        <v>1.5282008713987933</v>
      </c>
      <c r="P142" s="6">
        <f t="shared" si="25"/>
        <v>-0.13552842693749834</v>
      </c>
    </row>
    <row r="143" spans="1:16" x14ac:dyDescent="0.15">
      <c r="A143" s="6">
        <v>71</v>
      </c>
      <c r="B143" s="6">
        <v>141</v>
      </c>
      <c r="D143">
        <v>948.919189453125</v>
      </c>
      <c r="E143">
        <v>718.65509033203102</v>
      </c>
      <c r="F143">
        <v>463.43228149414102</v>
      </c>
      <c r="G143">
        <v>461.57470703125</v>
      </c>
      <c r="I143" s="7">
        <f t="shared" si="20"/>
        <v>485.48690795898398</v>
      </c>
      <c r="J143" s="7">
        <f t="shared" si="21"/>
        <v>257.08038330078102</v>
      </c>
      <c r="K143" s="7">
        <f t="shared" si="22"/>
        <v>305.53063964843727</v>
      </c>
      <c r="L143" s="8">
        <f t="shared" si="23"/>
        <v>1.1884634514916295</v>
      </c>
      <c r="M143" s="8">
        <f t="shared" si="24"/>
        <v>1.5203817098338073</v>
      </c>
      <c r="P143" s="6">
        <f t="shared" si="25"/>
        <v>-0.64649295551874508</v>
      </c>
    </row>
    <row r="144" spans="1:16" x14ac:dyDescent="0.15">
      <c r="A144" s="6">
        <v>71.5</v>
      </c>
      <c r="B144" s="6">
        <v>142</v>
      </c>
      <c r="D144">
        <v>964.21649169921898</v>
      </c>
      <c r="E144">
        <v>725.81994628906295</v>
      </c>
      <c r="F144">
        <v>463.8310546875</v>
      </c>
      <c r="G144">
        <v>462.01513671875</v>
      </c>
      <c r="I144" s="7">
        <f t="shared" si="20"/>
        <v>500.38543701171898</v>
      </c>
      <c r="J144" s="7">
        <f t="shared" si="21"/>
        <v>263.80480957031295</v>
      </c>
      <c r="K144" s="7">
        <f t="shared" si="22"/>
        <v>315.72207031249991</v>
      </c>
      <c r="L144" s="8">
        <f t="shared" si="23"/>
        <v>1.1968017976122201</v>
      </c>
      <c r="M144" s="8">
        <f t="shared" si="24"/>
        <v>1.5310575084779343</v>
      </c>
      <c r="P144" s="6">
        <f t="shared" si="25"/>
        <v>5.114634712103884E-2</v>
      </c>
    </row>
    <row r="145" spans="1:16" x14ac:dyDescent="0.15">
      <c r="A145" s="6">
        <v>72</v>
      </c>
      <c r="B145" s="6">
        <v>143</v>
      </c>
      <c r="D145">
        <v>951.69476318359398</v>
      </c>
      <c r="E145">
        <v>720.74114990234398</v>
      </c>
      <c r="F145">
        <v>464.16925048828102</v>
      </c>
      <c r="G145">
        <v>462.57470703125</v>
      </c>
      <c r="I145" s="7">
        <f t="shared" si="20"/>
        <v>487.52551269531295</v>
      </c>
      <c r="J145" s="7">
        <f t="shared" si="21"/>
        <v>258.16644287109398</v>
      </c>
      <c r="K145" s="7">
        <f t="shared" si="22"/>
        <v>306.80900268554717</v>
      </c>
      <c r="L145" s="8">
        <f t="shared" si="23"/>
        <v>1.1884155015403806</v>
      </c>
      <c r="M145" s="8">
        <f t="shared" si="24"/>
        <v>1.5250086649296313</v>
      </c>
      <c r="P145" s="6">
        <f t="shared" si="25"/>
        <v>-0.3441319018872207</v>
      </c>
    </row>
    <row r="146" spans="1:16" x14ac:dyDescent="0.15">
      <c r="A146" s="6">
        <v>72.5</v>
      </c>
      <c r="B146" s="6">
        <v>144</v>
      </c>
      <c r="D146">
        <v>954.87249755859398</v>
      </c>
      <c r="E146">
        <v>723.10064697265602</v>
      </c>
      <c r="F146">
        <v>463.64492797851602</v>
      </c>
      <c r="G146">
        <v>461.90301513671898</v>
      </c>
      <c r="I146" s="7">
        <f t="shared" si="20"/>
        <v>491.22756958007795</v>
      </c>
      <c r="J146" s="7">
        <f t="shared" si="21"/>
        <v>261.19763183593705</v>
      </c>
      <c r="K146" s="7">
        <f t="shared" si="22"/>
        <v>308.38922729492202</v>
      </c>
      <c r="L146" s="8">
        <f t="shared" si="23"/>
        <v>1.180673902467182</v>
      </c>
      <c r="M146" s="8">
        <f t="shared" si="24"/>
        <v>1.5196045183799691</v>
      </c>
      <c r="P146" s="6">
        <f t="shared" si="25"/>
        <v>-0.69728065974090347</v>
      </c>
    </row>
    <row r="147" spans="1:16" x14ac:dyDescent="0.15">
      <c r="A147" s="6">
        <v>73</v>
      </c>
      <c r="B147" s="6">
        <v>145</v>
      </c>
      <c r="D147">
        <v>974.43975830078102</v>
      </c>
      <c r="E147">
        <v>731.38140869140602</v>
      </c>
      <c r="F147">
        <v>463.76727294921898</v>
      </c>
      <c r="G147">
        <v>461.83337402343801</v>
      </c>
      <c r="I147" s="7">
        <f t="shared" si="20"/>
        <v>510.67248535156205</v>
      </c>
      <c r="J147" s="7">
        <f t="shared" si="21"/>
        <v>269.54803466796801</v>
      </c>
      <c r="K147" s="7">
        <f t="shared" si="22"/>
        <v>321.98886108398449</v>
      </c>
      <c r="L147" s="8">
        <f t="shared" si="23"/>
        <v>1.1945509507446923</v>
      </c>
      <c r="M147" s="8">
        <f t="shared" si="24"/>
        <v>1.5358190191810159</v>
      </c>
      <c r="P147" s="6">
        <f t="shared" si="25"/>
        <v>0.36230030544687525</v>
      </c>
    </row>
    <row r="148" spans="1:16" x14ac:dyDescent="0.15">
      <c r="A148" s="6">
        <v>73.5</v>
      </c>
      <c r="B148" s="6">
        <v>146</v>
      </c>
      <c r="D148">
        <v>979.9580078125</v>
      </c>
      <c r="E148">
        <v>733.88299560546898</v>
      </c>
      <c r="F148">
        <v>463.08215332031301</v>
      </c>
      <c r="G148">
        <v>461.4931640625</v>
      </c>
      <c r="I148" s="7">
        <f t="shared" si="20"/>
        <v>516.87585449218705</v>
      </c>
      <c r="J148" s="7">
        <f t="shared" si="21"/>
        <v>272.38983154296898</v>
      </c>
      <c r="K148" s="7">
        <f t="shared" si="22"/>
        <v>326.20297241210881</v>
      </c>
      <c r="L148" s="8">
        <f t="shared" si="23"/>
        <v>1.1975592868658569</v>
      </c>
      <c r="M148" s="8">
        <f t="shared" si="24"/>
        <v>1.541164807825717</v>
      </c>
      <c r="P148" s="6">
        <f t="shared" si="25"/>
        <v>0.71163550616279869</v>
      </c>
    </row>
    <row r="149" spans="1:16" x14ac:dyDescent="0.15">
      <c r="A149" s="6">
        <v>74</v>
      </c>
      <c r="B149" s="6">
        <v>147</v>
      </c>
      <c r="D149">
        <v>984.83660888671898</v>
      </c>
      <c r="E149">
        <v>737.701171875</v>
      </c>
      <c r="F149">
        <v>463.71569824218801</v>
      </c>
      <c r="G149">
        <v>461.75619506835898</v>
      </c>
      <c r="I149" s="7">
        <f t="shared" si="20"/>
        <v>521.12091064453102</v>
      </c>
      <c r="J149" s="7">
        <f t="shared" si="21"/>
        <v>275.94497680664102</v>
      </c>
      <c r="K149" s="7">
        <f t="shared" si="22"/>
        <v>327.95942687988236</v>
      </c>
      <c r="L149" s="8">
        <f t="shared" si="23"/>
        <v>1.1884957308343709</v>
      </c>
      <c r="M149" s="8">
        <f t="shared" si="24"/>
        <v>1.5344387043177674</v>
      </c>
      <c r="P149" s="6">
        <f t="shared" si="25"/>
        <v>0.27209985012545806</v>
      </c>
    </row>
    <row r="150" spans="1:16" x14ac:dyDescent="0.15">
      <c r="A150" s="18">
        <v>74.5</v>
      </c>
      <c r="B150" s="18">
        <v>148</v>
      </c>
      <c r="D150">
        <v>987.55706787109398</v>
      </c>
      <c r="E150">
        <v>739.406494140625</v>
      </c>
      <c r="F150">
        <v>463.38189697265602</v>
      </c>
      <c r="G150">
        <v>461.73229980468801</v>
      </c>
      <c r="I150" s="19">
        <f t="shared" ref="I150:I191" si="26">D150-F150</f>
        <v>524.17517089843795</v>
      </c>
      <c r="J150" s="19">
        <f t="shared" ref="J150:J191" si="27">E150-G150</f>
        <v>277.67419433593699</v>
      </c>
      <c r="K150" s="19">
        <f t="shared" ref="K150:K191" si="28">I150-0.7*J150</f>
        <v>329.80323486328211</v>
      </c>
      <c r="L150" s="20">
        <f t="shared" ref="L150:L191" si="29">K150/J150</f>
        <v>1.1877345521862868</v>
      </c>
      <c r="M150" s="20">
        <f t="shared" ref="M150:M191" si="30">L150+ABS($N$2)*A150</f>
        <v>1.53601497819322</v>
      </c>
      <c r="N150" s="18"/>
      <c r="O150" s="18"/>
      <c r="P150" s="18">
        <f t="shared" ref="P150:P191" si="31">(M150-$O$2)/$O$2*100</f>
        <v>0.37510578381689041</v>
      </c>
    </row>
    <row r="151" spans="1:16" x14ac:dyDescent="0.15">
      <c r="A151" s="18">
        <v>75</v>
      </c>
      <c r="B151" s="18">
        <v>149</v>
      </c>
      <c r="D151">
        <v>989.57891845703102</v>
      </c>
      <c r="E151">
        <v>739.91302490234398</v>
      </c>
      <c r="F151">
        <v>462.98660278320301</v>
      </c>
      <c r="G151">
        <v>461.46664428710898</v>
      </c>
      <c r="I151" s="19">
        <f t="shared" si="26"/>
        <v>526.59231567382801</v>
      </c>
      <c r="J151" s="19">
        <f t="shared" si="27"/>
        <v>278.446380615235</v>
      </c>
      <c r="K151" s="19">
        <f t="shared" si="28"/>
        <v>331.67984924316352</v>
      </c>
      <c r="L151" s="20">
        <f t="shared" si="29"/>
        <v>1.1911803217204968</v>
      </c>
      <c r="M151" s="20">
        <f t="shared" si="30"/>
        <v>1.5417982002509665</v>
      </c>
      <c r="N151" s="18"/>
      <c r="O151" s="18"/>
      <c r="P151" s="18">
        <f t="shared" si="31"/>
        <v>0.75302626900670799</v>
      </c>
    </row>
    <row r="152" spans="1:16" x14ac:dyDescent="0.15">
      <c r="A152" s="18">
        <v>75.5</v>
      </c>
      <c r="B152" s="18">
        <v>150</v>
      </c>
      <c r="D152">
        <v>989.05633544921898</v>
      </c>
      <c r="E152">
        <v>741.720458984375</v>
      </c>
      <c r="F152">
        <v>463.26156616210898</v>
      </c>
      <c r="G152">
        <v>461.39382934570301</v>
      </c>
      <c r="I152" s="19">
        <f t="shared" si="26"/>
        <v>525.79476928711006</v>
      </c>
      <c r="J152" s="19">
        <f t="shared" si="27"/>
        <v>280.32662963867199</v>
      </c>
      <c r="K152" s="19">
        <f t="shared" si="28"/>
        <v>329.5661285400397</v>
      </c>
      <c r="L152" s="20">
        <f t="shared" si="29"/>
        <v>1.1756504509216092</v>
      </c>
      <c r="M152" s="20">
        <f t="shared" si="30"/>
        <v>1.5286057819756151</v>
      </c>
      <c r="N152" s="18"/>
      <c r="O152" s="18"/>
      <c r="P152" s="18">
        <f t="shared" si="31"/>
        <v>-0.1090684362743336</v>
      </c>
    </row>
    <row r="153" spans="1:16" x14ac:dyDescent="0.15">
      <c r="A153" s="18">
        <v>76</v>
      </c>
      <c r="B153" s="18">
        <v>151</v>
      </c>
      <c r="D153">
        <v>987.46514892578102</v>
      </c>
      <c r="E153">
        <v>741.53485107421898</v>
      </c>
      <c r="F153">
        <v>463.01980590820301</v>
      </c>
      <c r="G153">
        <v>461.61111450195301</v>
      </c>
      <c r="I153" s="19">
        <f t="shared" si="26"/>
        <v>524.44534301757801</v>
      </c>
      <c r="J153" s="19">
        <f t="shared" si="27"/>
        <v>279.92373657226597</v>
      </c>
      <c r="K153" s="19">
        <f t="shared" si="28"/>
        <v>328.49872741699187</v>
      </c>
      <c r="L153" s="20">
        <f t="shared" si="29"/>
        <v>1.1735293742486381</v>
      </c>
      <c r="M153" s="20">
        <f t="shared" si="30"/>
        <v>1.5288221578261805</v>
      </c>
      <c r="N153" s="18"/>
      <c r="O153" s="18"/>
      <c r="P153" s="18">
        <f t="shared" si="31"/>
        <v>-9.4928763681358122E-2</v>
      </c>
    </row>
    <row r="154" spans="1:16" x14ac:dyDescent="0.15">
      <c r="A154" s="18">
        <v>76.5</v>
      </c>
      <c r="B154" s="18">
        <v>152</v>
      </c>
      <c r="D154">
        <v>989.05804443359398</v>
      </c>
      <c r="E154">
        <v>742.37994384765602</v>
      </c>
      <c r="F154">
        <v>463.92834472656301</v>
      </c>
      <c r="G154">
        <v>461.94583129882801</v>
      </c>
      <c r="I154" s="19">
        <f t="shared" si="26"/>
        <v>525.12969970703102</v>
      </c>
      <c r="J154" s="19">
        <f t="shared" si="27"/>
        <v>280.43411254882801</v>
      </c>
      <c r="K154" s="19">
        <f t="shared" si="28"/>
        <v>328.82582092285145</v>
      </c>
      <c r="L154" s="20">
        <f t="shared" si="29"/>
        <v>1.172559992556532</v>
      </c>
      <c r="M154" s="20">
        <f t="shared" si="30"/>
        <v>1.5301902286576108</v>
      </c>
      <c r="N154" s="18"/>
      <c r="O154" s="18"/>
      <c r="P154" s="18">
        <f t="shared" si="31"/>
        <v>-5.5284281546182212E-3</v>
      </c>
    </row>
    <row r="155" spans="1:16" x14ac:dyDescent="0.15">
      <c r="A155" s="18">
        <v>77</v>
      </c>
      <c r="B155" s="18">
        <v>153</v>
      </c>
      <c r="D155">
        <v>986.11846923828102</v>
      </c>
      <c r="E155">
        <v>742.60113525390602</v>
      </c>
      <c r="F155">
        <v>464.41070556640602</v>
      </c>
      <c r="G155">
        <v>462.98571777343801</v>
      </c>
      <c r="I155" s="19">
        <f t="shared" si="26"/>
        <v>521.707763671875</v>
      </c>
      <c r="J155" s="19">
        <f t="shared" si="27"/>
        <v>279.61541748046801</v>
      </c>
      <c r="K155" s="19">
        <f t="shared" si="28"/>
        <v>325.9769714355474</v>
      </c>
      <c r="L155" s="20">
        <f t="shared" si="29"/>
        <v>1.1658047126758233</v>
      </c>
      <c r="M155" s="20">
        <f t="shared" si="30"/>
        <v>1.5257724013004386</v>
      </c>
      <c r="N155" s="18"/>
      <c r="O155" s="18"/>
      <c r="P155" s="18">
        <f t="shared" si="31"/>
        <v>-0.29422345691821161</v>
      </c>
    </row>
    <row r="156" spans="1:16" x14ac:dyDescent="0.15">
      <c r="A156" s="18">
        <v>77.5</v>
      </c>
      <c r="B156" s="18">
        <v>154</v>
      </c>
      <c r="D156">
        <v>984.59967041015602</v>
      </c>
      <c r="E156">
        <v>740.58624267578102</v>
      </c>
      <c r="F156">
        <v>464.06524658203102</v>
      </c>
      <c r="G156">
        <v>462.25372314453102</v>
      </c>
      <c r="I156" s="19">
        <f t="shared" si="26"/>
        <v>520.534423828125</v>
      </c>
      <c r="J156" s="19">
        <f t="shared" si="27"/>
        <v>278.33251953125</v>
      </c>
      <c r="K156" s="19">
        <f t="shared" si="28"/>
        <v>325.70166015625</v>
      </c>
      <c r="L156" s="20">
        <f t="shared" si="29"/>
        <v>1.1701890267970703</v>
      </c>
      <c r="M156" s="20">
        <f t="shared" si="30"/>
        <v>1.5324941679452222</v>
      </c>
      <c r="N156" s="18"/>
      <c r="O156" s="18"/>
      <c r="P156" s="18">
        <f t="shared" si="31"/>
        <v>0.14502879491719775</v>
      </c>
    </row>
    <row r="157" spans="1:16" x14ac:dyDescent="0.15">
      <c r="A157" s="18">
        <v>78</v>
      </c>
      <c r="B157" s="18">
        <v>155</v>
      </c>
      <c r="D157">
        <v>985.69390869140602</v>
      </c>
      <c r="E157">
        <v>741.86608886718795</v>
      </c>
      <c r="F157">
        <v>464.08798217773398</v>
      </c>
      <c r="G157">
        <v>462.26449584960898</v>
      </c>
      <c r="I157" s="19">
        <f t="shared" si="26"/>
        <v>521.6059265136721</v>
      </c>
      <c r="J157" s="19">
        <f t="shared" si="27"/>
        <v>279.60159301757898</v>
      </c>
      <c r="K157" s="19">
        <f t="shared" si="28"/>
        <v>325.88481140136685</v>
      </c>
      <c r="L157" s="20">
        <f t="shared" si="29"/>
        <v>1.1655327420859078</v>
      </c>
      <c r="M157" s="20">
        <f t="shared" si="30"/>
        <v>1.5301753357575962</v>
      </c>
      <c r="N157" s="18"/>
      <c r="O157" s="18"/>
      <c r="P157" s="18">
        <f t="shared" si="31"/>
        <v>-6.5016454966436215E-3</v>
      </c>
    </row>
    <row r="158" spans="1:16" x14ac:dyDescent="0.15">
      <c r="A158" s="18">
        <v>78.5</v>
      </c>
      <c r="B158" s="18">
        <v>156</v>
      </c>
      <c r="D158">
        <v>985.40386962890602</v>
      </c>
      <c r="E158">
        <v>742.86169433593795</v>
      </c>
      <c r="F158">
        <v>463.82785034179699</v>
      </c>
      <c r="G158">
        <v>462.25137329101602</v>
      </c>
      <c r="I158" s="19">
        <f t="shared" si="26"/>
        <v>521.57601928710903</v>
      </c>
      <c r="J158" s="19">
        <f t="shared" si="27"/>
        <v>280.61032104492193</v>
      </c>
      <c r="K158" s="19">
        <f t="shared" si="28"/>
        <v>325.1487945556637</v>
      </c>
      <c r="L158" s="20">
        <f t="shared" si="29"/>
        <v>1.1587200119542707</v>
      </c>
      <c r="M158" s="20">
        <f t="shared" si="30"/>
        <v>1.5257000581494955</v>
      </c>
      <c r="N158" s="18"/>
      <c r="O158" s="18"/>
      <c r="P158" s="18">
        <f t="shared" si="31"/>
        <v>-0.29895091825923736</v>
      </c>
    </row>
    <row r="159" spans="1:16" x14ac:dyDescent="0.15">
      <c r="A159" s="18">
        <v>79</v>
      </c>
      <c r="B159" s="18">
        <v>157</v>
      </c>
      <c r="D159">
        <v>979.84039306640602</v>
      </c>
      <c r="E159">
        <v>740.66998291015602</v>
      </c>
      <c r="F159">
        <v>463.72122192382801</v>
      </c>
      <c r="G159">
        <v>461.87591552734398</v>
      </c>
      <c r="I159" s="19">
        <f t="shared" si="26"/>
        <v>516.11917114257801</v>
      </c>
      <c r="J159" s="19">
        <f t="shared" si="27"/>
        <v>278.79406738281205</v>
      </c>
      <c r="K159" s="19">
        <f t="shared" si="28"/>
        <v>320.96332397460958</v>
      </c>
      <c r="L159" s="20">
        <f t="shared" si="29"/>
        <v>1.1512559323362321</v>
      </c>
      <c r="M159" s="20">
        <f t="shared" si="30"/>
        <v>1.5205734310549934</v>
      </c>
      <c r="N159" s="18"/>
      <c r="O159" s="18"/>
      <c r="P159" s="18">
        <f t="shared" si="31"/>
        <v>-0.63396440720979597</v>
      </c>
    </row>
    <row r="160" spans="1:16" x14ac:dyDescent="0.15">
      <c r="A160" s="18">
        <v>79.5</v>
      </c>
      <c r="B160" s="18">
        <v>158</v>
      </c>
      <c r="D160">
        <v>981.26318359375</v>
      </c>
      <c r="E160">
        <v>740.79400634765602</v>
      </c>
      <c r="F160">
        <v>463.23797607421898</v>
      </c>
      <c r="G160">
        <v>461.55316162109398</v>
      </c>
      <c r="I160" s="19">
        <f t="shared" si="26"/>
        <v>518.02520751953102</v>
      </c>
      <c r="J160" s="19">
        <f t="shared" si="27"/>
        <v>279.24084472656205</v>
      </c>
      <c r="K160" s="19">
        <f t="shared" si="28"/>
        <v>322.55661621093759</v>
      </c>
      <c r="L160" s="20">
        <f t="shared" si="29"/>
        <v>1.1551197552306189</v>
      </c>
      <c r="M160" s="20">
        <f t="shared" si="30"/>
        <v>1.5267747064729167</v>
      </c>
      <c r="N160" s="18"/>
      <c r="O160" s="18"/>
      <c r="P160" s="18">
        <f t="shared" si="31"/>
        <v>-0.22872508018135215</v>
      </c>
    </row>
    <row r="161" spans="1:16" x14ac:dyDescent="0.15">
      <c r="A161" s="18">
        <v>80</v>
      </c>
      <c r="B161" s="18">
        <v>159</v>
      </c>
      <c r="D161">
        <v>978.17449951171898</v>
      </c>
      <c r="E161">
        <v>740.55822753906295</v>
      </c>
      <c r="F161">
        <v>462.87911987304699</v>
      </c>
      <c r="G161">
        <v>461.22662353515602</v>
      </c>
      <c r="I161" s="19">
        <f t="shared" si="26"/>
        <v>515.29537963867199</v>
      </c>
      <c r="J161" s="19">
        <f t="shared" si="27"/>
        <v>279.33160400390693</v>
      </c>
      <c r="K161" s="19">
        <f t="shared" si="28"/>
        <v>319.76325683593711</v>
      </c>
      <c r="L161" s="20">
        <f t="shared" si="29"/>
        <v>1.1447442833266539</v>
      </c>
      <c r="M161" s="20">
        <f t="shared" si="30"/>
        <v>1.5187366870924881</v>
      </c>
      <c r="N161" s="18"/>
      <c r="O161" s="18"/>
      <c r="P161" s="18">
        <f t="shared" si="31"/>
        <v>-0.75399147214839546</v>
      </c>
    </row>
    <row r="162" spans="1:16" x14ac:dyDescent="0.15">
      <c r="A162" s="18">
        <v>80.5</v>
      </c>
      <c r="B162" s="18">
        <v>160</v>
      </c>
      <c r="D162">
        <v>978.03503417968795</v>
      </c>
      <c r="E162">
        <v>741.71197509765602</v>
      </c>
      <c r="F162">
        <v>463.27496337890602</v>
      </c>
      <c r="G162">
        <v>461.73260498046898</v>
      </c>
      <c r="I162" s="19">
        <f t="shared" si="26"/>
        <v>514.76007080078193</v>
      </c>
      <c r="J162" s="19">
        <f t="shared" si="27"/>
        <v>279.97937011718705</v>
      </c>
      <c r="K162" s="19">
        <f t="shared" si="28"/>
        <v>318.774511718751</v>
      </c>
      <c r="L162" s="20">
        <f t="shared" si="29"/>
        <v>1.1385642863091163</v>
      </c>
      <c r="M162" s="20">
        <f t="shared" si="30"/>
        <v>1.514894142598487</v>
      </c>
      <c r="N162" s="18"/>
      <c r="O162" s="18"/>
      <c r="P162" s="18">
        <f t="shared" si="31"/>
        <v>-1.0050930665599753</v>
      </c>
    </row>
    <row r="163" spans="1:16" x14ac:dyDescent="0.15">
      <c r="A163" s="18">
        <v>81</v>
      </c>
      <c r="B163" s="18">
        <v>161</v>
      </c>
      <c r="D163">
        <v>976.78698730468795</v>
      </c>
      <c r="E163">
        <v>741.53430175781295</v>
      </c>
      <c r="F163">
        <v>463.33441162109398</v>
      </c>
      <c r="G163">
        <v>461.74948120117199</v>
      </c>
      <c r="I163" s="19">
        <f t="shared" si="26"/>
        <v>513.45257568359398</v>
      </c>
      <c r="J163" s="19">
        <f t="shared" si="27"/>
        <v>279.78482055664097</v>
      </c>
      <c r="K163" s="19">
        <f t="shared" si="28"/>
        <v>317.60320129394529</v>
      </c>
      <c r="L163" s="20">
        <f t="shared" si="29"/>
        <v>1.1351695230000807</v>
      </c>
      <c r="M163" s="20">
        <f t="shared" si="30"/>
        <v>1.5138368318129878</v>
      </c>
      <c r="N163" s="18"/>
      <c r="O163" s="18"/>
      <c r="P163" s="18">
        <f t="shared" si="31"/>
        <v>-1.0741859357360874</v>
      </c>
    </row>
    <row r="164" spans="1:16" x14ac:dyDescent="0.15">
      <c r="A164" s="18">
        <v>81.5</v>
      </c>
      <c r="B164" s="18">
        <v>162</v>
      </c>
      <c r="D164">
        <v>976.57745361328102</v>
      </c>
      <c r="E164">
        <v>741.17535400390602</v>
      </c>
      <c r="F164">
        <v>463.40838623046898</v>
      </c>
      <c r="G164">
        <v>461.85290527343801</v>
      </c>
      <c r="I164" s="19">
        <f t="shared" si="26"/>
        <v>513.16906738281205</v>
      </c>
      <c r="J164" s="19">
        <f t="shared" si="27"/>
        <v>279.32244873046801</v>
      </c>
      <c r="K164" s="19">
        <f t="shared" si="28"/>
        <v>317.64335327148444</v>
      </c>
      <c r="L164" s="20">
        <f t="shared" si="29"/>
        <v>1.1371923549832337</v>
      </c>
      <c r="M164" s="20">
        <f t="shared" si="30"/>
        <v>1.5181971163196772</v>
      </c>
      <c r="N164" s="18"/>
      <c r="O164" s="18"/>
      <c r="P164" s="18">
        <f t="shared" si="31"/>
        <v>-0.78925120214299005</v>
      </c>
    </row>
    <row r="165" spans="1:16" x14ac:dyDescent="0.15">
      <c r="A165" s="18">
        <v>82</v>
      </c>
      <c r="B165" s="18">
        <v>163</v>
      </c>
      <c r="D165">
        <v>982.15582275390602</v>
      </c>
      <c r="E165">
        <v>744.22644042968795</v>
      </c>
      <c r="F165">
        <v>463.362060546875</v>
      </c>
      <c r="G165">
        <v>461.82434082031301</v>
      </c>
      <c r="I165" s="19">
        <f t="shared" si="26"/>
        <v>518.79376220703102</v>
      </c>
      <c r="J165" s="19">
        <f t="shared" si="27"/>
        <v>282.40209960937494</v>
      </c>
      <c r="K165" s="19">
        <f t="shared" si="28"/>
        <v>321.11229248046857</v>
      </c>
      <c r="L165" s="20">
        <f t="shared" si="29"/>
        <v>1.1370747346589789</v>
      </c>
      <c r="M165" s="20">
        <f t="shared" si="30"/>
        <v>1.5204169485189589</v>
      </c>
      <c r="N165" s="18"/>
      <c r="O165" s="18"/>
      <c r="P165" s="18">
        <f t="shared" si="31"/>
        <v>-0.64419018712130405</v>
      </c>
    </row>
    <row r="166" spans="1:16" x14ac:dyDescent="0.15">
      <c r="A166" s="18">
        <v>82.5</v>
      </c>
      <c r="B166" s="18">
        <v>164</v>
      </c>
      <c r="D166">
        <v>983.41290283203102</v>
      </c>
      <c r="E166">
        <v>745.98626708984398</v>
      </c>
      <c r="F166">
        <v>463.7119140625</v>
      </c>
      <c r="G166">
        <v>462.16226196289102</v>
      </c>
      <c r="I166" s="19">
        <f t="shared" si="26"/>
        <v>519.70098876953102</v>
      </c>
      <c r="J166" s="19">
        <f t="shared" si="27"/>
        <v>283.82400512695295</v>
      </c>
      <c r="K166" s="19">
        <f t="shared" si="28"/>
        <v>321.02418518066395</v>
      </c>
      <c r="L166" s="20">
        <f t="shared" si="29"/>
        <v>1.1310677722170523</v>
      </c>
      <c r="M166" s="20">
        <f t="shared" si="30"/>
        <v>1.5167474386005688</v>
      </c>
      <c r="N166" s="18"/>
      <c r="O166" s="18"/>
      <c r="P166" s="18">
        <f t="shared" si="31"/>
        <v>-0.88398436326041119</v>
      </c>
    </row>
    <row r="167" spans="1:16" x14ac:dyDescent="0.15">
      <c r="A167" s="18">
        <v>83</v>
      </c>
      <c r="B167" s="18">
        <v>165</v>
      </c>
      <c r="D167">
        <v>982.31512451171898</v>
      </c>
      <c r="E167">
        <v>744.32562255859398</v>
      </c>
      <c r="F167">
        <v>464.01135253906301</v>
      </c>
      <c r="G167">
        <v>462.36846923828102</v>
      </c>
      <c r="I167" s="19">
        <f t="shared" si="26"/>
        <v>518.30377197265602</v>
      </c>
      <c r="J167" s="19">
        <f t="shared" si="27"/>
        <v>281.95715332031295</v>
      </c>
      <c r="K167" s="19">
        <f t="shared" si="28"/>
        <v>320.93376464843698</v>
      </c>
      <c r="L167" s="20">
        <f t="shared" si="29"/>
        <v>1.138235937159733</v>
      </c>
      <c r="M167" s="20">
        <f t="shared" si="30"/>
        <v>1.526253056066786</v>
      </c>
      <c r="N167" s="18"/>
      <c r="O167" s="18"/>
      <c r="P167" s="18">
        <f t="shared" si="31"/>
        <v>-0.26281375473264673</v>
      </c>
    </row>
    <row r="168" spans="1:16" x14ac:dyDescent="0.15">
      <c r="A168" s="18">
        <v>83.5</v>
      </c>
      <c r="B168" s="18">
        <v>166</v>
      </c>
      <c r="D168">
        <v>983.11383056640602</v>
      </c>
      <c r="E168">
        <v>745.786376953125</v>
      </c>
      <c r="F168">
        <v>464.07659912109398</v>
      </c>
      <c r="G168">
        <v>462.1689453125</v>
      </c>
      <c r="I168" s="19">
        <f t="shared" si="26"/>
        <v>519.03723144531205</v>
      </c>
      <c r="J168" s="19">
        <f t="shared" si="27"/>
        <v>283.617431640625</v>
      </c>
      <c r="K168" s="19">
        <f t="shared" si="28"/>
        <v>320.50502929687457</v>
      </c>
      <c r="L168" s="20">
        <f t="shared" si="29"/>
        <v>1.1300611088777868</v>
      </c>
      <c r="M168" s="20">
        <f t="shared" si="30"/>
        <v>1.5204156803083761</v>
      </c>
      <c r="N168" s="18"/>
      <c r="O168" s="18"/>
      <c r="P168" s="18">
        <f t="shared" si="31"/>
        <v>-0.64427306181537214</v>
      </c>
    </row>
    <row r="169" spans="1:16" x14ac:dyDescent="0.15">
      <c r="A169" s="18">
        <v>84</v>
      </c>
      <c r="B169" s="18">
        <v>167</v>
      </c>
      <c r="D169">
        <v>983.68310546875</v>
      </c>
      <c r="E169">
        <v>746.54656982421898</v>
      </c>
      <c r="F169">
        <v>463.73696899414102</v>
      </c>
      <c r="G169">
        <v>461.91522216796898</v>
      </c>
      <c r="I169" s="19">
        <f t="shared" si="26"/>
        <v>519.94613647460892</v>
      </c>
      <c r="J169" s="19">
        <f t="shared" si="27"/>
        <v>284.63134765625</v>
      </c>
      <c r="K169" s="19">
        <f t="shared" si="28"/>
        <v>320.70419311523392</v>
      </c>
      <c r="L169" s="20">
        <f t="shared" si="29"/>
        <v>1.1267353218681633</v>
      </c>
      <c r="M169" s="20">
        <f t="shared" si="30"/>
        <v>1.5194273458222891</v>
      </c>
      <c r="N169" s="18"/>
      <c r="O169" s="18"/>
      <c r="P169" s="18">
        <f t="shared" si="31"/>
        <v>-0.70885848578530808</v>
      </c>
    </row>
    <row r="170" spans="1:16" x14ac:dyDescent="0.15">
      <c r="A170" s="18">
        <v>84.5</v>
      </c>
      <c r="B170" s="18">
        <v>168</v>
      </c>
      <c r="D170">
        <v>982.48876953125</v>
      </c>
      <c r="E170">
        <v>745.60168457031295</v>
      </c>
      <c r="F170">
        <v>463.50335693359398</v>
      </c>
      <c r="G170">
        <v>461.803955078125</v>
      </c>
      <c r="I170" s="19">
        <f t="shared" si="26"/>
        <v>518.98541259765602</v>
      </c>
      <c r="J170" s="19">
        <f t="shared" si="27"/>
        <v>283.79772949218795</v>
      </c>
      <c r="K170" s="19">
        <f t="shared" si="28"/>
        <v>320.32700195312447</v>
      </c>
      <c r="L170" s="20">
        <f t="shared" si="29"/>
        <v>1.1287158728376721</v>
      </c>
      <c r="M170" s="20">
        <f t="shared" si="30"/>
        <v>1.5237453493153343</v>
      </c>
      <c r="N170" s="18"/>
      <c r="O170" s="18"/>
      <c r="P170" s="18">
        <f t="shared" si="31"/>
        <v>-0.42668672083342707</v>
      </c>
    </row>
    <row r="171" spans="1:16" x14ac:dyDescent="0.15">
      <c r="A171" s="18">
        <v>85</v>
      </c>
      <c r="B171" s="18">
        <v>169</v>
      </c>
      <c r="D171">
        <v>983.547119140625</v>
      </c>
      <c r="E171">
        <v>747.43011474609398</v>
      </c>
      <c r="F171">
        <v>463.42471313476602</v>
      </c>
      <c r="G171">
        <v>461.74862670898398</v>
      </c>
      <c r="I171" s="19">
        <f t="shared" si="26"/>
        <v>520.12240600585892</v>
      </c>
      <c r="J171" s="19">
        <f t="shared" si="27"/>
        <v>285.68148803711</v>
      </c>
      <c r="K171" s="19">
        <f t="shared" si="28"/>
        <v>320.14536437988193</v>
      </c>
      <c r="L171" s="20">
        <f t="shared" si="29"/>
        <v>1.1206374153942207</v>
      </c>
      <c r="M171" s="20">
        <f t="shared" si="30"/>
        <v>1.5180043443954194</v>
      </c>
      <c r="N171" s="18"/>
      <c r="O171" s="18"/>
      <c r="P171" s="18">
        <f t="shared" si="31"/>
        <v>-0.80184841152195641</v>
      </c>
    </row>
    <row r="172" spans="1:16" x14ac:dyDescent="0.15">
      <c r="A172" s="18">
        <v>85.5</v>
      </c>
      <c r="B172" s="18">
        <v>170</v>
      </c>
      <c r="D172">
        <v>978.889404296875</v>
      </c>
      <c r="E172">
        <v>744.833984375</v>
      </c>
      <c r="F172">
        <v>463.37518310546898</v>
      </c>
      <c r="G172">
        <v>461.76727294921898</v>
      </c>
      <c r="I172" s="19">
        <f t="shared" si="26"/>
        <v>515.51422119140602</v>
      </c>
      <c r="J172" s="19">
        <f t="shared" si="27"/>
        <v>283.06671142578102</v>
      </c>
      <c r="K172" s="19">
        <f t="shared" si="28"/>
        <v>317.36752319335932</v>
      </c>
      <c r="L172" s="20">
        <f t="shared" si="29"/>
        <v>1.1211757171827386</v>
      </c>
      <c r="M172" s="20">
        <f t="shared" si="30"/>
        <v>1.5208800987074738</v>
      </c>
      <c r="N172" s="18"/>
      <c r="O172" s="18"/>
      <c r="P172" s="18">
        <f t="shared" si="31"/>
        <v>-0.6139243695179788</v>
      </c>
    </row>
    <row r="173" spans="1:16" x14ac:dyDescent="0.15">
      <c r="A173" s="18">
        <v>86</v>
      </c>
      <c r="B173" s="18">
        <v>171</v>
      </c>
      <c r="D173">
        <v>979.98455810546898</v>
      </c>
      <c r="E173">
        <v>746.18267822265602</v>
      </c>
      <c r="F173">
        <v>463.81329345703102</v>
      </c>
      <c r="G173">
        <v>462.32943725585898</v>
      </c>
      <c r="I173" s="19">
        <f t="shared" si="26"/>
        <v>516.17126464843795</v>
      </c>
      <c r="J173" s="19">
        <f t="shared" si="27"/>
        <v>283.85324096679705</v>
      </c>
      <c r="K173" s="19">
        <f t="shared" si="28"/>
        <v>317.47399597168004</v>
      </c>
      <c r="L173" s="20">
        <f t="shared" si="29"/>
        <v>1.1184441470189721</v>
      </c>
      <c r="M173" s="20">
        <f t="shared" si="30"/>
        <v>1.5204859810672438</v>
      </c>
      <c r="N173" s="18"/>
      <c r="O173" s="18"/>
      <c r="P173" s="18">
        <f t="shared" si="31"/>
        <v>-0.63967906617848158</v>
      </c>
    </row>
    <row r="174" spans="1:16" x14ac:dyDescent="0.15">
      <c r="A174" s="18">
        <v>86.5</v>
      </c>
      <c r="B174" s="18">
        <v>172</v>
      </c>
      <c r="D174">
        <v>979.943115234375</v>
      </c>
      <c r="E174">
        <v>745.594970703125</v>
      </c>
      <c r="F174">
        <v>464.16632080078102</v>
      </c>
      <c r="G174">
        <v>462.46694946289102</v>
      </c>
      <c r="I174" s="19">
        <f t="shared" si="26"/>
        <v>515.77679443359398</v>
      </c>
      <c r="J174" s="19">
        <f t="shared" si="27"/>
        <v>283.12802124023398</v>
      </c>
      <c r="K174" s="19">
        <f t="shared" si="28"/>
        <v>317.58717956543023</v>
      </c>
      <c r="L174" s="20">
        <f t="shared" si="29"/>
        <v>1.1217087527198788</v>
      </c>
      <c r="M174" s="20">
        <f t="shared" si="30"/>
        <v>1.5260880392916869</v>
      </c>
      <c r="N174" s="18"/>
      <c r="O174" s="18"/>
      <c r="P174" s="18">
        <f t="shared" si="31"/>
        <v>-0.27359722787049051</v>
      </c>
    </row>
    <row r="175" spans="1:16" x14ac:dyDescent="0.15">
      <c r="A175" s="18">
        <v>87</v>
      </c>
      <c r="B175" s="18">
        <v>173</v>
      </c>
      <c r="D175">
        <v>975.96441650390602</v>
      </c>
      <c r="E175">
        <v>743.62268066406295</v>
      </c>
      <c r="F175">
        <v>464.39410400390602</v>
      </c>
      <c r="G175">
        <v>462.49548339843801</v>
      </c>
      <c r="I175" s="19">
        <f t="shared" si="26"/>
        <v>511.5703125</v>
      </c>
      <c r="J175" s="19">
        <f t="shared" si="27"/>
        <v>281.12719726562494</v>
      </c>
      <c r="K175" s="19">
        <f t="shared" si="28"/>
        <v>314.78127441406252</v>
      </c>
      <c r="L175" s="20">
        <f t="shared" si="29"/>
        <v>1.1197112107109271</v>
      </c>
      <c r="M175" s="20">
        <f t="shared" si="30"/>
        <v>1.5264279498062718</v>
      </c>
      <c r="N175" s="18"/>
      <c r="O175" s="18"/>
      <c r="P175" s="18">
        <f t="shared" si="31"/>
        <v>-0.25138484430465657</v>
      </c>
    </row>
    <row r="176" spans="1:16" x14ac:dyDescent="0.15">
      <c r="A176" s="18">
        <v>87.5</v>
      </c>
      <c r="B176" s="18">
        <v>174</v>
      </c>
      <c r="D176">
        <v>978.00671386718795</v>
      </c>
      <c r="E176">
        <v>745.11962890625</v>
      </c>
      <c r="F176">
        <v>463.87911987304699</v>
      </c>
      <c r="G176">
        <v>462.43811035156301</v>
      </c>
      <c r="I176" s="19">
        <f t="shared" si="26"/>
        <v>514.12759399414097</v>
      </c>
      <c r="J176" s="19">
        <f t="shared" si="27"/>
        <v>282.68151855468699</v>
      </c>
      <c r="K176" s="19">
        <f t="shared" si="28"/>
        <v>316.25053100586013</v>
      </c>
      <c r="L176" s="20">
        <f t="shared" si="29"/>
        <v>1.1187520592885132</v>
      </c>
      <c r="M176" s="20">
        <f t="shared" si="30"/>
        <v>1.5278062509073944</v>
      </c>
      <c r="N176" s="18"/>
      <c r="O176" s="18"/>
      <c r="P176" s="18">
        <f t="shared" si="31"/>
        <v>-0.16131598378490761</v>
      </c>
    </row>
    <row r="177" spans="1:16" x14ac:dyDescent="0.15">
      <c r="A177" s="18">
        <v>88</v>
      </c>
      <c r="B177" s="18">
        <v>175</v>
      </c>
      <c r="D177">
        <v>974.46862792968795</v>
      </c>
      <c r="E177">
        <v>744.358642578125</v>
      </c>
      <c r="F177">
        <v>464.07806396484398</v>
      </c>
      <c r="G177">
        <v>462.40255737304699</v>
      </c>
      <c r="I177" s="19">
        <f t="shared" si="26"/>
        <v>510.39056396484398</v>
      </c>
      <c r="J177" s="19">
        <f t="shared" si="27"/>
        <v>281.95608520507801</v>
      </c>
      <c r="K177" s="19">
        <f t="shared" si="28"/>
        <v>313.02130432128939</v>
      </c>
      <c r="L177" s="20">
        <f t="shared" si="29"/>
        <v>1.1101775090032775</v>
      </c>
      <c r="M177" s="20">
        <f t="shared" si="30"/>
        <v>1.5215691531456952</v>
      </c>
      <c r="N177" s="18"/>
      <c r="O177" s="18"/>
      <c r="P177" s="18">
        <f t="shared" si="31"/>
        <v>-0.56889621998219742</v>
      </c>
    </row>
    <row r="178" spans="1:16" x14ac:dyDescent="0.15">
      <c r="A178" s="18">
        <v>88.5</v>
      </c>
      <c r="B178" s="18">
        <v>176</v>
      </c>
      <c r="D178">
        <v>977.18353271484398</v>
      </c>
      <c r="E178">
        <v>745.53601074218795</v>
      </c>
      <c r="F178">
        <v>464.62393188476602</v>
      </c>
      <c r="G178">
        <v>462.66763305664102</v>
      </c>
      <c r="I178" s="19">
        <f t="shared" si="26"/>
        <v>512.5596008300779</v>
      </c>
      <c r="J178" s="19">
        <f t="shared" si="27"/>
        <v>282.86837768554693</v>
      </c>
      <c r="K178" s="19">
        <f t="shared" si="28"/>
        <v>314.55173645019505</v>
      </c>
      <c r="L178" s="20">
        <f t="shared" si="29"/>
        <v>1.1120074255874199</v>
      </c>
      <c r="M178" s="20">
        <f t="shared" si="30"/>
        <v>1.5257365222533741</v>
      </c>
      <c r="N178" s="18"/>
      <c r="O178" s="18"/>
      <c r="P178" s="18">
        <f t="shared" si="31"/>
        <v>-0.29656807151875147</v>
      </c>
    </row>
    <row r="179" spans="1:16" x14ac:dyDescent="0.15">
      <c r="A179" s="18">
        <v>89</v>
      </c>
      <c r="B179" s="18">
        <v>177</v>
      </c>
      <c r="D179">
        <v>978.43743896484398</v>
      </c>
      <c r="E179">
        <v>746.6875</v>
      </c>
      <c r="F179">
        <v>464.42645263671898</v>
      </c>
      <c r="G179">
        <v>462.73464965820301</v>
      </c>
      <c r="I179" s="19">
        <f t="shared" si="26"/>
        <v>514.010986328125</v>
      </c>
      <c r="J179" s="19">
        <f t="shared" si="27"/>
        <v>283.95285034179699</v>
      </c>
      <c r="K179" s="19">
        <f t="shared" si="28"/>
        <v>315.24399108886712</v>
      </c>
      <c r="L179" s="20">
        <f t="shared" si="29"/>
        <v>1.110198368177691</v>
      </c>
      <c r="M179" s="20">
        <f t="shared" si="30"/>
        <v>1.5262649173671816</v>
      </c>
      <c r="N179" s="18"/>
      <c r="O179" s="18"/>
      <c r="P179" s="18">
        <f t="shared" si="31"/>
        <v>-0.26203864557104994</v>
      </c>
    </row>
    <row r="180" spans="1:16" x14ac:dyDescent="0.15">
      <c r="A180" s="18">
        <v>89.5</v>
      </c>
      <c r="B180" s="18">
        <v>178</v>
      </c>
      <c r="D180">
        <v>977.08056640625</v>
      </c>
      <c r="E180">
        <v>745.14709472656295</v>
      </c>
      <c r="F180">
        <v>464.72357177734398</v>
      </c>
      <c r="G180">
        <v>462.94610595703102</v>
      </c>
      <c r="I180" s="19">
        <f t="shared" si="26"/>
        <v>512.35699462890602</v>
      </c>
      <c r="J180" s="19">
        <f t="shared" si="27"/>
        <v>282.20098876953193</v>
      </c>
      <c r="K180" s="19">
        <f t="shared" si="28"/>
        <v>314.81630249023368</v>
      </c>
      <c r="L180" s="20">
        <f t="shared" si="29"/>
        <v>1.115574767696289</v>
      </c>
      <c r="M180" s="20">
        <f t="shared" si="30"/>
        <v>1.5339787694093161</v>
      </c>
      <c r="N180" s="18"/>
      <c r="O180" s="18"/>
      <c r="P180" s="18">
        <f t="shared" si="31"/>
        <v>0.24204414380430331</v>
      </c>
    </row>
    <row r="181" spans="1:16" x14ac:dyDescent="0.15">
      <c r="A181" s="18">
        <v>90</v>
      </c>
      <c r="B181" s="18">
        <v>179</v>
      </c>
      <c r="D181">
        <v>973.22906494140602</v>
      </c>
      <c r="E181">
        <v>744.33294677734398</v>
      </c>
      <c r="F181">
        <v>464.56918334960898</v>
      </c>
      <c r="G181">
        <v>463.16400146484398</v>
      </c>
      <c r="I181" s="19">
        <f t="shared" si="26"/>
        <v>508.65988159179705</v>
      </c>
      <c r="J181" s="19">
        <f t="shared" si="27"/>
        <v>281.1689453125</v>
      </c>
      <c r="K181" s="19">
        <f t="shared" si="28"/>
        <v>311.84161987304708</v>
      </c>
      <c r="L181" s="20">
        <f t="shared" si="29"/>
        <v>1.1090898375226201</v>
      </c>
      <c r="M181" s="20">
        <f t="shared" si="30"/>
        <v>1.5298312917591836</v>
      </c>
      <c r="N181" s="18"/>
      <c r="O181" s="18"/>
      <c r="P181" s="18">
        <f t="shared" si="31"/>
        <v>-2.8984142884508984E-2</v>
      </c>
    </row>
    <row r="182" spans="1:16" x14ac:dyDescent="0.15">
      <c r="A182" s="18">
        <v>90.5</v>
      </c>
      <c r="B182" s="18">
        <v>180</v>
      </c>
      <c r="D182">
        <v>976.77679443359398</v>
      </c>
      <c r="E182">
        <v>743.73620605468795</v>
      </c>
      <c r="F182">
        <v>464.05535888671898</v>
      </c>
      <c r="G182">
        <v>462.64636230468801</v>
      </c>
      <c r="I182" s="19">
        <f t="shared" si="26"/>
        <v>512.721435546875</v>
      </c>
      <c r="J182" s="19">
        <f t="shared" si="27"/>
        <v>281.08984374999994</v>
      </c>
      <c r="K182" s="19">
        <f t="shared" si="28"/>
        <v>315.95854492187505</v>
      </c>
      <c r="L182" s="20">
        <f t="shared" si="29"/>
        <v>1.1240482427493437</v>
      </c>
      <c r="M182" s="20">
        <f t="shared" si="30"/>
        <v>1.5471271495094436</v>
      </c>
      <c r="N182" s="18"/>
      <c r="O182" s="18"/>
      <c r="P182" s="18">
        <f t="shared" si="31"/>
        <v>1.101261053907973</v>
      </c>
    </row>
    <row r="183" spans="1:16" x14ac:dyDescent="0.15">
      <c r="A183" s="18">
        <v>91</v>
      </c>
      <c r="B183" s="18">
        <v>181</v>
      </c>
      <c r="D183">
        <v>963.40850830078102</v>
      </c>
      <c r="E183">
        <v>734.87829589843795</v>
      </c>
      <c r="F183">
        <v>464.65219116210898</v>
      </c>
      <c r="G183">
        <v>462.99447631835898</v>
      </c>
      <c r="I183" s="19">
        <f t="shared" si="26"/>
        <v>498.75631713867205</v>
      </c>
      <c r="J183" s="19">
        <f t="shared" si="27"/>
        <v>271.88381958007898</v>
      </c>
      <c r="K183" s="19">
        <f t="shared" si="28"/>
        <v>308.43764343261677</v>
      </c>
      <c r="L183" s="20">
        <f t="shared" si="29"/>
        <v>1.134446484932405</v>
      </c>
      <c r="M183" s="20">
        <f t="shared" si="30"/>
        <v>1.5598628442160414</v>
      </c>
      <c r="N183" s="18"/>
      <c r="O183" s="18"/>
      <c r="P183" s="18">
        <f t="shared" si="31"/>
        <v>1.9335099066560342</v>
      </c>
    </row>
    <row r="184" spans="1:16" x14ac:dyDescent="0.15">
      <c r="A184" s="18">
        <v>91.5</v>
      </c>
      <c r="B184" s="18">
        <v>182</v>
      </c>
      <c r="D184">
        <v>949.16021728515602</v>
      </c>
      <c r="E184">
        <v>725.06011962890602</v>
      </c>
      <c r="F184">
        <v>464.704345703125</v>
      </c>
      <c r="G184">
        <v>463.00289916992199</v>
      </c>
      <c r="I184" s="19">
        <f t="shared" si="26"/>
        <v>484.45587158203102</v>
      </c>
      <c r="J184" s="19">
        <f t="shared" si="27"/>
        <v>262.05722045898403</v>
      </c>
      <c r="K184" s="19">
        <f t="shared" si="28"/>
        <v>301.01581726074221</v>
      </c>
      <c r="L184" s="20">
        <f t="shared" si="29"/>
        <v>1.1486644662319305</v>
      </c>
      <c r="M184" s="20">
        <f t="shared" si="30"/>
        <v>1.5764182780391034</v>
      </c>
      <c r="N184" s="18"/>
      <c r="O184" s="18"/>
      <c r="P184" s="18">
        <f t="shared" si="31"/>
        <v>3.0153700739582523</v>
      </c>
    </row>
    <row r="185" spans="1:16" x14ac:dyDescent="0.15">
      <c r="A185" s="18">
        <v>92</v>
      </c>
      <c r="B185" s="18">
        <v>183</v>
      </c>
      <c r="D185">
        <v>942.575439453125</v>
      </c>
      <c r="E185">
        <v>722.47943115234398</v>
      </c>
      <c r="F185">
        <v>464.07254028320301</v>
      </c>
      <c r="G185">
        <v>462.633544921875</v>
      </c>
      <c r="I185" s="19">
        <f t="shared" si="26"/>
        <v>478.50289916992199</v>
      </c>
      <c r="J185" s="19">
        <f t="shared" si="27"/>
        <v>259.84588623046898</v>
      </c>
      <c r="K185" s="19">
        <f t="shared" si="28"/>
        <v>296.61077880859375</v>
      </c>
      <c r="L185" s="20">
        <f t="shared" si="29"/>
        <v>1.1414872989196232</v>
      </c>
      <c r="M185" s="20">
        <f t="shared" si="30"/>
        <v>1.5715785632503325</v>
      </c>
      <c r="N185" s="18"/>
      <c r="O185" s="18"/>
      <c r="P185" s="18">
        <f t="shared" si="31"/>
        <v>2.6991056554577244</v>
      </c>
    </row>
    <row r="186" spans="1:16" x14ac:dyDescent="0.15">
      <c r="A186" s="18">
        <v>92.5</v>
      </c>
      <c r="B186" s="18">
        <v>184</v>
      </c>
      <c r="D186">
        <v>926.5380859375</v>
      </c>
      <c r="E186">
        <v>711.65979003906295</v>
      </c>
      <c r="F186">
        <v>463.92660522460898</v>
      </c>
      <c r="G186">
        <v>462.25372314453102</v>
      </c>
      <c r="I186" s="19">
        <f t="shared" si="26"/>
        <v>462.61148071289102</v>
      </c>
      <c r="J186" s="19">
        <f t="shared" si="27"/>
        <v>249.40606689453193</v>
      </c>
      <c r="K186" s="19">
        <f t="shared" si="28"/>
        <v>288.0272338867187</v>
      </c>
      <c r="L186" s="20">
        <f t="shared" si="29"/>
        <v>1.1548525562071381</v>
      </c>
      <c r="M186" s="20">
        <f t="shared" si="30"/>
        <v>1.5872812730613839</v>
      </c>
      <c r="N186" s="18"/>
      <c r="O186" s="18"/>
      <c r="P186" s="18">
        <f t="shared" si="31"/>
        <v>3.725242236645796</v>
      </c>
    </row>
    <row r="187" spans="1:16" x14ac:dyDescent="0.15">
      <c r="A187" s="18">
        <v>93</v>
      </c>
      <c r="B187" s="18">
        <v>185</v>
      </c>
      <c r="D187">
        <v>922.52349853515602</v>
      </c>
      <c r="E187">
        <v>709.83135986328102</v>
      </c>
      <c r="F187">
        <v>463.50656127929699</v>
      </c>
      <c r="G187">
        <v>461.78036499023398</v>
      </c>
      <c r="I187" s="19">
        <f t="shared" si="26"/>
        <v>459.01693725585903</v>
      </c>
      <c r="J187" s="19">
        <f t="shared" si="27"/>
        <v>248.05099487304705</v>
      </c>
      <c r="K187" s="19">
        <f t="shared" si="28"/>
        <v>285.38124084472611</v>
      </c>
      <c r="L187" s="20">
        <f t="shared" si="29"/>
        <v>1.1504942400685987</v>
      </c>
      <c r="M187" s="20">
        <f t="shared" si="30"/>
        <v>1.5852604094463809</v>
      </c>
      <c r="N187" s="18"/>
      <c r="O187" s="18"/>
      <c r="P187" s="18">
        <f t="shared" si="31"/>
        <v>3.5931833687243437</v>
      </c>
    </row>
    <row r="188" spans="1:16" x14ac:dyDescent="0.15">
      <c r="A188" s="18">
        <v>93.5</v>
      </c>
      <c r="B188" s="18">
        <v>186</v>
      </c>
      <c r="D188">
        <v>903.59851074218795</v>
      </c>
      <c r="E188">
        <v>699.61627197265602</v>
      </c>
      <c r="F188">
        <v>463.44973754882801</v>
      </c>
      <c r="G188">
        <v>462.12322998046898</v>
      </c>
      <c r="I188" s="19">
        <f t="shared" si="26"/>
        <v>440.14877319335994</v>
      </c>
      <c r="J188" s="19">
        <f t="shared" si="27"/>
        <v>237.49304199218705</v>
      </c>
      <c r="K188" s="19">
        <f t="shared" si="28"/>
        <v>273.90364379882902</v>
      </c>
      <c r="L188" s="20">
        <f t="shared" si="29"/>
        <v>1.1533122886515548</v>
      </c>
      <c r="M188" s="20">
        <f t="shared" si="30"/>
        <v>1.5904159105528735</v>
      </c>
      <c r="N188" s="18"/>
      <c r="O188" s="18"/>
      <c r="P188" s="18">
        <f t="shared" si="31"/>
        <v>3.9300837090722478</v>
      </c>
    </row>
    <row r="189" spans="1:16" x14ac:dyDescent="0.15">
      <c r="A189" s="18">
        <v>94</v>
      </c>
      <c r="B189" s="18">
        <v>187</v>
      </c>
      <c r="D189">
        <v>873.05718994140602</v>
      </c>
      <c r="E189">
        <v>682.54156494140602</v>
      </c>
      <c r="F189">
        <v>463.87881469726602</v>
      </c>
      <c r="G189">
        <v>462.34024047851602</v>
      </c>
      <c r="I189" s="19">
        <f t="shared" si="26"/>
        <v>409.17837524414</v>
      </c>
      <c r="J189" s="19">
        <f t="shared" si="27"/>
        <v>220.20132446289</v>
      </c>
      <c r="K189" s="19">
        <f t="shared" si="28"/>
        <v>255.03744812011701</v>
      </c>
      <c r="L189" s="20">
        <f t="shared" si="29"/>
        <v>1.1582012448935013</v>
      </c>
      <c r="M189" s="20">
        <f t="shared" si="30"/>
        <v>1.5976423193183564</v>
      </c>
      <c r="N189" s="18"/>
      <c r="O189" s="18"/>
      <c r="P189" s="18">
        <f t="shared" si="31"/>
        <v>4.4023131824629758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B1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1073.78137207031</v>
      </c>
      <c r="E2">
        <v>729.488037109375</v>
      </c>
      <c r="F2">
        <v>473.42959594726602</v>
      </c>
      <c r="G2">
        <v>468.94448852539102</v>
      </c>
      <c r="I2" s="7">
        <f t="shared" ref="I2:J65" si="0">D2-F2</f>
        <v>600.35177612304392</v>
      </c>
      <c r="J2" s="7">
        <f t="shared" si="0"/>
        <v>260.54354858398398</v>
      </c>
      <c r="K2" s="7">
        <f t="shared" ref="K2:K65" si="1">I2-0.7*J2</f>
        <v>417.97129211425511</v>
      </c>
      <c r="L2" s="8">
        <f t="shared" ref="L2:L65" si="2">K2/J2</f>
        <v>1.6042281391570348</v>
      </c>
      <c r="M2" s="8"/>
      <c r="N2" s="6">
        <f>LINEST(V64:V104,U64:U104)</f>
        <v>-7.1613117182262841E-3</v>
      </c>
      <c r="O2" s="9">
        <f>AVERAGE(M38:M45)</f>
        <v>1.7316294439599895</v>
      </c>
    </row>
    <row r="3" spans="1:16" x14ac:dyDescent="0.15">
      <c r="A3" s="6">
        <v>1</v>
      </c>
      <c r="B3" s="6">
        <v>1</v>
      </c>
      <c r="C3" s="6" t="s">
        <v>7</v>
      </c>
      <c r="D3">
        <v>1070.02770996094</v>
      </c>
      <c r="E3">
        <v>725.25885009765602</v>
      </c>
      <c r="F3">
        <v>472.93011474609398</v>
      </c>
      <c r="G3">
        <v>468.69476318359398</v>
      </c>
      <c r="I3" s="7">
        <f t="shared" si="0"/>
        <v>597.09759521484602</v>
      </c>
      <c r="J3" s="7">
        <f t="shared" si="0"/>
        <v>256.56408691406205</v>
      </c>
      <c r="K3" s="7">
        <f t="shared" si="1"/>
        <v>417.5027343750026</v>
      </c>
      <c r="L3" s="8">
        <f t="shared" si="2"/>
        <v>1.6272843927484211</v>
      </c>
      <c r="M3" s="8"/>
    </row>
    <row r="4" spans="1:16" ht="15" x14ac:dyDescent="0.15">
      <c r="A4" s="6">
        <v>1.5</v>
      </c>
      <c r="B4" s="6">
        <v>2</v>
      </c>
      <c r="D4">
        <v>1065.81860351563</v>
      </c>
      <c r="E4">
        <v>723.85784912109398</v>
      </c>
      <c r="F4">
        <v>472.22952270507801</v>
      </c>
      <c r="G4">
        <v>467.95684814453102</v>
      </c>
      <c r="I4" s="7">
        <f t="shared" si="0"/>
        <v>593.58908081055199</v>
      </c>
      <c r="J4" s="7">
        <f t="shared" si="0"/>
        <v>255.90100097656295</v>
      </c>
      <c r="K4" s="7">
        <f t="shared" si="1"/>
        <v>414.45838012695793</v>
      </c>
      <c r="L4" s="8">
        <f t="shared" si="2"/>
        <v>1.6196043725710814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1069.86767578125</v>
      </c>
      <c r="E5">
        <v>725.004150390625</v>
      </c>
      <c r="F5">
        <v>472.77972412109398</v>
      </c>
      <c r="G5">
        <v>468.39328002929699</v>
      </c>
      <c r="I5" s="7">
        <f t="shared" si="0"/>
        <v>597.08795166015602</v>
      </c>
      <c r="J5" s="7">
        <f t="shared" si="0"/>
        <v>256.61087036132801</v>
      </c>
      <c r="K5" s="7">
        <f t="shared" si="1"/>
        <v>417.46034240722645</v>
      </c>
      <c r="L5" s="8">
        <f t="shared" si="2"/>
        <v>1.6268225185449467</v>
      </c>
      <c r="M5" s="8"/>
      <c r="N5" s="6">
        <f>RSQ(V64:V104,U64:U104)</f>
        <v>0.99618841085965648</v>
      </c>
    </row>
    <row r="6" spans="1:16" x14ac:dyDescent="0.15">
      <c r="A6" s="6">
        <v>2.5</v>
      </c>
      <c r="B6" s="6">
        <v>4</v>
      </c>
      <c r="C6" s="6" t="s">
        <v>5</v>
      </c>
      <c r="D6">
        <v>1051.27893066406</v>
      </c>
      <c r="E6">
        <v>717.49060058593795</v>
      </c>
      <c r="F6">
        <v>473.33367919921898</v>
      </c>
      <c r="G6">
        <v>469.17712402343801</v>
      </c>
      <c r="I6" s="7">
        <f t="shared" si="0"/>
        <v>577.94525146484102</v>
      </c>
      <c r="J6" s="7">
        <f t="shared" si="0"/>
        <v>248.31347656249994</v>
      </c>
      <c r="K6" s="7">
        <f t="shared" si="1"/>
        <v>404.12581787109104</v>
      </c>
      <c r="L6" s="8">
        <f t="shared" si="2"/>
        <v>1.6274824204693275</v>
      </c>
      <c r="M6" s="8">
        <f t="shared" ref="M6:M22" si="3">L6+ABS($N$2)*A6</f>
        <v>1.6453856997648932</v>
      </c>
      <c r="P6" s="6">
        <f t="shared" ref="P6:P69" si="4">(M6-$O$2)/$O$2*100</f>
        <v>-4.9804965199638289</v>
      </c>
    </row>
    <row r="7" spans="1:16" x14ac:dyDescent="0.15">
      <c r="A7" s="6">
        <v>3</v>
      </c>
      <c r="B7" s="6">
        <v>5</v>
      </c>
      <c r="C7" s="6" t="s">
        <v>8</v>
      </c>
      <c r="D7">
        <v>1041.48547363281</v>
      </c>
      <c r="E7">
        <v>714.72393798828102</v>
      </c>
      <c r="F7">
        <v>473.50222778320301</v>
      </c>
      <c r="G7">
        <v>469.16442871093801</v>
      </c>
      <c r="I7" s="7">
        <f t="shared" si="0"/>
        <v>567.98324584960699</v>
      </c>
      <c r="J7" s="7">
        <f t="shared" si="0"/>
        <v>245.55950927734301</v>
      </c>
      <c r="K7" s="7">
        <f t="shared" si="1"/>
        <v>396.09158935546691</v>
      </c>
      <c r="L7" s="8">
        <f t="shared" si="2"/>
        <v>1.6130167001926528</v>
      </c>
      <c r="M7" s="8">
        <f t="shared" si="3"/>
        <v>1.6345006353473317</v>
      </c>
      <c r="P7" s="6">
        <f t="shared" si="4"/>
        <v>-5.6090989299961365</v>
      </c>
    </row>
    <row r="8" spans="1:16" x14ac:dyDescent="0.15">
      <c r="A8" s="6">
        <v>3.5</v>
      </c>
      <c r="B8" s="6">
        <v>6</v>
      </c>
      <c r="D8">
        <v>1039.13671875</v>
      </c>
      <c r="E8">
        <v>714.29071044921898</v>
      </c>
      <c r="F8">
        <v>473.05685424804699</v>
      </c>
      <c r="G8">
        <v>468.66665649414102</v>
      </c>
      <c r="I8" s="7">
        <f t="shared" si="0"/>
        <v>566.07986450195301</v>
      </c>
      <c r="J8" s="7">
        <f t="shared" si="0"/>
        <v>245.62405395507795</v>
      </c>
      <c r="K8" s="7">
        <f t="shared" si="1"/>
        <v>394.14302673339841</v>
      </c>
      <c r="L8" s="8">
        <f t="shared" si="2"/>
        <v>1.6046597244318874</v>
      </c>
      <c r="M8" s="8">
        <f t="shared" si="3"/>
        <v>1.6297243154456793</v>
      </c>
      <c r="P8" s="6">
        <f t="shared" si="4"/>
        <v>-5.8849269899954875</v>
      </c>
    </row>
    <row r="9" spans="1:16" x14ac:dyDescent="0.15">
      <c r="A9" s="6">
        <v>4</v>
      </c>
      <c r="B9" s="6">
        <v>7</v>
      </c>
      <c r="D9">
        <v>1030.80590820313</v>
      </c>
      <c r="E9">
        <v>712.18615722656295</v>
      </c>
      <c r="F9">
        <v>472.46112060546898</v>
      </c>
      <c r="G9">
        <v>467.83966064453102</v>
      </c>
      <c r="I9" s="7">
        <f t="shared" si="0"/>
        <v>558.34478759766102</v>
      </c>
      <c r="J9" s="7">
        <f t="shared" si="0"/>
        <v>244.34649658203193</v>
      </c>
      <c r="K9" s="7">
        <f t="shared" si="1"/>
        <v>387.30223999023872</v>
      </c>
      <c r="L9" s="8">
        <f t="shared" si="2"/>
        <v>1.5850533787383922</v>
      </c>
      <c r="M9" s="8">
        <f t="shared" si="3"/>
        <v>1.6136986256112973</v>
      </c>
      <c r="P9" s="6">
        <f t="shared" si="4"/>
        <v>-6.8103957668334214</v>
      </c>
    </row>
    <row r="10" spans="1:16" x14ac:dyDescent="0.15">
      <c r="A10" s="6">
        <v>4.5</v>
      </c>
      <c r="B10" s="6">
        <v>8</v>
      </c>
      <c r="D10">
        <v>1018.05291748047</v>
      </c>
      <c r="E10">
        <v>707.04718017578102</v>
      </c>
      <c r="F10">
        <v>472.677978515625</v>
      </c>
      <c r="G10">
        <v>468.470703125</v>
      </c>
      <c r="I10" s="7">
        <f t="shared" si="0"/>
        <v>545.374938964845</v>
      </c>
      <c r="J10" s="7">
        <f t="shared" si="0"/>
        <v>238.57647705078102</v>
      </c>
      <c r="K10" s="7">
        <f t="shared" si="1"/>
        <v>378.37140502929833</v>
      </c>
      <c r="L10" s="8">
        <f t="shared" si="2"/>
        <v>1.5859543644311671</v>
      </c>
      <c r="M10" s="8">
        <f t="shared" si="3"/>
        <v>1.6181802671631853</v>
      </c>
      <c r="P10" s="6">
        <f t="shared" si="4"/>
        <v>-6.5515851091883803</v>
      </c>
    </row>
    <row r="11" spans="1:16" x14ac:dyDescent="0.15">
      <c r="A11" s="6">
        <v>5</v>
      </c>
      <c r="B11" s="6">
        <v>9</v>
      </c>
      <c r="D11">
        <v>1029.04467773438</v>
      </c>
      <c r="E11">
        <v>710.65539550781295</v>
      </c>
      <c r="F11">
        <v>472.28228759765602</v>
      </c>
      <c r="G11">
        <v>468.21994018554699</v>
      </c>
      <c r="I11" s="7">
        <f t="shared" si="0"/>
        <v>556.76239013672398</v>
      </c>
      <c r="J11" s="7">
        <f t="shared" si="0"/>
        <v>242.43545532226597</v>
      </c>
      <c r="K11" s="7">
        <f t="shared" si="1"/>
        <v>387.05757141113781</v>
      </c>
      <c r="L11" s="8">
        <f t="shared" si="2"/>
        <v>1.5965386370431163</v>
      </c>
      <c r="M11" s="8">
        <f t="shared" si="3"/>
        <v>1.6323451956342476</v>
      </c>
      <c r="P11" s="6">
        <f t="shared" si="4"/>
        <v>-5.7335735813485007</v>
      </c>
    </row>
    <row r="12" spans="1:16" x14ac:dyDescent="0.15">
      <c r="A12" s="6">
        <v>5.5</v>
      </c>
      <c r="B12" s="6">
        <v>10</v>
      </c>
      <c r="D12">
        <v>1055.69812011719</v>
      </c>
      <c r="E12">
        <v>719.59515380859398</v>
      </c>
      <c r="F12">
        <v>471.89071655273398</v>
      </c>
      <c r="G12">
        <v>467.87322998046898</v>
      </c>
      <c r="I12" s="7">
        <f t="shared" si="0"/>
        <v>583.80740356445608</v>
      </c>
      <c r="J12" s="7">
        <f t="shared" si="0"/>
        <v>251.721923828125</v>
      </c>
      <c r="K12" s="7">
        <f t="shared" si="1"/>
        <v>407.60205688476856</v>
      </c>
      <c r="L12" s="8">
        <f t="shared" si="2"/>
        <v>1.6192552904651962</v>
      </c>
      <c r="M12" s="8">
        <f t="shared" si="3"/>
        <v>1.6586425049154407</v>
      </c>
      <c r="P12" s="6">
        <f t="shared" si="4"/>
        <v>-4.2149282745873196</v>
      </c>
    </row>
    <row r="13" spans="1:16" x14ac:dyDescent="0.15">
      <c r="A13" s="6">
        <v>6</v>
      </c>
      <c r="B13" s="6">
        <v>11</v>
      </c>
      <c r="D13">
        <v>1069.18200683594</v>
      </c>
      <c r="E13">
        <v>723.91998291015602</v>
      </c>
      <c r="F13">
        <v>472.272705078125</v>
      </c>
      <c r="G13">
        <v>468.36041259765602</v>
      </c>
      <c r="I13" s="7">
        <f t="shared" si="0"/>
        <v>596.909301757815</v>
      </c>
      <c r="J13" s="7">
        <f t="shared" si="0"/>
        <v>255.5595703125</v>
      </c>
      <c r="K13" s="7">
        <f t="shared" si="1"/>
        <v>418.01760253906502</v>
      </c>
      <c r="L13" s="8">
        <f t="shared" si="2"/>
        <v>1.6356953567730226</v>
      </c>
      <c r="M13" s="8">
        <f t="shared" si="3"/>
        <v>1.6786632270823802</v>
      </c>
      <c r="P13" s="6">
        <f t="shared" si="4"/>
        <v>-3.0587500727917338</v>
      </c>
    </row>
    <row r="14" spans="1:16" x14ac:dyDescent="0.15">
      <c r="A14" s="6">
        <v>6.5</v>
      </c>
      <c r="B14" s="6">
        <v>12</v>
      </c>
      <c r="D14">
        <v>1083.03564453125</v>
      </c>
      <c r="E14">
        <v>729.01910400390602</v>
      </c>
      <c r="F14">
        <v>472.26446533203102</v>
      </c>
      <c r="G14">
        <v>468.21206665039102</v>
      </c>
      <c r="I14" s="7">
        <f t="shared" si="0"/>
        <v>610.77117919921898</v>
      </c>
      <c r="J14" s="7">
        <f t="shared" si="0"/>
        <v>260.807037353515</v>
      </c>
      <c r="K14" s="7">
        <f t="shared" si="1"/>
        <v>428.20625305175849</v>
      </c>
      <c r="L14" s="8">
        <f t="shared" si="2"/>
        <v>1.6418508388304707</v>
      </c>
      <c r="M14" s="8">
        <f t="shared" si="3"/>
        <v>1.6883993649989415</v>
      </c>
      <c r="P14" s="6">
        <f t="shared" si="4"/>
        <v>-2.4964971063432024</v>
      </c>
    </row>
    <row r="15" spans="1:16" x14ac:dyDescent="0.15">
      <c r="A15" s="6">
        <v>7</v>
      </c>
      <c r="B15" s="6">
        <v>13</v>
      </c>
      <c r="D15">
        <v>1093.06945800781</v>
      </c>
      <c r="E15">
        <v>732.77746582031295</v>
      </c>
      <c r="F15">
        <v>471.57452392578102</v>
      </c>
      <c r="G15">
        <v>467.95993041992199</v>
      </c>
      <c r="I15" s="7">
        <f t="shared" si="0"/>
        <v>621.49493408202898</v>
      </c>
      <c r="J15" s="7">
        <f t="shared" si="0"/>
        <v>264.81753540039097</v>
      </c>
      <c r="K15" s="7">
        <f t="shared" si="1"/>
        <v>436.12265930175533</v>
      </c>
      <c r="L15" s="8">
        <f t="shared" si="2"/>
        <v>1.6468798361194605</v>
      </c>
      <c r="M15" s="8">
        <f t="shared" si="3"/>
        <v>1.6970090181470445</v>
      </c>
      <c r="P15" s="6">
        <f t="shared" si="4"/>
        <v>-1.9992975941650095</v>
      </c>
    </row>
    <row r="16" spans="1:16" x14ac:dyDescent="0.15">
      <c r="A16" s="6">
        <v>7.5</v>
      </c>
      <c r="B16" s="6">
        <v>14</v>
      </c>
      <c r="D16">
        <v>1097.802734375</v>
      </c>
      <c r="E16">
        <v>734.19030761718795</v>
      </c>
      <c r="F16">
        <v>472.93182373046898</v>
      </c>
      <c r="G16">
        <v>468.62933349609398</v>
      </c>
      <c r="I16" s="7">
        <f t="shared" si="0"/>
        <v>624.87091064453102</v>
      </c>
      <c r="J16" s="7">
        <f t="shared" si="0"/>
        <v>265.56097412109398</v>
      </c>
      <c r="K16" s="7">
        <f t="shared" si="1"/>
        <v>438.97822875976522</v>
      </c>
      <c r="L16" s="8">
        <f t="shared" si="2"/>
        <v>1.6530223622375859</v>
      </c>
      <c r="M16" s="8">
        <f t="shared" si="3"/>
        <v>1.7067322001242831</v>
      </c>
      <c r="P16" s="6">
        <f t="shared" si="4"/>
        <v>-1.4377928212383602</v>
      </c>
    </row>
    <row r="17" spans="1:16" x14ac:dyDescent="0.15">
      <c r="A17" s="6">
        <v>8</v>
      </c>
      <c r="B17" s="6">
        <v>15</v>
      </c>
      <c r="D17">
        <v>1100.2607421875</v>
      </c>
      <c r="E17">
        <v>735.796630859375</v>
      </c>
      <c r="F17">
        <v>472.17712402343801</v>
      </c>
      <c r="G17">
        <v>467.87014770507801</v>
      </c>
      <c r="I17" s="7">
        <f t="shared" si="0"/>
        <v>628.08361816406205</v>
      </c>
      <c r="J17" s="7">
        <f t="shared" si="0"/>
        <v>267.92648315429699</v>
      </c>
      <c r="K17" s="7">
        <f t="shared" si="1"/>
        <v>440.53507995605418</v>
      </c>
      <c r="L17" s="8">
        <f t="shared" si="2"/>
        <v>1.6442386537143963</v>
      </c>
      <c r="M17" s="8">
        <f t="shared" si="3"/>
        <v>1.7015291474602066</v>
      </c>
      <c r="P17" s="6">
        <f t="shared" si="4"/>
        <v>-1.7382643038771552</v>
      </c>
    </row>
    <row r="18" spans="1:16" x14ac:dyDescent="0.15">
      <c r="A18" s="6">
        <v>8.5</v>
      </c>
      <c r="B18" s="6">
        <v>16</v>
      </c>
      <c r="D18">
        <v>1092.58618164063</v>
      </c>
      <c r="E18">
        <v>733.24163818359398</v>
      </c>
      <c r="F18">
        <v>471.84823608398398</v>
      </c>
      <c r="G18">
        <v>467.62829589843801</v>
      </c>
      <c r="I18" s="7">
        <f t="shared" si="0"/>
        <v>620.73794555664608</v>
      </c>
      <c r="J18" s="7">
        <f t="shared" si="0"/>
        <v>265.61334228515597</v>
      </c>
      <c r="K18" s="7">
        <f t="shared" si="1"/>
        <v>434.80860595703689</v>
      </c>
      <c r="L18" s="8">
        <f t="shared" si="2"/>
        <v>1.6369983609115428</v>
      </c>
      <c r="M18" s="8">
        <f t="shared" si="3"/>
        <v>1.6978695105164663</v>
      </c>
      <c r="P18" s="6">
        <f t="shared" si="4"/>
        <v>-1.9496049551062777</v>
      </c>
    </row>
    <row r="19" spans="1:16" x14ac:dyDescent="0.15">
      <c r="A19" s="6">
        <v>9</v>
      </c>
      <c r="B19" s="6">
        <v>17</v>
      </c>
      <c r="D19">
        <v>1091.28344726563</v>
      </c>
      <c r="E19">
        <v>732.22125244140602</v>
      </c>
      <c r="F19">
        <v>472.39361572265602</v>
      </c>
      <c r="G19">
        <v>468.33709716796898</v>
      </c>
      <c r="I19" s="7">
        <f t="shared" si="0"/>
        <v>618.88983154297398</v>
      </c>
      <c r="J19" s="7">
        <f t="shared" si="0"/>
        <v>263.88415527343705</v>
      </c>
      <c r="K19" s="7">
        <f t="shared" si="1"/>
        <v>434.17092285156809</v>
      </c>
      <c r="L19" s="8">
        <f t="shared" si="2"/>
        <v>1.6453087999985438</v>
      </c>
      <c r="M19" s="8">
        <f t="shared" si="3"/>
        <v>1.7097606054625805</v>
      </c>
      <c r="P19" s="6">
        <f t="shared" si="4"/>
        <v>-1.2629052118332051</v>
      </c>
    </row>
    <row r="20" spans="1:16" x14ac:dyDescent="0.15">
      <c r="A20" s="6">
        <v>9.5</v>
      </c>
      <c r="B20" s="6">
        <v>18</v>
      </c>
      <c r="D20">
        <v>1094.90026855469</v>
      </c>
      <c r="E20">
        <v>734.4931640625</v>
      </c>
      <c r="F20">
        <v>471.23501586914102</v>
      </c>
      <c r="G20">
        <v>467.13531494140602</v>
      </c>
      <c r="I20" s="7">
        <f t="shared" si="0"/>
        <v>623.66525268554892</v>
      </c>
      <c r="J20" s="7">
        <f t="shared" si="0"/>
        <v>267.35784912109398</v>
      </c>
      <c r="K20" s="7">
        <f t="shared" si="1"/>
        <v>436.51475830078311</v>
      </c>
      <c r="L20" s="8">
        <f t="shared" si="2"/>
        <v>1.6326984965497429</v>
      </c>
      <c r="M20" s="8">
        <f t="shared" si="3"/>
        <v>1.7007309578728926</v>
      </c>
      <c r="P20" s="6">
        <f t="shared" si="4"/>
        <v>-1.7843590148499935</v>
      </c>
    </row>
    <row r="21" spans="1:16" x14ac:dyDescent="0.15">
      <c r="A21" s="6">
        <v>10</v>
      </c>
      <c r="B21" s="6">
        <v>19</v>
      </c>
      <c r="D21">
        <v>1097.17846679688</v>
      </c>
      <c r="E21">
        <v>734.06341552734398</v>
      </c>
      <c r="F21">
        <v>471.76669311523398</v>
      </c>
      <c r="G21">
        <v>467.56698608398398</v>
      </c>
      <c r="I21" s="7">
        <f t="shared" si="0"/>
        <v>625.41177368164608</v>
      </c>
      <c r="J21" s="7">
        <f t="shared" si="0"/>
        <v>266.49642944336</v>
      </c>
      <c r="K21" s="7">
        <f t="shared" si="1"/>
        <v>438.86427307129406</v>
      </c>
      <c r="L21" s="8">
        <f t="shared" si="2"/>
        <v>1.6467923190864679</v>
      </c>
      <c r="M21" s="8">
        <f t="shared" si="3"/>
        <v>1.7184054362687309</v>
      </c>
      <c r="P21" s="6">
        <f t="shared" si="4"/>
        <v>-0.76367422241430727</v>
      </c>
    </row>
    <row r="22" spans="1:16" x14ac:dyDescent="0.15">
      <c r="A22" s="6">
        <v>10.5</v>
      </c>
      <c r="B22" s="6">
        <v>20</v>
      </c>
      <c r="D22">
        <v>1111.6904296875</v>
      </c>
      <c r="E22">
        <v>740.75677490234398</v>
      </c>
      <c r="F22">
        <v>472.67318725585898</v>
      </c>
      <c r="G22">
        <v>468.41485595703102</v>
      </c>
      <c r="I22" s="7">
        <f t="shared" si="0"/>
        <v>639.01724243164108</v>
      </c>
      <c r="J22" s="7">
        <f t="shared" si="0"/>
        <v>272.34191894531295</v>
      </c>
      <c r="K22" s="7">
        <f t="shared" si="1"/>
        <v>448.37789916992199</v>
      </c>
      <c r="L22" s="8">
        <f t="shared" si="2"/>
        <v>1.646378570388048</v>
      </c>
      <c r="M22" s="8">
        <f t="shared" si="3"/>
        <v>1.7215723434294241</v>
      </c>
      <c r="P22" s="6">
        <f t="shared" si="4"/>
        <v>-0.58078826077051771</v>
      </c>
    </row>
    <row r="23" spans="1:16" x14ac:dyDescent="0.15">
      <c r="A23" s="6">
        <v>11</v>
      </c>
      <c r="B23" s="6">
        <v>21</v>
      </c>
      <c r="D23">
        <v>1114.40832519531</v>
      </c>
      <c r="E23">
        <v>742.24548339843795</v>
      </c>
      <c r="F23">
        <v>471.69235229492199</v>
      </c>
      <c r="G23">
        <v>467.46832275390602</v>
      </c>
      <c r="I23" s="7">
        <f t="shared" si="0"/>
        <v>642.71597290038801</v>
      </c>
      <c r="J23" s="7">
        <f t="shared" si="0"/>
        <v>274.77716064453193</v>
      </c>
      <c r="K23" s="7">
        <f t="shared" si="1"/>
        <v>450.37196044921563</v>
      </c>
      <c r="L23" s="8">
        <f t="shared" si="2"/>
        <v>1.6390443783347903</v>
      </c>
      <c r="M23" s="8">
        <f>L23+ABS($N$2)*A23</f>
        <v>1.7178188072352794</v>
      </c>
      <c r="P23" s="6">
        <f t="shared" si="4"/>
        <v>-0.79755150692790333</v>
      </c>
    </row>
    <row r="24" spans="1:16" x14ac:dyDescent="0.15">
      <c r="A24" s="6">
        <v>11.5</v>
      </c>
      <c r="B24" s="6">
        <v>22</v>
      </c>
      <c r="D24">
        <v>1111.82214355469</v>
      </c>
      <c r="E24">
        <v>741.12750244140602</v>
      </c>
      <c r="F24">
        <v>472.33917236328102</v>
      </c>
      <c r="G24">
        <v>468.44091796875</v>
      </c>
      <c r="I24" s="7">
        <f t="shared" si="0"/>
        <v>639.48297119140898</v>
      </c>
      <c r="J24" s="7">
        <f t="shared" si="0"/>
        <v>272.68658447265602</v>
      </c>
      <c r="K24" s="7">
        <f t="shared" si="1"/>
        <v>448.60236206054981</v>
      </c>
      <c r="L24" s="8">
        <f t="shared" si="2"/>
        <v>1.6451207635611937</v>
      </c>
      <c r="M24" s="8">
        <f t="shared" ref="M24:M87" si="5">L24+ABS($N$2)*A24</f>
        <v>1.7274758483207959</v>
      </c>
      <c r="P24" s="6">
        <f t="shared" si="4"/>
        <v>-0.23986630937014539</v>
      </c>
    </row>
    <row r="25" spans="1:16" x14ac:dyDescent="0.15">
      <c r="A25" s="6">
        <v>12</v>
      </c>
      <c r="B25" s="6">
        <v>23</v>
      </c>
      <c r="D25">
        <v>1117.97009277344</v>
      </c>
      <c r="E25">
        <v>745.233642578125</v>
      </c>
      <c r="F25">
        <v>472.52896118164102</v>
      </c>
      <c r="G25">
        <v>468.54608154296898</v>
      </c>
      <c r="I25" s="7">
        <f t="shared" si="0"/>
        <v>645.44113159179892</v>
      </c>
      <c r="J25" s="7">
        <f t="shared" si="0"/>
        <v>276.68756103515602</v>
      </c>
      <c r="K25" s="7">
        <f t="shared" si="1"/>
        <v>451.75983886718973</v>
      </c>
      <c r="L25" s="8">
        <f t="shared" si="2"/>
        <v>1.632743579715132</v>
      </c>
      <c r="M25" s="8">
        <f t="shared" si="5"/>
        <v>1.7186793203338473</v>
      </c>
      <c r="P25" s="6">
        <f t="shared" si="4"/>
        <v>-0.74785767078013776</v>
      </c>
    </row>
    <row r="26" spans="1:16" x14ac:dyDescent="0.15">
      <c r="A26" s="6">
        <v>12.5</v>
      </c>
      <c r="B26" s="6">
        <v>24</v>
      </c>
      <c r="D26">
        <v>1115.40832519531</v>
      </c>
      <c r="E26">
        <v>743.99743652343795</v>
      </c>
      <c r="F26">
        <v>472.04898071289102</v>
      </c>
      <c r="G26">
        <v>467.67248535156301</v>
      </c>
      <c r="I26" s="7">
        <f t="shared" si="0"/>
        <v>643.35934448241892</v>
      </c>
      <c r="J26" s="7">
        <f t="shared" si="0"/>
        <v>276.32495117187494</v>
      </c>
      <c r="K26" s="7">
        <f t="shared" si="1"/>
        <v>449.93187866210644</v>
      </c>
      <c r="L26" s="8">
        <f t="shared" si="2"/>
        <v>1.6282709062427283</v>
      </c>
      <c r="M26" s="8">
        <f t="shared" si="5"/>
        <v>1.7177873027205568</v>
      </c>
      <c r="P26" s="6">
        <f t="shared" si="4"/>
        <v>-0.79937086353635367</v>
      </c>
    </row>
    <row r="27" spans="1:16" x14ac:dyDescent="0.15">
      <c r="A27" s="6">
        <v>13</v>
      </c>
      <c r="B27" s="6">
        <v>25</v>
      </c>
      <c r="D27">
        <v>1131.02258300781</v>
      </c>
      <c r="E27">
        <v>750.07745361328102</v>
      </c>
      <c r="F27">
        <v>473.197998046875</v>
      </c>
      <c r="G27">
        <v>468.916748046875</v>
      </c>
      <c r="I27" s="7">
        <f t="shared" si="0"/>
        <v>657.824584960935</v>
      </c>
      <c r="J27" s="7">
        <f t="shared" si="0"/>
        <v>281.16070556640602</v>
      </c>
      <c r="K27" s="7">
        <f t="shared" si="1"/>
        <v>461.01209106445083</v>
      </c>
      <c r="L27" s="8">
        <f t="shared" si="2"/>
        <v>1.6396746840413892</v>
      </c>
      <c r="M27" s="8">
        <f t="shared" si="5"/>
        <v>1.7327717363783308</v>
      </c>
      <c r="P27" s="6">
        <f t="shared" si="4"/>
        <v>6.5966331441502601E-2</v>
      </c>
    </row>
    <row r="28" spans="1:16" x14ac:dyDescent="0.15">
      <c r="A28" s="6">
        <v>13.5</v>
      </c>
      <c r="B28" s="6">
        <v>26</v>
      </c>
      <c r="D28">
        <v>1129.45776367188</v>
      </c>
      <c r="E28">
        <v>749.03570556640602</v>
      </c>
      <c r="F28">
        <v>472.90646362304699</v>
      </c>
      <c r="G28">
        <v>468.99624633789102</v>
      </c>
      <c r="I28" s="7">
        <f t="shared" si="0"/>
        <v>656.55130004883301</v>
      </c>
      <c r="J28" s="7">
        <f t="shared" si="0"/>
        <v>280.039459228515</v>
      </c>
      <c r="K28" s="7">
        <f t="shared" si="1"/>
        <v>460.52367858887249</v>
      </c>
      <c r="L28" s="8">
        <f t="shared" si="2"/>
        <v>1.644495671637048</v>
      </c>
      <c r="M28" s="8">
        <f t="shared" si="5"/>
        <v>1.7411733798331028</v>
      </c>
      <c r="P28" s="6">
        <f t="shared" si="4"/>
        <v>0.55115347607440124</v>
      </c>
    </row>
    <row r="29" spans="1:16" x14ac:dyDescent="0.15">
      <c r="A29" s="6">
        <v>14</v>
      </c>
      <c r="B29" s="6">
        <v>27</v>
      </c>
      <c r="D29">
        <v>1131.01110839844</v>
      </c>
      <c r="E29">
        <v>750.71594238281295</v>
      </c>
      <c r="F29">
        <v>472.74169921875</v>
      </c>
      <c r="G29">
        <v>468.46932983398398</v>
      </c>
      <c r="I29" s="7">
        <f t="shared" si="0"/>
        <v>658.26940917969</v>
      </c>
      <c r="J29" s="7">
        <f t="shared" si="0"/>
        <v>282.24661254882898</v>
      </c>
      <c r="K29" s="7">
        <f t="shared" si="1"/>
        <v>460.69678039550973</v>
      </c>
      <c r="L29" s="8">
        <f t="shared" si="2"/>
        <v>1.6322491038428626</v>
      </c>
      <c r="M29" s="8">
        <f t="shared" si="5"/>
        <v>1.7325074678980306</v>
      </c>
      <c r="P29" s="6">
        <f t="shared" si="4"/>
        <v>5.0705070943649684E-2</v>
      </c>
    </row>
    <row r="30" spans="1:16" x14ac:dyDescent="0.15">
      <c r="A30" s="6">
        <v>14.5</v>
      </c>
      <c r="B30" s="6">
        <v>28</v>
      </c>
      <c r="D30">
        <v>1121.17980957031</v>
      </c>
      <c r="E30">
        <v>748.126220703125</v>
      </c>
      <c r="F30">
        <v>472.491943359375</v>
      </c>
      <c r="G30">
        <v>468.44296264648398</v>
      </c>
      <c r="I30" s="7">
        <f t="shared" si="0"/>
        <v>648.687866210935</v>
      </c>
      <c r="J30" s="7">
        <f t="shared" si="0"/>
        <v>279.68325805664102</v>
      </c>
      <c r="K30" s="7">
        <f t="shared" si="1"/>
        <v>452.9095855712863</v>
      </c>
      <c r="L30" s="8">
        <f t="shared" si="2"/>
        <v>1.6193660954834979</v>
      </c>
      <c r="M30" s="8">
        <f t="shared" si="5"/>
        <v>1.723205115397779</v>
      </c>
      <c r="P30" s="6">
        <f t="shared" si="4"/>
        <v>-0.48649718862167751</v>
      </c>
    </row>
    <row r="31" spans="1:16" x14ac:dyDescent="0.15">
      <c r="A31" s="6">
        <v>15</v>
      </c>
      <c r="B31" s="6">
        <v>29</v>
      </c>
      <c r="D31">
        <v>1126.4638671875</v>
      </c>
      <c r="E31">
        <v>750.43450927734398</v>
      </c>
      <c r="F31">
        <v>471.45870971679699</v>
      </c>
      <c r="G31">
        <v>467.57998657226602</v>
      </c>
      <c r="I31" s="7">
        <f t="shared" si="0"/>
        <v>655.00515747070301</v>
      </c>
      <c r="J31" s="7">
        <f t="shared" si="0"/>
        <v>282.85452270507795</v>
      </c>
      <c r="K31" s="7">
        <f t="shared" si="1"/>
        <v>457.00699157714848</v>
      </c>
      <c r="L31" s="8">
        <f t="shared" si="2"/>
        <v>1.6156962498126746</v>
      </c>
      <c r="M31" s="8">
        <f t="shared" si="5"/>
        <v>1.7231159255860689</v>
      </c>
      <c r="P31" s="6">
        <f t="shared" si="4"/>
        <v>-0.49164781781785066</v>
      </c>
    </row>
    <row r="32" spans="1:16" x14ac:dyDescent="0.15">
      <c r="A32" s="6">
        <v>15.5</v>
      </c>
      <c r="B32" s="6">
        <v>30</v>
      </c>
      <c r="D32">
        <v>1138.2314453125</v>
      </c>
      <c r="E32">
        <v>753.95916748046898</v>
      </c>
      <c r="F32">
        <v>471.94448852539102</v>
      </c>
      <c r="G32">
        <v>468.14389038085898</v>
      </c>
      <c r="I32" s="7">
        <f t="shared" si="0"/>
        <v>666.28695678710892</v>
      </c>
      <c r="J32" s="7">
        <f t="shared" si="0"/>
        <v>285.81527709961</v>
      </c>
      <c r="K32" s="7">
        <f t="shared" si="1"/>
        <v>466.2162628173819</v>
      </c>
      <c r="L32" s="8">
        <f t="shared" si="2"/>
        <v>1.6311803467905601</v>
      </c>
      <c r="M32" s="8">
        <f t="shared" si="5"/>
        <v>1.7421806784230676</v>
      </c>
      <c r="P32" s="6">
        <f t="shared" si="4"/>
        <v>0.60932403868975993</v>
      </c>
    </row>
    <row r="33" spans="1:16" x14ac:dyDescent="0.15">
      <c r="A33" s="6">
        <v>16</v>
      </c>
      <c r="B33" s="6">
        <v>31</v>
      </c>
      <c r="D33">
        <v>1146.26135253906</v>
      </c>
      <c r="E33">
        <v>757.54382324218795</v>
      </c>
      <c r="F33">
        <v>472.39636230468801</v>
      </c>
      <c r="G33">
        <v>468.47619628906301</v>
      </c>
      <c r="I33" s="7">
        <f t="shared" si="0"/>
        <v>673.86499023437204</v>
      </c>
      <c r="J33" s="7">
        <f t="shared" si="0"/>
        <v>289.06762695312494</v>
      </c>
      <c r="K33" s="7">
        <f t="shared" si="1"/>
        <v>471.51765136718461</v>
      </c>
      <c r="L33" s="8">
        <f t="shared" si="2"/>
        <v>1.631167268148106</v>
      </c>
      <c r="M33" s="8">
        <f t="shared" si="5"/>
        <v>1.7457482556397266</v>
      </c>
      <c r="P33" s="6">
        <f t="shared" si="4"/>
        <v>0.81534832576243021</v>
      </c>
    </row>
    <row r="34" spans="1:16" x14ac:dyDescent="0.15">
      <c r="A34" s="6">
        <v>16.5</v>
      </c>
      <c r="B34" s="6">
        <v>32</v>
      </c>
      <c r="D34">
        <v>1153.4169921875</v>
      </c>
      <c r="E34">
        <v>762.03826904296898</v>
      </c>
      <c r="F34">
        <v>472.52896118164102</v>
      </c>
      <c r="G34">
        <v>468.91299438476602</v>
      </c>
      <c r="I34" s="7">
        <f t="shared" si="0"/>
        <v>680.88803100585892</v>
      </c>
      <c r="J34" s="7">
        <f t="shared" si="0"/>
        <v>293.12527465820295</v>
      </c>
      <c r="K34" s="7">
        <f t="shared" si="1"/>
        <v>475.70033874511682</v>
      </c>
      <c r="L34" s="8">
        <f t="shared" si="2"/>
        <v>1.6228567778735712</v>
      </c>
      <c r="M34" s="8">
        <f t="shared" si="5"/>
        <v>1.7410184212243049</v>
      </c>
      <c r="P34" s="6">
        <f t="shared" si="4"/>
        <v>0.54220475963056924</v>
      </c>
    </row>
    <row r="35" spans="1:16" x14ac:dyDescent="0.15">
      <c r="A35" s="6">
        <v>17</v>
      </c>
      <c r="B35" s="6">
        <v>33</v>
      </c>
      <c r="D35">
        <v>1139.69909667969</v>
      </c>
      <c r="E35">
        <v>758.21551513671898</v>
      </c>
      <c r="F35">
        <v>472.514892578125</v>
      </c>
      <c r="G35">
        <v>468.18362426757801</v>
      </c>
      <c r="I35" s="7">
        <f t="shared" si="0"/>
        <v>667.184204101565</v>
      </c>
      <c r="J35" s="7">
        <f t="shared" si="0"/>
        <v>290.03189086914097</v>
      </c>
      <c r="K35" s="7">
        <f t="shared" si="1"/>
        <v>464.16188049316634</v>
      </c>
      <c r="L35" s="8">
        <f t="shared" si="2"/>
        <v>1.6003822169424493</v>
      </c>
      <c r="M35" s="8">
        <f t="shared" si="5"/>
        <v>1.7221245161522962</v>
      </c>
      <c r="P35" s="6">
        <f t="shared" si="4"/>
        <v>-0.54890079634802724</v>
      </c>
    </row>
    <row r="36" spans="1:16" x14ac:dyDescent="0.15">
      <c r="A36" s="6">
        <v>17.5</v>
      </c>
      <c r="B36" s="6">
        <v>34</v>
      </c>
      <c r="D36">
        <v>1135.32385253906</v>
      </c>
      <c r="E36">
        <v>755.39495849609398</v>
      </c>
      <c r="F36">
        <v>471.46932983398398</v>
      </c>
      <c r="G36">
        <v>467.56457519531301</v>
      </c>
      <c r="I36" s="7">
        <f t="shared" si="0"/>
        <v>663.85452270507608</v>
      </c>
      <c r="J36" s="7">
        <f t="shared" si="0"/>
        <v>287.83038330078097</v>
      </c>
      <c r="K36" s="7">
        <f t="shared" si="1"/>
        <v>462.37325439452945</v>
      </c>
      <c r="L36" s="8">
        <f t="shared" si="2"/>
        <v>1.6064087782954874</v>
      </c>
      <c r="M36" s="8">
        <f t="shared" si="5"/>
        <v>1.7317317333644473</v>
      </c>
      <c r="P36" s="6">
        <f t="shared" si="4"/>
        <v>5.9071185705792196E-3</v>
      </c>
    </row>
    <row r="37" spans="1:16" x14ac:dyDescent="0.15">
      <c r="A37" s="6">
        <v>18</v>
      </c>
      <c r="B37" s="6">
        <v>35</v>
      </c>
      <c r="D37">
        <v>1133.91809082031</v>
      </c>
      <c r="E37">
        <v>757.23748779296898</v>
      </c>
      <c r="F37">
        <v>470.48544311523398</v>
      </c>
      <c r="G37">
        <v>466.655029296875</v>
      </c>
      <c r="I37" s="7">
        <f t="shared" si="0"/>
        <v>663.43264770507608</v>
      </c>
      <c r="J37" s="7">
        <f t="shared" si="0"/>
        <v>290.58245849609398</v>
      </c>
      <c r="K37" s="7">
        <f t="shared" si="1"/>
        <v>460.02492675781031</v>
      </c>
      <c r="L37" s="8">
        <f t="shared" si="2"/>
        <v>1.5831132035246167</v>
      </c>
      <c r="M37" s="8">
        <f t="shared" si="5"/>
        <v>1.7120168144526899</v>
      </c>
      <c r="P37" s="6">
        <f t="shared" si="4"/>
        <v>-1.1326112278645655</v>
      </c>
    </row>
    <row r="38" spans="1:16" x14ac:dyDescent="0.15">
      <c r="A38" s="6">
        <v>18.5</v>
      </c>
      <c r="B38" s="6">
        <v>36</v>
      </c>
      <c r="D38">
        <v>1141.55493164063</v>
      </c>
      <c r="E38">
        <v>759.80139160156295</v>
      </c>
      <c r="F38">
        <v>471.47003173828102</v>
      </c>
      <c r="G38">
        <v>467.79788208007801</v>
      </c>
      <c r="I38" s="7">
        <f t="shared" si="0"/>
        <v>670.08489990234898</v>
      </c>
      <c r="J38" s="7">
        <f t="shared" si="0"/>
        <v>292.00350952148494</v>
      </c>
      <c r="K38" s="7">
        <f t="shared" si="1"/>
        <v>465.68244323730954</v>
      </c>
      <c r="L38" s="8">
        <f t="shared" si="2"/>
        <v>1.594783720238286</v>
      </c>
      <c r="M38" s="8">
        <f t="shared" si="5"/>
        <v>1.7272679870254721</v>
      </c>
      <c r="P38" s="6">
        <f t="shared" si="4"/>
        <v>-0.25187010706767399</v>
      </c>
    </row>
    <row r="39" spans="1:16" x14ac:dyDescent="0.15">
      <c r="A39" s="6">
        <v>19</v>
      </c>
      <c r="B39" s="6">
        <v>37</v>
      </c>
      <c r="D39">
        <v>1142.94201660156</v>
      </c>
      <c r="E39">
        <v>759.05480957031295</v>
      </c>
      <c r="F39">
        <v>473.21102905273398</v>
      </c>
      <c r="G39">
        <v>469.08975219726602</v>
      </c>
      <c r="I39" s="7">
        <f t="shared" si="0"/>
        <v>669.73098754882608</v>
      </c>
      <c r="J39" s="7">
        <f t="shared" si="0"/>
        <v>289.96505737304693</v>
      </c>
      <c r="K39" s="7">
        <f t="shared" si="1"/>
        <v>466.75544738769327</v>
      </c>
      <c r="L39" s="8">
        <f t="shared" si="2"/>
        <v>1.6096954978516647</v>
      </c>
      <c r="M39" s="8">
        <f t="shared" si="5"/>
        <v>1.745760420497964</v>
      </c>
      <c r="P39" s="6">
        <f t="shared" si="4"/>
        <v>0.81605083508276066</v>
      </c>
    </row>
    <row r="40" spans="1:16" x14ac:dyDescent="0.15">
      <c r="A40" s="6">
        <v>19.5</v>
      </c>
      <c r="B40" s="6">
        <v>38</v>
      </c>
      <c r="D40">
        <v>1135.48132324219</v>
      </c>
      <c r="E40">
        <v>757.72009277343795</v>
      </c>
      <c r="F40">
        <v>471.92669677734398</v>
      </c>
      <c r="G40">
        <v>467.82870483398398</v>
      </c>
      <c r="I40" s="7">
        <f t="shared" si="0"/>
        <v>663.55462646484602</v>
      </c>
      <c r="J40" s="7">
        <f t="shared" si="0"/>
        <v>289.89138793945398</v>
      </c>
      <c r="K40" s="7">
        <f t="shared" si="1"/>
        <v>460.63065490722829</v>
      </c>
      <c r="L40" s="8">
        <f t="shared" si="2"/>
        <v>1.5889766790982922</v>
      </c>
      <c r="M40" s="8">
        <f t="shared" si="5"/>
        <v>1.7286222576037047</v>
      </c>
      <c r="P40" s="6">
        <f t="shared" si="4"/>
        <v>-0.17366223280471738</v>
      </c>
    </row>
    <row r="41" spans="1:16" x14ac:dyDescent="0.15">
      <c r="A41" s="6">
        <v>20</v>
      </c>
      <c r="B41" s="6">
        <v>39</v>
      </c>
      <c r="D41">
        <v>1121.77783203125</v>
      </c>
      <c r="E41">
        <v>754.21966552734398</v>
      </c>
      <c r="F41">
        <v>471.45358276367199</v>
      </c>
      <c r="G41">
        <v>467.51901245117199</v>
      </c>
      <c r="I41" s="7">
        <f t="shared" si="0"/>
        <v>650.32424926757801</v>
      </c>
      <c r="J41" s="7">
        <f t="shared" si="0"/>
        <v>286.70065307617199</v>
      </c>
      <c r="K41" s="7">
        <f t="shared" si="1"/>
        <v>449.63379211425763</v>
      </c>
      <c r="L41" s="8">
        <f t="shared" si="2"/>
        <v>1.5683040386894298</v>
      </c>
      <c r="M41" s="8">
        <f t="shared" si="5"/>
        <v>1.7115302730539554</v>
      </c>
      <c r="P41" s="6">
        <f t="shared" si="4"/>
        <v>-1.1607085439752136</v>
      </c>
    </row>
    <row r="42" spans="1:16" x14ac:dyDescent="0.15">
      <c r="A42" s="6">
        <v>20.5</v>
      </c>
      <c r="B42" s="6">
        <v>40</v>
      </c>
      <c r="D42">
        <v>1125.49182128906</v>
      </c>
      <c r="E42">
        <v>754.03253173828102</v>
      </c>
      <c r="F42">
        <v>472.41384887695301</v>
      </c>
      <c r="G42">
        <v>468.38507080078102</v>
      </c>
      <c r="I42" s="7">
        <f t="shared" si="0"/>
        <v>653.07797241210699</v>
      </c>
      <c r="J42" s="7">
        <f t="shared" si="0"/>
        <v>285.6474609375</v>
      </c>
      <c r="K42" s="7">
        <f t="shared" si="1"/>
        <v>453.12474975585701</v>
      </c>
      <c r="L42" s="8">
        <f t="shared" si="2"/>
        <v>1.5863076404344487</v>
      </c>
      <c r="M42" s="8">
        <f t="shared" si="5"/>
        <v>1.7331145306580875</v>
      </c>
      <c r="P42" s="6">
        <f t="shared" si="4"/>
        <v>8.5762384283661244E-2</v>
      </c>
    </row>
    <row r="43" spans="1:16" x14ac:dyDescent="0.15">
      <c r="A43" s="6">
        <v>21</v>
      </c>
      <c r="B43" s="6">
        <v>41</v>
      </c>
      <c r="D43">
        <v>1132.24072265625</v>
      </c>
      <c r="E43">
        <v>758.256591796875</v>
      </c>
      <c r="F43">
        <v>471.64270019531301</v>
      </c>
      <c r="G43">
        <v>467.830078125</v>
      </c>
      <c r="I43" s="7">
        <f t="shared" si="0"/>
        <v>660.59802246093705</v>
      </c>
      <c r="J43" s="7">
        <f t="shared" si="0"/>
        <v>290.426513671875</v>
      </c>
      <c r="K43" s="7">
        <f t="shared" si="1"/>
        <v>457.29946289062457</v>
      </c>
      <c r="L43" s="8">
        <f t="shared" si="2"/>
        <v>1.5745789084783191</v>
      </c>
      <c r="M43" s="8">
        <f t="shared" si="5"/>
        <v>1.724966454561071</v>
      </c>
      <c r="P43" s="6">
        <f t="shared" si="4"/>
        <v>-0.38478147978826294</v>
      </c>
    </row>
    <row r="44" spans="1:16" x14ac:dyDescent="0.15">
      <c r="A44" s="6">
        <v>21.5</v>
      </c>
      <c r="B44" s="6">
        <v>42</v>
      </c>
      <c r="D44">
        <v>1135.73791503906</v>
      </c>
      <c r="E44">
        <v>759.33245849609398</v>
      </c>
      <c r="F44">
        <v>470.68380737304699</v>
      </c>
      <c r="G44">
        <v>466.97979736328102</v>
      </c>
      <c r="I44" s="7">
        <f t="shared" si="0"/>
        <v>665.05410766601301</v>
      </c>
      <c r="J44" s="7">
        <f t="shared" si="0"/>
        <v>292.35266113281295</v>
      </c>
      <c r="K44" s="7">
        <f t="shared" si="1"/>
        <v>460.40724487304396</v>
      </c>
      <c r="L44" s="8">
        <f t="shared" si="2"/>
        <v>1.5748351429025831</v>
      </c>
      <c r="M44" s="8">
        <f t="shared" si="5"/>
        <v>1.7288033448444482</v>
      </c>
      <c r="P44" s="6">
        <f t="shared" si="4"/>
        <v>-0.16320461201436029</v>
      </c>
    </row>
    <row r="45" spans="1:16" x14ac:dyDescent="0.15">
      <c r="A45" s="6">
        <v>22</v>
      </c>
      <c r="B45" s="6">
        <v>43</v>
      </c>
      <c r="D45">
        <v>1139.90759277344</v>
      </c>
      <c r="E45">
        <v>759.34521484375</v>
      </c>
      <c r="F45">
        <v>472.12265014648398</v>
      </c>
      <c r="G45">
        <v>468.4248046875</v>
      </c>
      <c r="I45" s="7">
        <f t="shared" si="0"/>
        <v>667.78494262695608</v>
      </c>
      <c r="J45" s="7">
        <f t="shared" si="0"/>
        <v>290.92041015625</v>
      </c>
      <c r="K45" s="7">
        <f t="shared" si="1"/>
        <v>464.14065551758108</v>
      </c>
      <c r="L45" s="8">
        <f t="shared" si="2"/>
        <v>1.5954214256342361</v>
      </c>
      <c r="M45" s="8">
        <f t="shared" si="5"/>
        <v>1.7529702834352143</v>
      </c>
      <c r="P45" s="6">
        <f t="shared" si="4"/>
        <v>1.2324137562838704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1145.14599609375</v>
      </c>
      <c r="E46">
        <v>763.44757080078102</v>
      </c>
      <c r="F46">
        <v>472.08599853515602</v>
      </c>
      <c r="G46">
        <v>468.40493774414102</v>
      </c>
      <c r="I46" s="7">
        <f t="shared" si="0"/>
        <v>673.05999755859398</v>
      </c>
      <c r="J46" s="7">
        <f t="shared" si="0"/>
        <v>295.04263305664</v>
      </c>
      <c r="K46" s="7">
        <f t="shared" si="1"/>
        <v>466.53015441894598</v>
      </c>
      <c r="L46" s="8">
        <f t="shared" si="2"/>
        <v>1.5812296331065658</v>
      </c>
      <c r="M46" s="8">
        <f t="shared" si="5"/>
        <v>1.7423591467666573</v>
      </c>
      <c r="P46" s="6">
        <f t="shared" si="4"/>
        <v>0.61963042058989481</v>
      </c>
    </row>
    <row r="47" spans="1:16" x14ac:dyDescent="0.15">
      <c r="A47" s="6">
        <v>23</v>
      </c>
      <c r="B47" s="6">
        <v>45</v>
      </c>
      <c r="D47">
        <v>1142.57983398438</v>
      </c>
      <c r="E47">
        <v>763.06854248046898</v>
      </c>
      <c r="F47">
        <v>471.36383056640602</v>
      </c>
      <c r="G47">
        <v>467.642333984375</v>
      </c>
      <c r="I47" s="7">
        <f t="shared" si="0"/>
        <v>671.21600341797398</v>
      </c>
      <c r="J47" s="7">
        <f t="shared" si="0"/>
        <v>295.42620849609398</v>
      </c>
      <c r="K47" s="7">
        <f t="shared" si="1"/>
        <v>464.41765747070821</v>
      </c>
      <c r="L47" s="8">
        <f t="shared" si="2"/>
        <v>1.5720259209055536</v>
      </c>
      <c r="M47" s="8">
        <f t="shared" si="5"/>
        <v>1.7367360904247582</v>
      </c>
      <c r="P47" s="6">
        <f t="shared" si="4"/>
        <v>0.29490411372830949</v>
      </c>
    </row>
    <row r="48" spans="1:16" x14ac:dyDescent="0.15">
      <c r="A48" s="6">
        <v>23.5</v>
      </c>
      <c r="B48" s="6">
        <v>46</v>
      </c>
      <c r="D48">
        <v>1142.017578125</v>
      </c>
      <c r="E48">
        <v>763.7685546875</v>
      </c>
      <c r="F48">
        <v>472.07571411132801</v>
      </c>
      <c r="G48">
        <v>468.25009155273398</v>
      </c>
      <c r="I48" s="7">
        <f t="shared" si="0"/>
        <v>669.94186401367199</v>
      </c>
      <c r="J48" s="7">
        <f t="shared" si="0"/>
        <v>295.51846313476602</v>
      </c>
      <c r="K48" s="7">
        <f t="shared" si="1"/>
        <v>463.0789398193358</v>
      </c>
      <c r="L48" s="8">
        <f t="shared" si="2"/>
        <v>1.5670051031909866</v>
      </c>
      <c r="M48" s="8">
        <f t="shared" si="5"/>
        <v>1.7352959285693044</v>
      </c>
      <c r="P48" s="6">
        <f t="shared" si="4"/>
        <v>0.21173609758737522</v>
      </c>
    </row>
    <row r="49" spans="1:22" x14ac:dyDescent="0.15">
      <c r="A49" s="6">
        <v>24</v>
      </c>
      <c r="B49" s="6">
        <v>47</v>
      </c>
      <c r="D49">
        <v>1134.91357421875</v>
      </c>
      <c r="E49">
        <v>760.82720947265602</v>
      </c>
      <c r="F49">
        <v>472.42172241210898</v>
      </c>
      <c r="G49">
        <v>468.73861694335898</v>
      </c>
      <c r="I49" s="7">
        <f t="shared" si="0"/>
        <v>662.49185180664108</v>
      </c>
      <c r="J49" s="7">
        <f t="shared" si="0"/>
        <v>292.08859252929705</v>
      </c>
      <c r="K49" s="7">
        <f t="shared" si="1"/>
        <v>458.02983703613313</v>
      </c>
      <c r="L49" s="8">
        <f t="shared" si="2"/>
        <v>1.5681195662928598</v>
      </c>
      <c r="M49" s="8">
        <f t="shared" si="5"/>
        <v>1.7399910475302907</v>
      </c>
      <c r="P49" s="6">
        <f t="shared" si="4"/>
        <v>0.48287487830995418</v>
      </c>
    </row>
    <row r="50" spans="1:22" x14ac:dyDescent="0.15">
      <c r="A50" s="6">
        <v>24.5</v>
      </c>
      <c r="B50" s="6">
        <v>48</v>
      </c>
      <c r="D50">
        <v>1143.78869628906</v>
      </c>
      <c r="E50">
        <v>764.50653076171898</v>
      </c>
      <c r="F50">
        <v>472.05343627929699</v>
      </c>
      <c r="G50">
        <v>467.80746459960898</v>
      </c>
      <c r="I50" s="7">
        <f t="shared" si="0"/>
        <v>671.73526000976301</v>
      </c>
      <c r="J50" s="7">
        <f t="shared" si="0"/>
        <v>296.69906616211</v>
      </c>
      <c r="K50" s="7">
        <f t="shared" si="1"/>
        <v>464.04591369628599</v>
      </c>
      <c r="L50" s="8">
        <f t="shared" si="2"/>
        <v>1.5640288987048623</v>
      </c>
      <c r="M50" s="8">
        <f t="shared" si="5"/>
        <v>1.7394810358014063</v>
      </c>
      <c r="P50" s="6">
        <f t="shared" si="4"/>
        <v>0.45342217232466003</v>
      </c>
    </row>
    <row r="51" spans="1:22" x14ac:dyDescent="0.15">
      <c r="A51" s="6">
        <v>25</v>
      </c>
      <c r="B51" s="6">
        <v>49</v>
      </c>
      <c r="D51">
        <v>1152.13928222656</v>
      </c>
      <c r="E51">
        <v>768.21423339843795</v>
      </c>
      <c r="F51">
        <v>471.890380859375</v>
      </c>
      <c r="G51">
        <v>468.10586547851602</v>
      </c>
      <c r="I51" s="7">
        <f t="shared" si="0"/>
        <v>680.248901367185</v>
      </c>
      <c r="J51" s="7">
        <f t="shared" si="0"/>
        <v>300.10836791992193</v>
      </c>
      <c r="K51" s="7">
        <f t="shared" si="1"/>
        <v>470.17304382323965</v>
      </c>
      <c r="L51" s="8">
        <f t="shared" si="2"/>
        <v>1.5666775541183715</v>
      </c>
      <c r="M51" s="8">
        <f t="shared" si="5"/>
        <v>1.7457103470740285</v>
      </c>
      <c r="P51" s="6">
        <f t="shared" si="4"/>
        <v>0.81315914112882959</v>
      </c>
    </row>
    <row r="52" spans="1:22" x14ac:dyDescent="0.15">
      <c r="A52" s="6">
        <v>25.5</v>
      </c>
      <c r="B52" s="6">
        <v>50</v>
      </c>
      <c r="D52">
        <v>1133.3203125</v>
      </c>
      <c r="E52">
        <v>761.36181640625</v>
      </c>
      <c r="F52">
        <v>472.25796508789102</v>
      </c>
      <c r="G52">
        <v>468.04522705078102</v>
      </c>
      <c r="I52" s="7">
        <f t="shared" si="0"/>
        <v>661.06234741210892</v>
      </c>
      <c r="J52" s="7">
        <f t="shared" si="0"/>
        <v>293.31658935546898</v>
      </c>
      <c r="K52" s="7">
        <f t="shared" si="1"/>
        <v>455.74073486328064</v>
      </c>
      <c r="L52" s="8">
        <f t="shared" si="2"/>
        <v>1.5537502868989472</v>
      </c>
      <c r="M52" s="8">
        <f t="shared" si="5"/>
        <v>1.7363637357137174</v>
      </c>
      <c r="P52" s="6">
        <f t="shared" si="4"/>
        <v>0.2734009732995305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1118.34460449219</v>
      </c>
      <c r="E53">
        <v>756.425537109375</v>
      </c>
      <c r="F53">
        <v>471.16204833984398</v>
      </c>
      <c r="G53">
        <v>467.35079956054699</v>
      </c>
      <c r="I53" s="7">
        <f t="shared" si="0"/>
        <v>647.18255615234602</v>
      </c>
      <c r="J53" s="7">
        <f t="shared" si="0"/>
        <v>289.07473754882801</v>
      </c>
      <c r="K53" s="7">
        <f t="shared" si="1"/>
        <v>444.83023986816642</v>
      </c>
      <c r="L53" s="8">
        <f t="shared" si="2"/>
        <v>1.5388070353018293</v>
      </c>
      <c r="M53" s="8">
        <f t="shared" si="5"/>
        <v>1.7250011399757126</v>
      </c>
      <c r="P53" s="6">
        <f t="shared" si="4"/>
        <v>-0.38277842914930776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1142.32739257813</v>
      </c>
      <c r="E54">
        <v>763.306640625</v>
      </c>
      <c r="F54">
        <v>472.61459350585898</v>
      </c>
      <c r="G54">
        <v>468.90441894531301</v>
      </c>
      <c r="I54" s="7">
        <f t="shared" si="0"/>
        <v>669.71279907227108</v>
      </c>
      <c r="J54" s="7">
        <f t="shared" si="0"/>
        <v>294.40222167968699</v>
      </c>
      <c r="K54" s="7">
        <f t="shared" si="1"/>
        <v>463.63124389649022</v>
      </c>
      <c r="L54" s="8">
        <f t="shared" si="2"/>
        <v>1.5748225038903625</v>
      </c>
      <c r="M54" s="8">
        <f t="shared" si="5"/>
        <v>1.764597264423359</v>
      </c>
      <c r="P54" s="6">
        <f t="shared" si="4"/>
        <v>1.903861162580877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1145.09948730469</v>
      </c>
      <c r="E55">
        <v>765.50524902343795</v>
      </c>
      <c r="F55">
        <v>472.27474975585898</v>
      </c>
      <c r="G55">
        <v>468.20144653320301</v>
      </c>
      <c r="I55" s="7">
        <f t="shared" si="0"/>
        <v>672.82473754883108</v>
      </c>
      <c r="J55" s="7">
        <f t="shared" si="0"/>
        <v>297.30380249023494</v>
      </c>
      <c r="K55" s="7">
        <f t="shared" si="1"/>
        <v>464.71207580566664</v>
      </c>
      <c r="L55" s="8">
        <f t="shared" si="2"/>
        <v>1.563088234705408</v>
      </c>
      <c r="M55" s="8">
        <f t="shared" si="5"/>
        <v>1.7564436510975177</v>
      </c>
      <c r="P55" s="6">
        <f t="shared" si="4"/>
        <v>1.4329975286618817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1143.63623046875</v>
      </c>
      <c r="E56">
        <v>765.92352294921898</v>
      </c>
      <c r="F56">
        <v>471.57623291015602</v>
      </c>
      <c r="G56">
        <v>467.41384887695301</v>
      </c>
      <c r="I56" s="7">
        <f t="shared" si="0"/>
        <v>672.05999755859398</v>
      </c>
      <c r="J56" s="7">
        <f t="shared" si="0"/>
        <v>298.50967407226597</v>
      </c>
      <c r="K56" s="7">
        <f t="shared" si="1"/>
        <v>463.10322570800781</v>
      </c>
      <c r="L56" s="8">
        <f t="shared" si="2"/>
        <v>1.5513843132463958</v>
      </c>
      <c r="M56" s="8">
        <f t="shared" si="5"/>
        <v>1.7483203854976186</v>
      </c>
      <c r="P56" s="6">
        <f t="shared" si="4"/>
        <v>0.96388644786838829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1138.38854980469</v>
      </c>
      <c r="E57">
        <v>764.08288574218795</v>
      </c>
      <c r="F57">
        <v>471.70022583007801</v>
      </c>
      <c r="G57">
        <v>468.01849365234398</v>
      </c>
      <c r="I57" s="7">
        <f t="shared" si="0"/>
        <v>666.68832397461199</v>
      </c>
      <c r="J57" s="7">
        <f t="shared" si="0"/>
        <v>296.06439208984398</v>
      </c>
      <c r="K57" s="7">
        <f t="shared" si="1"/>
        <v>459.44324951172121</v>
      </c>
      <c r="L57" s="8">
        <f t="shared" si="2"/>
        <v>1.551835552626329</v>
      </c>
      <c r="M57" s="8">
        <f t="shared" si="5"/>
        <v>1.7523522807366649</v>
      </c>
      <c r="P57" s="6">
        <f t="shared" si="4"/>
        <v>1.1967246716067175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1124.52124023438</v>
      </c>
      <c r="E58">
        <v>758.228271484375</v>
      </c>
      <c r="F58">
        <v>472.57897949218801</v>
      </c>
      <c r="G58">
        <v>468.43472290039102</v>
      </c>
      <c r="I58" s="7">
        <f t="shared" si="0"/>
        <v>651.94226074219205</v>
      </c>
      <c r="J58" s="7">
        <f t="shared" si="0"/>
        <v>289.79354858398398</v>
      </c>
      <c r="K58" s="7">
        <f t="shared" si="1"/>
        <v>449.08677673340327</v>
      </c>
      <c r="L58" s="8">
        <f t="shared" si="2"/>
        <v>1.5496783103963929</v>
      </c>
      <c r="M58" s="8">
        <f t="shared" si="5"/>
        <v>1.753775694365842</v>
      </c>
      <c r="P58" s="6">
        <f t="shared" si="4"/>
        <v>1.2789254931590432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1123.75012207031</v>
      </c>
      <c r="E59">
        <v>758.46380615234398</v>
      </c>
      <c r="F59">
        <v>471.80575561523398</v>
      </c>
      <c r="G59">
        <v>467.71838378906301</v>
      </c>
      <c r="I59" s="7">
        <f t="shared" si="0"/>
        <v>651.94436645507608</v>
      </c>
      <c r="J59" s="7">
        <f t="shared" si="0"/>
        <v>290.74542236328097</v>
      </c>
      <c r="K59" s="7">
        <f t="shared" si="1"/>
        <v>448.42257080077945</v>
      </c>
      <c r="L59" s="8">
        <f t="shared" si="2"/>
        <v>1.5423203129247685</v>
      </c>
      <c r="M59" s="8">
        <f t="shared" si="5"/>
        <v>1.7499983527533307</v>
      </c>
      <c r="P59" s="6">
        <f t="shared" si="4"/>
        <v>1.0607875060921876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1124.31555175781</v>
      </c>
      <c r="E60">
        <v>758.20178222656295</v>
      </c>
      <c r="F60">
        <v>470.89138793945301</v>
      </c>
      <c r="G60">
        <v>467.38128662109398</v>
      </c>
      <c r="I60" s="7">
        <f t="shared" si="0"/>
        <v>653.42416381835699</v>
      </c>
      <c r="J60" s="7">
        <f t="shared" si="0"/>
        <v>290.82049560546898</v>
      </c>
      <c r="K60" s="7">
        <f t="shared" si="1"/>
        <v>449.84981689452871</v>
      </c>
      <c r="L60" s="8">
        <f t="shared" si="2"/>
        <v>1.5468298269624059</v>
      </c>
      <c r="M60" s="8">
        <f t="shared" si="5"/>
        <v>1.7580885226500813</v>
      </c>
      <c r="P60" s="6">
        <f t="shared" si="4"/>
        <v>1.5279873406162261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1116.28747558594</v>
      </c>
      <c r="E61">
        <v>754.431640625</v>
      </c>
      <c r="F61">
        <v>471.387451171875</v>
      </c>
      <c r="G61">
        <v>467.46453857421898</v>
      </c>
      <c r="I61" s="7">
        <f t="shared" si="0"/>
        <v>644.900024414065</v>
      </c>
      <c r="J61" s="7">
        <f t="shared" si="0"/>
        <v>286.96710205078102</v>
      </c>
      <c r="K61" s="7">
        <f t="shared" si="1"/>
        <v>444.02305297851831</v>
      </c>
      <c r="L61" s="8">
        <f t="shared" si="2"/>
        <v>1.5472960133944031</v>
      </c>
      <c r="M61" s="8">
        <f t="shared" si="5"/>
        <v>1.7621353649411917</v>
      </c>
      <c r="P61" s="6">
        <f t="shared" si="4"/>
        <v>1.7616887427970449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1111.95727539063</v>
      </c>
      <c r="E62">
        <v>752.31237792968795</v>
      </c>
      <c r="F62">
        <v>471.90682983398398</v>
      </c>
      <c r="G62">
        <v>468.09799194335898</v>
      </c>
      <c r="I62" s="7">
        <f t="shared" si="0"/>
        <v>640.05044555664608</v>
      </c>
      <c r="J62" s="7">
        <f t="shared" si="0"/>
        <v>284.21438598632898</v>
      </c>
      <c r="K62" s="7">
        <f t="shared" si="1"/>
        <v>441.10037536621581</v>
      </c>
      <c r="L62" s="8">
        <f t="shared" si="2"/>
        <v>1.5519987626081433</v>
      </c>
      <c r="M62" s="8">
        <f t="shared" si="5"/>
        <v>1.770418770014045</v>
      </c>
      <c r="P62" s="6">
        <f t="shared" si="4"/>
        <v>2.2400477301511947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1113.109375</v>
      </c>
      <c r="E63">
        <v>754.01531982421898</v>
      </c>
      <c r="F63">
        <v>471.92462158203102</v>
      </c>
      <c r="G63">
        <v>467.97189331054699</v>
      </c>
      <c r="I63" s="7">
        <f t="shared" si="0"/>
        <v>641.18475341796898</v>
      </c>
      <c r="J63" s="7">
        <f t="shared" si="0"/>
        <v>286.04342651367199</v>
      </c>
      <c r="K63" s="7">
        <f t="shared" si="1"/>
        <v>440.95435485839857</v>
      </c>
      <c r="L63" s="8">
        <f t="shared" si="2"/>
        <v>1.5415643709516336</v>
      </c>
      <c r="M63" s="8">
        <f t="shared" si="5"/>
        <v>1.7635650342166485</v>
      </c>
      <c r="P63" s="6">
        <f t="shared" si="4"/>
        <v>1.8442508221404914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1119.41723632813</v>
      </c>
      <c r="E64">
        <v>757.28851318359398</v>
      </c>
      <c r="F64">
        <v>470.80575561523398</v>
      </c>
      <c r="G64">
        <v>466.85610961914102</v>
      </c>
      <c r="I64" s="7">
        <f t="shared" si="0"/>
        <v>648.61148071289608</v>
      </c>
      <c r="J64" s="7">
        <f t="shared" si="0"/>
        <v>290.43240356445295</v>
      </c>
      <c r="K64" s="7">
        <f t="shared" si="1"/>
        <v>445.30879821777899</v>
      </c>
      <c r="L64" s="8">
        <f t="shared" si="2"/>
        <v>1.5332614155739539</v>
      </c>
      <c r="M64" s="8">
        <f t="shared" si="5"/>
        <v>1.7588427346980819</v>
      </c>
      <c r="P64" s="6">
        <f t="shared" si="4"/>
        <v>1.5715423893381892</v>
      </c>
      <c r="R64" s="29"/>
      <c r="S64" s="29"/>
      <c r="T64" s="29"/>
      <c r="U64" s="18">
        <v>12.5</v>
      </c>
      <c r="V64" s="20">
        <f t="shared" ref="V64:V83" si="6">L26</f>
        <v>1.6282709062427283</v>
      </c>
    </row>
    <row r="65" spans="1:22" x14ac:dyDescent="0.15">
      <c r="A65" s="6">
        <v>32</v>
      </c>
      <c r="B65" s="6">
        <v>63</v>
      </c>
      <c r="D65">
        <v>1109.08569335938</v>
      </c>
      <c r="E65">
        <v>751.76696777343795</v>
      </c>
      <c r="F65">
        <v>471.17129516601602</v>
      </c>
      <c r="G65">
        <v>467.292236328125</v>
      </c>
      <c r="I65" s="7">
        <f t="shared" si="0"/>
        <v>637.91439819336392</v>
      </c>
      <c r="J65" s="7">
        <f t="shared" si="0"/>
        <v>284.47473144531295</v>
      </c>
      <c r="K65" s="7">
        <f t="shared" si="1"/>
        <v>438.7820861816449</v>
      </c>
      <c r="L65" s="8">
        <f t="shared" si="2"/>
        <v>1.5424290373783016</v>
      </c>
      <c r="M65" s="8">
        <f t="shared" si="5"/>
        <v>1.7715910123615428</v>
      </c>
      <c r="P65" s="6">
        <f t="shared" si="4"/>
        <v>2.3077436423214706</v>
      </c>
      <c r="U65" s="18">
        <v>13</v>
      </c>
      <c r="V65" s="20">
        <f t="shared" si="6"/>
        <v>1.6396746840413892</v>
      </c>
    </row>
    <row r="66" spans="1:22" x14ac:dyDescent="0.15">
      <c r="A66" s="6">
        <v>32.5</v>
      </c>
      <c r="B66" s="6">
        <v>64</v>
      </c>
      <c r="D66">
        <v>1105.31750488281</v>
      </c>
      <c r="E66">
        <v>750.665283203125</v>
      </c>
      <c r="F66">
        <v>471.6015625</v>
      </c>
      <c r="G66">
        <v>467.63137817382801</v>
      </c>
      <c r="I66" s="7">
        <f t="shared" ref="I66:J129" si="7">D66-F66</f>
        <v>633.71594238281</v>
      </c>
      <c r="J66" s="7">
        <f t="shared" si="7"/>
        <v>283.03390502929699</v>
      </c>
      <c r="K66" s="7">
        <f t="shared" ref="K66:K129" si="8">I66-0.7*J66</f>
        <v>435.59220886230213</v>
      </c>
      <c r="L66" s="8">
        <f t="shared" ref="L66:L129" si="9">K66/J66</f>
        <v>1.5390107019765484</v>
      </c>
      <c r="M66" s="8">
        <f t="shared" si="5"/>
        <v>1.7717533328189026</v>
      </c>
      <c r="P66" s="6">
        <f t="shared" si="4"/>
        <v>2.3171174987158589</v>
      </c>
      <c r="U66" s="18">
        <v>13.5</v>
      </c>
      <c r="V66" s="20">
        <f t="shared" si="6"/>
        <v>1.644495671637048</v>
      </c>
    </row>
    <row r="67" spans="1:22" x14ac:dyDescent="0.15">
      <c r="A67" s="6">
        <v>33</v>
      </c>
      <c r="B67" s="6">
        <v>65</v>
      </c>
      <c r="D67">
        <v>1103.81384277344</v>
      </c>
      <c r="E67">
        <v>750.47308349609398</v>
      </c>
      <c r="F67">
        <v>470.90817260742199</v>
      </c>
      <c r="G67">
        <v>466.97943115234398</v>
      </c>
      <c r="I67" s="7">
        <f t="shared" si="7"/>
        <v>632.90567016601801</v>
      </c>
      <c r="J67" s="7">
        <f t="shared" si="7"/>
        <v>283.49365234375</v>
      </c>
      <c r="K67" s="7">
        <f t="shared" si="8"/>
        <v>434.46011352539301</v>
      </c>
      <c r="L67" s="8">
        <f t="shared" si="9"/>
        <v>1.5325214865784322</v>
      </c>
      <c r="M67" s="8">
        <f t="shared" si="5"/>
        <v>1.7688447732798995</v>
      </c>
      <c r="P67" s="6">
        <f t="shared" si="4"/>
        <v>2.1491508734573062</v>
      </c>
      <c r="U67" s="18">
        <v>14</v>
      </c>
      <c r="V67" s="20">
        <f t="shared" si="6"/>
        <v>1.6322491038428626</v>
      </c>
    </row>
    <row r="68" spans="1:22" x14ac:dyDescent="0.15">
      <c r="A68" s="6">
        <v>33.5</v>
      </c>
      <c r="B68" s="6">
        <v>66</v>
      </c>
      <c r="D68">
        <v>1099.86743164063</v>
      </c>
      <c r="E68">
        <v>747.74371337890602</v>
      </c>
      <c r="F68">
        <v>471.73483276367199</v>
      </c>
      <c r="G68">
        <v>468.45391845703102</v>
      </c>
      <c r="I68" s="7">
        <f t="shared" si="7"/>
        <v>628.13259887695801</v>
      </c>
      <c r="J68" s="7">
        <f t="shared" si="7"/>
        <v>279.289794921875</v>
      </c>
      <c r="K68" s="7">
        <f t="shared" si="8"/>
        <v>432.62974243164552</v>
      </c>
      <c r="L68" s="8">
        <f t="shared" si="9"/>
        <v>1.549035268376576</v>
      </c>
      <c r="M68" s="8">
        <f t="shared" si="5"/>
        <v>1.7889392109371565</v>
      </c>
      <c r="P68" s="6">
        <f t="shared" si="4"/>
        <v>3.3095860766901541</v>
      </c>
      <c r="U68" s="18">
        <v>14.5</v>
      </c>
      <c r="V68" s="20">
        <f t="shared" si="6"/>
        <v>1.6193660954834979</v>
      </c>
    </row>
    <row r="69" spans="1:22" x14ac:dyDescent="0.15">
      <c r="A69" s="6">
        <v>34</v>
      </c>
      <c r="B69" s="6">
        <v>67</v>
      </c>
      <c r="D69">
        <v>1101.88842773438</v>
      </c>
      <c r="E69">
        <v>748.8759765625</v>
      </c>
      <c r="F69">
        <v>471.65399169921898</v>
      </c>
      <c r="G69">
        <v>467.64028930664102</v>
      </c>
      <c r="I69" s="7">
        <f t="shared" si="7"/>
        <v>630.23443603516102</v>
      </c>
      <c r="J69" s="7">
        <f t="shared" si="7"/>
        <v>281.23568725585898</v>
      </c>
      <c r="K69" s="7">
        <f t="shared" si="8"/>
        <v>433.36945495605971</v>
      </c>
      <c r="L69" s="8">
        <f t="shared" si="9"/>
        <v>1.5409475916255053</v>
      </c>
      <c r="M69" s="8">
        <f t="shared" si="5"/>
        <v>1.7844321900451989</v>
      </c>
      <c r="P69" s="6">
        <f t="shared" si="4"/>
        <v>3.0493097856119298</v>
      </c>
      <c r="U69" s="18">
        <v>15</v>
      </c>
      <c r="V69" s="20">
        <f t="shared" si="6"/>
        <v>1.6156962498126746</v>
      </c>
    </row>
    <row r="70" spans="1:22" x14ac:dyDescent="0.15">
      <c r="A70" s="6">
        <v>34.5</v>
      </c>
      <c r="B70" s="6">
        <v>68</v>
      </c>
      <c r="D70">
        <v>1109.68249511719</v>
      </c>
      <c r="E70">
        <v>752.72741699218795</v>
      </c>
      <c r="F70">
        <v>470.28161621093801</v>
      </c>
      <c r="G70">
        <v>466.83145141601602</v>
      </c>
      <c r="I70" s="7">
        <f t="shared" si="7"/>
        <v>639.40087890625205</v>
      </c>
      <c r="J70" s="7">
        <f t="shared" si="7"/>
        <v>285.89596557617193</v>
      </c>
      <c r="K70" s="7">
        <f t="shared" si="8"/>
        <v>439.27370300293171</v>
      </c>
      <c r="L70" s="8">
        <f t="shared" si="9"/>
        <v>1.5364809437504812</v>
      </c>
      <c r="M70" s="8">
        <f t="shared" si="5"/>
        <v>1.7835461980292879</v>
      </c>
      <c r="P70" s="6">
        <f t="shared" ref="P70:P133" si="10">(M70-$O$2)/$O$2*100</f>
        <v>2.9981445655354646</v>
      </c>
      <c r="U70" s="18">
        <v>15.5</v>
      </c>
      <c r="V70" s="20">
        <f t="shared" si="6"/>
        <v>1.6311803467905601</v>
      </c>
    </row>
    <row r="71" spans="1:22" x14ac:dyDescent="0.15">
      <c r="A71" s="6">
        <v>35</v>
      </c>
      <c r="B71" s="6">
        <v>69</v>
      </c>
      <c r="D71">
        <v>1108.95568847656</v>
      </c>
      <c r="E71">
        <v>753.18743896484398</v>
      </c>
      <c r="F71">
        <v>470.76052856445301</v>
      </c>
      <c r="G71">
        <v>466.81704711914102</v>
      </c>
      <c r="I71" s="7">
        <f t="shared" si="7"/>
        <v>638.19515991210699</v>
      </c>
      <c r="J71" s="7">
        <f t="shared" si="7"/>
        <v>286.37039184570295</v>
      </c>
      <c r="K71" s="7">
        <f t="shared" si="8"/>
        <v>437.73588562011491</v>
      </c>
      <c r="L71" s="8">
        <f t="shared" si="9"/>
        <v>1.5285654456064299</v>
      </c>
      <c r="M71" s="8">
        <f t="shared" si="5"/>
        <v>1.7792113557443499</v>
      </c>
      <c r="P71" s="6">
        <f t="shared" si="10"/>
        <v>2.7478114298834795</v>
      </c>
      <c r="U71" s="18">
        <v>16</v>
      </c>
      <c r="V71" s="20">
        <f t="shared" si="6"/>
        <v>1.631167268148106</v>
      </c>
    </row>
    <row r="72" spans="1:22" x14ac:dyDescent="0.15">
      <c r="A72" s="6">
        <v>35.5</v>
      </c>
      <c r="B72" s="6">
        <v>70</v>
      </c>
      <c r="D72">
        <v>1109.38024902344</v>
      </c>
      <c r="E72">
        <v>753.07843017578102</v>
      </c>
      <c r="F72">
        <v>471.30627441406301</v>
      </c>
      <c r="G72">
        <v>467.62933349609398</v>
      </c>
      <c r="I72" s="7">
        <f t="shared" si="7"/>
        <v>638.07397460937705</v>
      </c>
      <c r="J72" s="7">
        <f t="shared" si="7"/>
        <v>285.44909667968705</v>
      </c>
      <c r="K72" s="7">
        <f t="shared" si="8"/>
        <v>438.25960693359616</v>
      </c>
      <c r="L72" s="8">
        <f t="shared" si="9"/>
        <v>1.5353336620482756</v>
      </c>
      <c r="M72" s="8">
        <f t="shared" si="5"/>
        <v>1.7895602280453087</v>
      </c>
      <c r="P72" s="6">
        <f t="shared" si="10"/>
        <v>3.3454492407359231</v>
      </c>
      <c r="U72" s="18">
        <v>16.5</v>
      </c>
      <c r="V72" s="20">
        <f t="shared" si="6"/>
        <v>1.6228567778735712</v>
      </c>
    </row>
    <row r="73" spans="1:22" x14ac:dyDescent="0.15">
      <c r="A73" s="6">
        <v>36</v>
      </c>
      <c r="B73" s="6">
        <v>71</v>
      </c>
      <c r="D73">
        <v>1107.8310546875</v>
      </c>
      <c r="E73">
        <v>753.54510498046898</v>
      </c>
      <c r="F73">
        <v>471.47448730468801</v>
      </c>
      <c r="G73">
        <v>467.85064697265602</v>
      </c>
      <c r="I73" s="7">
        <f t="shared" si="7"/>
        <v>636.35656738281205</v>
      </c>
      <c r="J73" s="7">
        <f t="shared" si="7"/>
        <v>285.69445800781295</v>
      </c>
      <c r="K73" s="7">
        <f t="shared" si="8"/>
        <v>436.37044677734298</v>
      </c>
      <c r="L73" s="8">
        <f t="shared" si="9"/>
        <v>1.5274025608344473</v>
      </c>
      <c r="M73" s="8">
        <f t="shared" si="5"/>
        <v>1.7852097826905935</v>
      </c>
      <c r="P73" s="6">
        <f t="shared" si="10"/>
        <v>3.094215042224818</v>
      </c>
      <c r="U73" s="18">
        <v>17</v>
      </c>
      <c r="V73" s="20">
        <f t="shared" si="6"/>
        <v>1.6003822169424493</v>
      </c>
    </row>
    <row r="74" spans="1:22" x14ac:dyDescent="0.15">
      <c r="A74" s="6">
        <v>36.5</v>
      </c>
      <c r="B74" s="6">
        <v>72</v>
      </c>
      <c r="D74">
        <v>1108.65258789063</v>
      </c>
      <c r="E74">
        <v>754.57604980468795</v>
      </c>
      <c r="F74">
        <v>471.593017578125</v>
      </c>
      <c r="G74">
        <v>467.49227905273398</v>
      </c>
      <c r="I74" s="7">
        <f t="shared" si="7"/>
        <v>637.059570312505</v>
      </c>
      <c r="J74" s="7">
        <f t="shared" si="7"/>
        <v>287.08377075195398</v>
      </c>
      <c r="K74" s="7">
        <f t="shared" si="8"/>
        <v>436.10093078613727</v>
      </c>
      <c r="L74" s="8">
        <f t="shared" si="9"/>
        <v>1.519072045221731</v>
      </c>
      <c r="M74" s="8">
        <f t="shared" si="5"/>
        <v>1.7804599229369904</v>
      </c>
      <c r="P74" s="6">
        <f t="shared" si="10"/>
        <v>2.8199150313205892</v>
      </c>
      <c r="U74" s="18">
        <v>17.5</v>
      </c>
      <c r="V74" s="20">
        <f t="shared" si="6"/>
        <v>1.6064087782954874</v>
      </c>
    </row>
    <row r="75" spans="1:22" x14ac:dyDescent="0.15">
      <c r="A75" s="6">
        <v>37</v>
      </c>
      <c r="B75" s="6">
        <v>73</v>
      </c>
      <c r="D75">
        <v>1112.02587890625</v>
      </c>
      <c r="E75">
        <v>756.16607666015602</v>
      </c>
      <c r="F75">
        <v>470.77593994140602</v>
      </c>
      <c r="G75">
        <v>467.23776245117199</v>
      </c>
      <c r="I75" s="7">
        <f t="shared" si="7"/>
        <v>641.24993896484398</v>
      </c>
      <c r="J75" s="7">
        <f t="shared" si="7"/>
        <v>288.92831420898403</v>
      </c>
      <c r="K75" s="7">
        <f t="shared" si="8"/>
        <v>439.00011901855515</v>
      </c>
      <c r="L75" s="8">
        <f t="shared" si="9"/>
        <v>1.5194084394962519</v>
      </c>
      <c r="M75" s="8">
        <f t="shared" si="5"/>
        <v>1.7843769730706245</v>
      </c>
      <c r="P75" s="6">
        <f t="shared" si="10"/>
        <v>3.0461210563623178</v>
      </c>
      <c r="U75" s="18">
        <v>18</v>
      </c>
      <c r="V75" s="20">
        <f t="shared" si="6"/>
        <v>1.5831132035246167</v>
      </c>
    </row>
    <row r="76" spans="1:22" x14ac:dyDescent="0.15">
      <c r="A76" s="6">
        <v>37.5</v>
      </c>
      <c r="B76" s="6">
        <v>74</v>
      </c>
      <c r="D76">
        <v>1111.07043457031</v>
      </c>
      <c r="E76">
        <v>756.630859375</v>
      </c>
      <c r="F76">
        <v>470.54745483398398</v>
      </c>
      <c r="G76">
        <v>466.642333984375</v>
      </c>
      <c r="I76" s="7">
        <f t="shared" si="7"/>
        <v>640.52297973632608</v>
      </c>
      <c r="J76" s="7">
        <f t="shared" si="7"/>
        <v>289.988525390625</v>
      </c>
      <c r="K76" s="7">
        <f t="shared" si="8"/>
        <v>437.53101196288856</v>
      </c>
      <c r="L76" s="8">
        <f t="shared" si="9"/>
        <v>1.5087873265796241</v>
      </c>
      <c r="M76" s="8">
        <f t="shared" si="5"/>
        <v>1.7773365160131098</v>
      </c>
      <c r="P76" s="6">
        <f t="shared" si="10"/>
        <v>2.6395411681493903</v>
      </c>
      <c r="U76" s="18">
        <v>18.5</v>
      </c>
      <c r="V76" s="20">
        <f t="shared" si="6"/>
        <v>1.594783720238286</v>
      </c>
    </row>
    <row r="77" spans="1:22" x14ac:dyDescent="0.15">
      <c r="A77" s="6">
        <v>38</v>
      </c>
      <c r="B77" s="6">
        <v>75</v>
      </c>
      <c r="D77">
        <v>1115.6298828125</v>
      </c>
      <c r="E77">
        <v>759.32037353515602</v>
      </c>
      <c r="F77">
        <v>471.09591674804699</v>
      </c>
      <c r="G77">
        <v>467.18911743164102</v>
      </c>
      <c r="I77" s="7">
        <f t="shared" si="7"/>
        <v>644.53396606445301</v>
      </c>
      <c r="J77" s="7">
        <f t="shared" si="7"/>
        <v>292.131256103515</v>
      </c>
      <c r="K77" s="7">
        <f t="shared" si="8"/>
        <v>440.04208679199252</v>
      </c>
      <c r="L77" s="8">
        <f t="shared" si="9"/>
        <v>1.5063163478681862</v>
      </c>
      <c r="M77" s="8">
        <f t="shared" si="5"/>
        <v>1.7784461931607851</v>
      </c>
      <c r="P77" s="6">
        <f t="shared" si="10"/>
        <v>2.7036239978532799</v>
      </c>
      <c r="U77" s="18">
        <v>19</v>
      </c>
      <c r="V77" s="20">
        <f t="shared" si="6"/>
        <v>1.6096954978516647</v>
      </c>
    </row>
    <row r="78" spans="1:22" x14ac:dyDescent="0.15">
      <c r="A78" s="6">
        <v>38.5</v>
      </c>
      <c r="B78" s="6">
        <v>76</v>
      </c>
      <c r="D78">
        <v>1118.64074707031</v>
      </c>
      <c r="E78">
        <v>762.02136230468795</v>
      </c>
      <c r="F78">
        <v>471.40802001953102</v>
      </c>
      <c r="G78">
        <v>467.65090942382801</v>
      </c>
      <c r="I78" s="7">
        <f t="shared" si="7"/>
        <v>647.23272705077898</v>
      </c>
      <c r="J78" s="7">
        <f t="shared" si="7"/>
        <v>294.37045288085994</v>
      </c>
      <c r="K78" s="7">
        <f t="shared" si="8"/>
        <v>441.17341003417704</v>
      </c>
      <c r="L78" s="8">
        <f t="shared" si="9"/>
        <v>1.4987014006216595</v>
      </c>
      <c r="M78" s="8">
        <f t="shared" si="5"/>
        <v>1.7744119017733713</v>
      </c>
      <c r="P78" s="6">
        <f t="shared" si="10"/>
        <v>2.4706473987612712</v>
      </c>
      <c r="U78" s="18">
        <v>19.5</v>
      </c>
      <c r="V78" s="20">
        <f t="shared" si="6"/>
        <v>1.5889766790982922</v>
      </c>
    </row>
    <row r="79" spans="1:22" x14ac:dyDescent="0.15">
      <c r="A79" s="6">
        <v>39</v>
      </c>
      <c r="B79" s="6">
        <v>77</v>
      </c>
      <c r="D79">
        <v>1118.43603515625</v>
      </c>
      <c r="E79">
        <v>761.63916015625</v>
      </c>
      <c r="F79">
        <v>471.43371582031301</v>
      </c>
      <c r="G79">
        <v>467.58273315429699</v>
      </c>
      <c r="I79" s="7">
        <f t="shared" si="7"/>
        <v>647.00231933593705</v>
      </c>
      <c r="J79" s="7">
        <f t="shared" si="7"/>
        <v>294.05642700195301</v>
      </c>
      <c r="K79" s="7">
        <f t="shared" si="8"/>
        <v>441.16282043456994</v>
      </c>
      <c r="L79" s="8">
        <f t="shared" si="9"/>
        <v>1.5002658671073354</v>
      </c>
      <c r="M79" s="8">
        <f t="shared" si="5"/>
        <v>1.7795570241181604</v>
      </c>
      <c r="P79" s="6">
        <f t="shared" si="10"/>
        <v>2.767773459000983</v>
      </c>
      <c r="U79" s="18">
        <v>20</v>
      </c>
      <c r="V79" s="20">
        <f t="shared" si="6"/>
        <v>1.5683040386894298</v>
      </c>
    </row>
    <row r="80" spans="1:22" x14ac:dyDescent="0.15">
      <c r="A80" s="6">
        <v>39.5</v>
      </c>
      <c r="B80" s="6">
        <v>78</v>
      </c>
      <c r="D80">
        <v>1108.56396484375</v>
      </c>
      <c r="E80">
        <v>759.19287109375</v>
      </c>
      <c r="F80">
        <v>470.91470336914102</v>
      </c>
      <c r="G80">
        <v>467.31552124023398</v>
      </c>
      <c r="I80" s="7">
        <f t="shared" si="7"/>
        <v>637.64926147460892</v>
      </c>
      <c r="J80" s="7">
        <f t="shared" si="7"/>
        <v>291.87734985351602</v>
      </c>
      <c r="K80" s="7">
        <f t="shared" si="8"/>
        <v>433.33511657714769</v>
      </c>
      <c r="L80" s="8">
        <f t="shared" si="9"/>
        <v>1.4846479755781832</v>
      </c>
      <c r="M80" s="8">
        <f t="shared" si="5"/>
        <v>1.7675197884481215</v>
      </c>
      <c r="P80" s="6">
        <f t="shared" si="10"/>
        <v>2.0726342239859297</v>
      </c>
      <c r="U80" s="18">
        <v>20.5</v>
      </c>
      <c r="V80" s="20">
        <f t="shared" si="6"/>
        <v>1.5863076404344487</v>
      </c>
    </row>
    <row r="81" spans="1:22" x14ac:dyDescent="0.15">
      <c r="A81" s="6">
        <v>40</v>
      </c>
      <c r="B81" s="6">
        <v>79</v>
      </c>
      <c r="D81">
        <v>1107.65100097656</v>
      </c>
      <c r="E81">
        <v>758.123046875</v>
      </c>
      <c r="F81">
        <v>470.88558959960898</v>
      </c>
      <c r="G81">
        <v>467.15896606445301</v>
      </c>
      <c r="I81" s="7">
        <f t="shared" si="7"/>
        <v>636.76541137695108</v>
      </c>
      <c r="J81" s="7">
        <f t="shared" si="7"/>
        <v>290.96408081054699</v>
      </c>
      <c r="K81" s="7">
        <f t="shared" si="8"/>
        <v>433.09055480956818</v>
      </c>
      <c r="L81" s="8">
        <f t="shared" si="9"/>
        <v>1.4884674204564887</v>
      </c>
      <c r="M81" s="8">
        <f t="shared" si="5"/>
        <v>1.77491988918554</v>
      </c>
      <c r="P81" s="6">
        <f t="shared" si="10"/>
        <v>2.4999832023271331</v>
      </c>
      <c r="U81" s="18">
        <v>21</v>
      </c>
      <c r="V81" s="20">
        <f t="shared" si="6"/>
        <v>1.5745789084783191</v>
      </c>
    </row>
    <row r="82" spans="1:22" x14ac:dyDescent="0.15">
      <c r="A82" s="6">
        <v>40.5</v>
      </c>
      <c r="B82" s="6">
        <v>80</v>
      </c>
      <c r="D82">
        <v>1102.12622070313</v>
      </c>
      <c r="E82">
        <v>757.20849609375</v>
      </c>
      <c r="F82">
        <v>470.49264526367199</v>
      </c>
      <c r="G82">
        <v>467.05822753906301</v>
      </c>
      <c r="I82" s="7">
        <f t="shared" si="7"/>
        <v>631.63357543945801</v>
      </c>
      <c r="J82" s="7">
        <f t="shared" si="7"/>
        <v>290.15026855468699</v>
      </c>
      <c r="K82" s="7">
        <f t="shared" si="8"/>
        <v>428.52838745117714</v>
      </c>
      <c r="L82" s="8">
        <f t="shared" si="9"/>
        <v>1.4769188034386014</v>
      </c>
      <c r="M82" s="8">
        <f t="shared" si="5"/>
        <v>1.7669519280267658</v>
      </c>
      <c r="P82" s="6">
        <f t="shared" si="10"/>
        <v>2.0398408094747347</v>
      </c>
      <c r="U82" s="18">
        <v>21.5</v>
      </c>
      <c r="V82" s="20">
        <f t="shared" si="6"/>
        <v>1.5748351429025831</v>
      </c>
    </row>
    <row r="83" spans="1:22" x14ac:dyDescent="0.15">
      <c r="A83" s="6">
        <v>41</v>
      </c>
      <c r="B83" s="6">
        <v>81</v>
      </c>
      <c r="D83">
        <v>1108.14794921875</v>
      </c>
      <c r="E83">
        <v>760.365966796875</v>
      </c>
      <c r="F83">
        <v>470.10311889648398</v>
      </c>
      <c r="G83">
        <v>466.18603515625</v>
      </c>
      <c r="I83" s="7">
        <f t="shared" si="7"/>
        <v>638.04483032226608</v>
      </c>
      <c r="J83" s="7">
        <f t="shared" si="7"/>
        <v>294.179931640625</v>
      </c>
      <c r="K83" s="7">
        <f t="shared" si="8"/>
        <v>432.11887817382859</v>
      </c>
      <c r="L83" s="8">
        <f t="shared" si="9"/>
        <v>1.4688931218520782</v>
      </c>
      <c r="M83" s="8">
        <f t="shared" si="5"/>
        <v>1.7625069022993558</v>
      </c>
      <c r="P83" s="6">
        <f t="shared" si="10"/>
        <v>1.7831446818525987</v>
      </c>
      <c r="U83" s="18">
        <v>22</v>
      </c>
      <c r="V83" s="20">
        <f t="shared" si="6"/>
        <v>1.5954214256342361</v>
      </c>
    </row>
    <row r="84" spans="1:22" x14ac:dyDescent="0.15">
      <c r="A84" s="6">
        <v>41.5</v>
      </c>
      <c r="B84" s="6">
        <v>82</v>
      </c>
      <c r="D84">
        <v>1109.09338378906</v>
      </c>
      <c r="E84">
        <v>761.26843261718795</v>
      </c>
      <c r="F84">
        <v>469.75985717773398</v>
      </c>
      <c r="G84">
        <v>465.96881103515602</v>
      </c>
      <c r="I84" s="7">
        <f t="shared" si="7"/>
        <v>639.33352661132608</v>
      </c>
      <c r="J84" s="7">
        <f t="shared" si="7"/>
        <v>295.29962158203193</v>
      </c>
      <c r="K84" s="7">
        <f t="shared" si="8"/>
        <v>432.6237915039037</v>
      </c>
      <c r="L84" s="8">
        <f t="shared" si="9"/>
        <v>1.465033342021145</v>
      </c>
      <c r="M84" s="8">
        <f t="shared" si="5"/>
        <v>1.7622277783275357</v>
      </c>
      <c r="P84" s="6">
        <f t="shared" si="10"/>
        <v>1.7670255304490661</v>
      </c>
      <c r="U84" s="18">
        <v>65</v>
      </c>
      <c r="V84" s="20">
        <f t="shared" ref="V84:V104" si="11">L131</f>
        <v>1.2532997929498972</v>
      </c>
    </row>
    <row r="85" spans="1:22" x14ac:dyDescent="0.15">
      <c r="A85" s="6">
        <v>42</v>
      </c>
      <c r="B85" s="6">
        <v>83</v>
      </c>
      <c r="D85">
        <v>1104.03540039063</v>
      </c>
      <c r="E85">
        <v>761.44500732421898</v>
      </c>
      <c r="F85">
        <v>470.15896606445301</v>
      </c>
      <c r="G85">
        <v>466.57211303710898</v>
      </c>
      <c r="I85" s="7">
        <f t="shared" si="7"/>
        <v>633.87643432617699</v>
      </c>
      <c r="J85" s="7">
        <f t="shared" si="7"/>
        <v>294.87289428711</v>
      </c>
      <c r="K85" s="7">
        <f t="shared" si="8"/>
        <v>427.46540832519997</v>
      </c>
      <c r="L85" s="8">
        <f t="shared" si="9"/>
        <v>1.4496598928112672</v>
      </c>
      <c r="M85" s="8">
        <f t="shared" si="5"/>
        <v>1.7504349849767711</v>
      </c>
      <c r="P85" s="6">
        <f t="shared" si="10"/>
        <v>1.0860026134561427</v>
      </c>
      <c r="U85" s="18">
        <v>65.5</v>
      </c>
      <c r="V85" s="20">
        <f t="shared" si="11"/>
        <v>1.2516233764865694</v>
      </c>
    </row>
    <row r="86" spans="1:22" x14ac:dyDescent="0.15">
      <c r="A86" s="6">
        <v>42.5</v>
      </c>
      <c r="B86" s="6">
        <v>84</v>
      </c>
      <c r="D86">
        <v>1098.58850097656</v>
      </c>
      <c r="E86">
        <v>759.96618652343795</v>
      </c>
      <c r="F86">
        <v>470.40664672851602</v>
      </c>
      <c r="G86">
        <v>466.67318725585898</v>
      </c>
      <c r="I86" s="7">
        <f t="shared" si="7"/>
        <v>628.18185424804392</v>
      </c>
      <c r="J86" s="7">
        <f t="shared" si="7"/>
        <v>293.29299926757898</v>
      </c>
      <c r="K86" s="7">
        <f t="shared" si="8"/>
        <v>422.87675476073866</v>
      </c>
      <c r="L86" s="8">
        <f t="shared" si="9"/>
        <v>1.4418235546595404</v>
      </c>
      <c r="M86" s="8">
        <f t="shared" si="5"/>
        <v>1.7461793026841574</v>
      </c>
      <c r="P86" s="6">
        <f t="shared" si="10"/>
        <v>0.84024089420046288</v>
      </c>
      <c r="U86" s="18">
        <v>66</v>
      </c>
      <c r="V86" s="20">
        <f t="shared" si="11"/>
        <v>1.246029094196768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1099.15490722656</v>
      </c>
      <c r="E87">
        <v>761.35479736328102</v>
      </c>
      <c r="F87">
        <v>470.82424926757801</v>
      </c>
      <c r="G87">
        <v>467.09695434570301</v>
      </c>
      <c r="I87" s="7">
        <f t="shared" si="7"/>
        <v>628.33065795898199</v>
      </c>
      <c r="J87" s="7">
        <f t="shared" si="7"/>
        <v>294.25784301757801</v>
      </c>
      <c r="K87" s="7">
        <f t="shared" si="8"/>
        <v>422.35016784667738</v>
      </c>
      <c r="L87" s="8">
        <f t="shared" si="9"/>
        <v>1.4353064085413265</v>
      </c>
      <c r="M87" s="8">
        <f t="shared" si="5"/>
        <v>1.7432428124250567</v>
      </c>
      <c r="P87" s="6">
        <f t="shared" si="10"/>
        <v>0.6706612956701119</v>
      </c>
      <c r="U87" s="18">
        <v>66.5</v>
      </c>
      <c r="V87" s="20">
        <f t="shared" si="11"/>
        <v>1.2469575500512955</v>
      </c>
    </row>
    <row r="88" spans="1:22" x14ac:dyDescent="0.15">
      <c r="A88" s="6">
        <v>43.5</v>
      </c>
      <c r="B88" s="6">
        <v>86</v>
      </c>
      <c r="D88">
        <v>1105.42016601563</v>
      </c>
      <c r="E88">
        <v>763.38665771484398</v>
      </c>
      <c r="F88">
        <v>470.77493286132801</v>
      </c>
      <c r="G88">
        <v>466.96881103515602</v>
      </c>
      <c r="I88" s="7">
        <f t="shared" si="7"/>
        <v>634.64523315430199</v>
      </c>
      <c r="J88" s="7">
        <f t="shared" si="7"/>
        <v>296.41784667968795</v>
      </c>
      <c r="K88" s="7">
        <f t="shared" si="8"/>
        <v>427.1527404785204</v>
      </c>
      <c r="L88" s="8">
        <f t="shared" si="9"/>
        <v>1.4410493337808565</v>
      </c>
      <c r="M88" s="8">
        <f t="shared" ref="M88:M148" si="12">L88+ABS($N$2)*A88</f>
        <v>1.7525663935236999</v>
      </c>
      <c r="P88" s="6">
        <f t="shared" si="10"/>
        <v>1.2090894871728779</v>
      </c>
      <c r="U88" s="18">
        <v>67</v>
      </c>
      <c r="V88" s="20">
        <f t="shared" si="11"/>
        <v>1.2551117107065823</v>
      </c>
    </row>
    <row r="89" spans="1:22" x14ac:dyDescent="0.15">
      <c r="A89" s="6">
        <v>44</v>
      </c>
      <c r="B89" s="6">
        <v>87</v>
      </c>
      <c r="D89">
        <v>1103.19641113281</v>
      </c>
      <c r="E89">
        <v>764.75866699218795</v>
      </c>
      <c r="F89">
        <v>470.93045043945301</v>
      </c>
      <c r="G89">
        <v>467.18603515625</v>
      </c>
      <c r="I89" s="7">
        <f t="shared" si="7"/>
        <v>632.26596069335699</v>
      </c>
      <c r="J89" s="7">
        <f t="shared" si="7"/>
        <v>297.57263183593795</v>
      </c>
      <c r="K89" s="7">
        <f t="shared" si="8"/>
        <v>423.9651184082004</v>
      </c>
      <c r="L89" s="8">
        <f t="shared" si="9"/>
        <v>1.4247449968515484</v>
      </c>
      <c r="M89" s="8">
        <f t="shared" si="12"/>
        <v>1.739842712453505</v>
      </c>
      <c r="P89" s="6">
        <f t="shared" si="10"/>
        <v>0.47430866471829408</v>
      </c>
      <c r="U89" s="18">
        <v>67.5</v>
      </c>
      <c r="V89" s="20">
        <f t="shared" si="11"/>
        <v>1.2384232857864093</v>
      </c>
    </row>
    <row r="90" spans="1:22" x14ac:dyDescent="0.15">
      <c r="A90" s="6">
        <v>44.5</v>
      </c>
      <c r="B90" s="6">
        <v>88</v>
      </c>
      <c r="D90">
        <v>1107.91833496094</v>
      </c>
      <c r="E90">
        <v>766.489013671875</v>
      </c>
      <c r="F90">
        <v>470.83111572265602</v>
      </c>
      <c r="G90">
        <v>466.98800659179699</v>
      </c>
      <c r="I90" s="7">
        <f t="shared" si="7"/>
        <v>637.08721923828398</v>
      </c>
      <c r="J90" s="7">
        <f t="shared" si="7"/>
        <v>299.50100708007801</v>
      </c>
      <c r="K90" s="7">
        <f t="shared" si="8"/>
        <v>427.43651428222938</v>
      </c>
      <c r="L90" s="8">
        <f t="shared" si="9"/>
        <v>1.4271621937082337</v>
      </c>
      <c r="M90" s="8">
        <f t="shared" si="12"/>
        <v>1.7458405651693034</v>
      </c>
      <c r="P90" s="6">
        <f t="shared" si="10"/>
        <v>0.82067911578213215</v>
      </c>
      <c r="U90" s="18">
        <v>68</v>
      </c>
      <c r="V90" s="20">
        <f t="shared" si="11"/>
        <v>1.2464736155870295</v>
      </c>
    </row>
    <row r="91" spans="1:22" x14ac:dyDescent="0.15">
      <c r="A91" s="6">
        <v>45</v>
      </c>
      <c r="B91" s="6">
        <v>89</v>
      </c>
      <c r="D91">
        <v>1106.97546386719</v>
      </c>
      <c r="E91">
        <v>767.52728271484398</v>
      </c>
      <c r="F91">
        <v>470.61184692382801</v>
      </c>
      <c r="G91">
        <v>467.00958251953102</v>
      </c>
      <c r="I91" s="7">
        <f t="shared" si="7"/>
        <v>636.36361694336199</v>
      </c>
      <c r="J91" s="7">
        <f t="shared" si="7"/>
        <v>300.51770019531295</v>
      </c>
      <c r="K91" s="7">
        <f t="shared" si="8"/>
        <v>426.00122680664293</v>
      </c>
      <c r="L91" s="8">
        <f t="shared" si="9"/>
        <v>1.4175578560922553</v>
      </c>
      <c r="M91" s="8">
        <f t="shared" si="12"/>
        <v>1.7398168834124381</v>
      </c>
      <c r="P91" s="6">
        <f t="shared" si="10"/>
        <v>0.47281706146813324</v>
      </c>
      <c r="U91" s="18">
        <v>68.5</v>
      </c>
      <c r="V91" s="20">
        <f t="shared" si="11"/>
        <v>1.2461300421608874</v>
      </c>
    </row>
    <row r="92" spans="1:22" x14ac:dyDescent="0.15">
      <c r="A92" s="6">
        <v>45.5</v>
      </c>
      <c r="B92" s="6">
        <v>90</v>
      </c>
      <c r="D92">
        <v>1103.71789550781</v>
      </c>
      <c r="E92">
        <v>767.02770996093795</v>
      </c>
      <c r="F92">
        <v>470.97396850585898</v>
      </c>
      <c r="G92">
        <v>467.41348266601602</v>
      </c>
      <c r="I92" s="7">
        <f t="shared" si="7"/>
        <v>632.74392700195108</v>
      </c>
      <c r="J92" s="7">
        <f t="shared" si="7"/>
        <v>299.61422729492193</v>
      </c>
      <c r="K92" s="7">
        <f t="shared" si="8"/>
        <v>423.01396789550574</v>
      </c>
      <c r="L92" s="8">
        <f t="shared" si="9"/>
        <v>1.4118620858385227</v>
      </c>
      <c r="M92" s="8">
        <f t="shared" si="12"/>
        <v>1.7377017690178187</v>
      </c>
      <c r="P92" s="6">
        <f t="shared" si="10"/>
        <v>0.35067115998805348</v>
      </c>
      <c r="U92" s="18">
        <v>69</v>
      </c>
      <c r="V92" s="20">
        <f t="shared" si="11"/>
        <v>1.2399004441562624</v>
      </c>
    </row>
    <row r="93" spans="1:22" x14ac:dyDescent="0.15">
      <c r="A93" s="6">
        <v>46</v>
      </c>
      <c r="B93" s="6">
        <v>91</v>
      </c>
      <c r="D93">
        <v>1110.90466308594</v>
      </c>
      <c r="E93">
        <v>769.98693847656295</v>
      </c>
      <c r="F93">
        <v>470.91879272460898</v>
      </c>
      <c r="G93">
        <v>467.52105712890602</v>
      </c>
      <c r="I93" s="7">
        <f t="shared" si="7"/>
        <v>639.98587036133108</v>
      </c>
      <c r="J93" s="7">
        <f t="shared" si="7"/>
        <v>302.46588134765693</v>
      </c>
      <c r="K93" s="7">
        <f t="shared" si="8"/>
        <v>428.25975341797124</v>
      </c>
      <c r="L93" s="8">
        <f t="shared" si="9"/>
        <v>1.4158944192641871</v>
      </c>
      <c r="M93" s="8">
        <f t="shared" si="12"/>
        <v>1.7453147583025963</v>
      </c>
      <c r="P93" s="6">
        <f t="shared" si="10"/>
        <v>0.79031425518559084</v>
      </c>
      <c r="U93" s="18">
        <v>69.5</v>
      </c>
      <c r="V93" s="20">
        <f t="shared" si="11"/>
        <v>1.2507102059617539</v>
      </c>
    </row>
    <row r="94" spans="1:22" x14ac:dyDescent="0.15">
      <c r="A94" s="6">
        <v>46.5</v>
      </c>
      <c r="B94" s="6">
        <v>92</v>
      </c>
      <c r="D94">
        <v>1107.37841796875</v>
      </c>
      <c r="E94">
        <v>768.48419189453102</v>
      </c>
      <c r="F94">
        <v>471.02774047851602</v>
      </c>
      <c r="G94">
        <v>467.514892578125</v>
      </c>
      <c r="I94" s="7">
        <f t="shared" si="7"/>
        <v>636.35067749023392</v>
      </c>
      <c r="J94" s="7">
        <f t="shared" si="7"/>
        <v>300.96929931640602</v>
      </c>
      <c r="K94" s="7">
        <f t="shared" si="8"/>
        <v>425.6721679687497</v>
      </c>
      <c r="L94" s="8">
        <f t="shared" si="9"/>
        <v>1.414337505305632</v>
      </c>
      <c r="M94" s="8">
        <f t="shared" si="12"/>
        <v>1.7473385002031541</v>
      </c>
      <c r="P94" s="6">
        <f t="shared" si="10"/>
        <v>0.90718347958095302</v>
      </c>
      <c r="U94" s="18">
        <v>70</v>
      </c>
      <c r="V94" s="20">
        <f t="shared" si="11"/>
        <v>1.2528210756893445</v>
      </c>
    </row>
    <row r="95" spans="1:22" x14ac:dyDescent="0.15">
      <c r="A95" s="6">
        <v>47</v>
      </c>
      <c r="B95" s="6">
        <v>93</v>
      </c>
      <c r="D95">
        <v>1111.83520507813</v>
      </c>
      <c r="E95">
        <v>773.154296875</v>
      </c>
      <c r="F95">
        <v>471.22644042968801</v>
      </c>
      <c r="G95">
        <v>467.45254516601602</v>
      </c>
      <c r="I95" s="7">
        <f t="shared" si="7"/>
        <v>640.60876464844205</v>
      </c>
      <c r="J95" s="7">
        <f t="shared" si="7"/>
        <v>305.70175170898398</v>
      </c>
      <c r="K95" s="7">
        <f t="shared" si="8"/>
        <v>426.61753845215327</v>
      </c>
      <c r="L95" s="8">
        <f t="shared" si="9"/>
        <v>1.3955351451773046</v>
      </c>
      <c r="M95" s="8">
        <f t="shared" si="12"/>
        <v>1.7321167959339401</v>
      </c>
      <c r="P95" s="6">
        <f t="shared" si="10"/>
        <v>2.8144126080234092E-2</v>
      </c>
      <c r="U95" s="18">
        <v>70.5</v>
      </c>
      <c r="V95" s="20">
        <f t="shared" si="11"/>
        <v>1.2423843683264015</v>
      </c>
    </row>
    <row r="96" spans="1:22" x14ac:dyDescent="0.15">
      <c r="A96" s="6">
        <v>47.5</v>
      </c>
      <c r="B96" s="6">
        <v>94</v>
      </c>
      <c r="D96">
        <v>1111.12817382813</v>
      </c>
      <c r="E96">
        <v>774.158447265625</v>
      </c>
      <c r="F96">
        <v>470.79925537109398</v>
      </c>
      <c r="G96">
        <v>467.54437255859398</v>
      </c>
      <c r="I96" s="7">
        <f t="shared" si="7"/>
        <v>640.32891845703602</v>
      </c>
      <c r="J96" s="7">
        <f t="shared" si="7"/>
        <v>306.61407470703102</v>
      </c>
      <c r="K96" s="7">
        <f t="shared" si="8"/>
        <v>425.69906616211432</v>
      </c>
      <c r="L96" s="8">
        <f t="shared" si="9"/>
        <v>1.3883872309804066</v>
      </c>
      <c r="M96" s="8">
        <f t="shared" si="12"/>
        <v>1.728549537596155</v>
      </c>
      <c r="P96" s="6">
        <f t="shared" si="10"/>
        <v>-0.17786174603217517</v>
      </c>
      <c r="U96" s="18">
        <v>71</v>
      </c>
      <c r="V96" s="20">
        <f t="shared" si="11"/>
        <v>1.242201965329981</v>
      </c>
    </row>
    <row r="97" spans="1:22" x14ac:dyDescent="0.15">
      <c r="A97" s="6">
        <v>48</v>
      </c>
      <c r="B97" s="6">
        <v>95</v>
      </c>
      <c r="D97">
        <v>1118.91748046875</v>
      </c>
      <c r="E97">
        <v>778.84185791015602</v>
      </c>
      <c r="F97">
        <v>471.36212158203102</v>
      </c>
      <c r="G97">
        <v>467.31927490234398</v>
      </c>
      <c r="I97" s="7">
        <f t="shared" si="7"/>
        <v>647.55535888671898</v>
      </c>
      <c r="J97" s="7">
        <f t="shared" si="7"/>
        <v>311.52258300781205</v>
      </c>
      <c r="K97" s="7">
        <f t="shared" si="8"/>
        <v>429.48955078125056</v>
      </c>
      <c r="L97" s="8">
        <f t="shared" si="9"/>
        <v>1.3786787032723091</v>
      </c>
      <c r="M97" s="8">
        <f t="shared" si="12"/>
        <v>1.7224216657471707</v>
      </c>
      <c r="P97" s="6">
        <f t="shared" si="10"/>
        <v>-0.53174068187255707</v>
      </c>
      <c r="U97" s="18">
        <v>71.5</v>
      </c>
      <c r="V97" s="20">
        <f t="shared" si="11"/>
        <v>1.2352568928720238</v>
      </c>
    </row>
    <row r="98" spans="1:22" x14ac:dyDescent="0.15">
      <c r="A98" s="6">
        <v>48.5</v>
      </c>
      <c r="B98" s="6">
        <v>96</v>
      </c>
      <c r="D98">
        <v>1103.31140136719</v>
      </c>
      <c r="E98">
        <v>771.87982177734398</v>
      </c>
      <c r="F98">
        <v>470.52243041992199</v>
      </c>
      <c r="G98">
        <v>466.96917724609398</v>
      </c>
      <c r="I98" s="7">
        <f t="shared" si="7"/>
        <v>632.78897094726801</v>
      </c>
      <c r="J98" s="7">
        <f t="shared" si="7"/>
        <v>304.91064453125</v>
      </c>
      <c r="K98" s="7">
        <f t="shared" si="8"/>
        <v>419.35151977539306</v>
      </c>
      <c r="L98" s="8">
        <f t="shared" si="9"/>
        <v>1.3753259431794422</v>
      </c>
      <c r="M98" s="8">
        <f t="shared" si="12"/>
        <v>1.722649561513417</v>
      </c>
      <c r="P98" s="6">
        <f t="shared" si="10"/>
        <v>-0.51857991199530784</v>
      </c>
      <c r="U98" s="18">
        <v>72</v>
      </c>
      <c r="V98" s="20">
        <f t="shared" si="11"/>
        <v>1.2195597553073985</v>
      </c>
    </row>
    <row r="99" spans="1:22" x14ac:dyDescent="0.15">
      <c r="A99" s="6">
        <v>49</v>
      </c>
      <c r="B99" s="6">
        <v>97</v>
      </c>
      <c r="D99">
        <v>1132.14538574219</v>
      </c>
      <c r="E99">
        <v>784.28021240234398</v>
      </c>
      <c r="F99">
        <v>470.79754638671898</v>
      </c>
      <c r="G99">
        <v>466.82220458984398</v>
      </c>
      <c r="I99" s="7">
        <f t="shared" si="7"/>
        <v>661.34783935547102</v>
      </c>
      <c r="J99" s="7">
        <f t="shared" si="7"/>
        <v>317.4580078125</v>
      </c>
      <c r="K99" s="7">
        <f t="shared" si="8"/>
        <v>439.127233886721</v>
      </c>
      <c r="L99" s="8">
        <f t="shared" si="9"/>
        <v>1.383260850506195</v>
      </c>
      <c r="M99" s="8">
        <f t="shared" si="12"/>
        <v>1.7341651246992829</v>
      </c>
      <c r="P99" s="6">
        <f t="shared" si="10"/>
        <v>0.14643321919351251</v>
      </c>
      <c r="U99" s="18">
        <v>72.5</v>
      </c>
      <c r="V99" s="20">
        <f t="shared" si="11"/>
        <v>1.2119064089125609</v>
      </c>
    </row>
    <row r="100" spans="1:22" x14ac:dyDescent="0.15">
      <c r="A100" s="6">
        <v>49.5</v>
      </c>
      <c r="B100" s="6">
        <v>98</v>
      </c>
      <c r="D100">
        <v>1123.05798339844</v>
      </c>
      <c r="E100">
        <v>779.71435546875</v>
      </c>
      <c r="F100">
        <v>471.03118896484398</v>
      </c>
      <c r="G100">
        <v>467.33642578125</v>
      </c>
      <c r="I100" s="7">
        <f t="shared" si="7"/>
        <v>652.02679443359602</v>
      </c>
      <c r="J100" s="7">
        <f t="shared" si="7"/>
        <v>312.3779296875</v>
      </c>
      <c r="K100" s="7">
        <f t="shared" si="8"/>
        <v>433.36224365234602</v>
      </c>
      <c r="L100" s="8">
        <f t="shared" si="9"/>
        <v>1.3873010941774204</v>
      </c>
      <c r="M100" s="8">
        <f t="shared" si="12"/>
        <v>1.7417860242296215</v>
      </c>
      <c r="P100" s="6">
        <f t="shared" si="10"/>
        <v>0.58653312376147315</v>
      </c>
      <c r="U100" s="18">
        <v>73</v>
      </c>
      <c r="V100" s="20">
        <f t="shared" si="11"/>
        <v>1.1973836008895042</v>
      </c>
    </row>
    <row r="101" spans="1:22" x14ac:dyDescent="0.15">
      <c r="A101" s="6">
        <v>50</v>
      </c>
      <c r="B101" s="6">
        <v>99</v>
      </c>
      <c r="D101">
        <v>1122.84448242188</v>
      </c>
      <c r="E101">
        <v>782.32550048828102</v>
      </c>
      <c r="F101">
        <v>470.54916381835898</v>
      </c>
      <c r="G101">
        <v>467.30148315429699</v>
      </c>
      <c r="I101" s="7">
        <f t="shared" si="7"/>
        <v>652.29531860352108</v>
      </c>
      <c r="J101" s="7">
        <f t="shared" si="7"/>
        <v>315.02401733398403</v>
      </c>
      <c r="K101" s="7">
        <f t="shared" si="8"/>
        <v>431.77850646973229</v>
      </c>
      <c r="L101" s="8">
        <f t="shared" si="9"/>
        <v>1.3706209136808982</v>
      </c>
      <c r="M101" s="8">
        <f t="shared" si="12"/>
        <v>1.7286864995922124</v>
      </c>
      <c r="P101" s="6">
        <f t="shared" si="10"/>
        <v>-0.16995231734146282</v>
      </c>
      <c r="U101" s="18">
        <v>73.5</v>
      </c>
      <c r="V101" s="20">
        <f t="shared" si="11"/>
        <v>1.196640401811041</v>
      </c>
    </row>
    <row r="102" spans="1:22" x14ac:dyDescent="0.15">
      <c r="A102" s="6">
        <v>50.5</v>
      </c>
      <c r="B102" s="6">
        <v>100</v>
      </c>
      <c r="D102">
        <v>1136.78552246094</v>
      </c>
      <c r="E102">
        <v>791.27862548828102</v>
      </c>
      <c r="F102">
        <v>470.82870483398398</v>
      </c>
      <c r="G102">
        <v>467.279541015625</v>
      </c>
      <c r="I102" s="7">
        <f t="shared" si="7"/>
        <v>665.95681762695608</v>
      </c>
      <c r="J102" s="7">
        <f t="shared" si="7"/>
        <v>323.99908447265602</v>
      </c>
      <c r="K102" s="7">
        <f t="shared" si="8"/>
        <v>439.15745849609687</v>
      </c>
      <c r="L102" s="8">
        <f t="shared" si="9"/>
        <v>1.3554280846529974</v>
      </c>
      <c r="M102" s="8">
        <f t="shared" si="12"/>
        <v>1.7170743264234247</v>
      </c>
      <c r="P102" s="6">
        <f t="shared" si="10"/>
        <v>-0.84054458575613733</v>
      </c>
      <c r="U102" s="18">
        <v>74</v>
      </c>
      <c r="V102" s="20">
        <f t="shared" si="11"/>
        <v>1.1911011229448769</v>
      </c>
    </row>
    <row r="103" spans="1:22" x14ac:dyDescent="0.15">
      <c r="A103" s="6">
        <v>51</v>
      </c>
      <c r="B103" s="6">
        <v>101</v>
      </c>
      <c r="D103">
        <v>1134.03796386719</v>
      </c>
      <c r="E103">
        <v>791.76983642578102</v>
      </c>
      <c r="F103">
        <v>470.67523193359398</v>
      </c>
      <c r="G103">
        <v>467.12057495117199</v>
      </c>
      <c r="I103" s="7">
        <f t="shared" si="7"/>
        <v>663.36273193359602</v>
      </c>
      <c r="J103" s="7">
        <f t="shared" si="7"/>
        <v>324.64926147460903</v>
      </c>
      <c r="K103" s="7">
        <f t="shared" si="8"/>
        <v>436.10824890136973</v>
      </c>
      <c r="L103" s="8">
        <f t="shared" si="9"/>
        <v>1.3433212412697202</v>
      </c>
      <c r="M103" s="8">
        <f t="shared" si="12"/>
        <v>1.7085481388992607</v>
      </c>
      <c r="P103" s="6">
        <f t="shared" si="10"/>
        <v>-1.3329240352915894</v>
      </c>
      <c r="U103" s="18">
        <v>74.5</v>
      </c>
      <c r="V103" s="20">
        <f t="shared" si="11"/>
        <v>1.1825474331769223</v>
      </c>
    </row>
    <row r="104" spans="1:22" x14ac:dyDescent="0.15">
      <c r="A104" s="6">
        <v>51.5</v>
      </c>
      <c r="B104" s="6">
        <v>102</v>
      </c>
      <c r="D104">
        <v>1116.65637207031</v>
      </c>
      <c r="E104">
        <v>782.76599121093795</v>
      </c>
      <c r="F104">
        <v>471.02944946289102</v>
      </c>
      <c r="G104">
        <v>467.31655883789102</v>
      </c>
      <c r="I104" s="7">
        <f t="shared" si="7"/>
        <v>645.62692260741892</v>
      </c>
      <c r="J104" s="7">
        <f t="shared" si="7"/>
        <v>315.44943237304693</v>
      </c>
      <c r="K104" s="7">
        <f t="shared" si="8"/>
        <v>424.81231994628604</v>
      </c>
      <c r="L104" s="8">
        <f t="shared" si="9"/>
        <v>1.3466891246261867</v>
      </c>
      <c r="M104" s="8">
        <f t="shared" si="12"/>
        <v>1.7154966781148404</v>
      </c>
      <c r="P104" s="6">
        <f t="shared" si="10"/>
        <v>-0.93165231749904742</v>
      </c>
      <c r="U104" s="18">
        <v>75</v>
      </c>
      <c r="V104" s="20">
        <f t="shared" si="11"/>
        <v>1.1754805452018966</v>
      </c>
    </row>
    <row r="105" spans="1:22" x14ac:dyDescent="0.15">
      <c r="A105" s="6">
        <v>52</v>
      </c>
      <c r="B105" s="6">
        <v>103</v>
      </c>
      <c r="D105">
        <v>1109.62829589844</v>
      </c>
      <c r="E105">
        <v>782.187744140625</v>
      </c>
      <c r="F105">
        <v>470.90029907226602</v>
      </c>
      <c r="G105">
        <v>467.50189208984398</v>
      </c>
      <c r="I105" s="7">
        <f t="shared" si="7"/>
        <v>638.72799682617392</v>
      </c>
      <c r="J105" s="7">
        <f t="shared" si="7"/>
        <v>314.68585205078102</v>
      </c>
      <c r="K105" s="7">
        <f t="shared" si="8"/>
        <v>418.44790039062718</v>
      </c>
      <c r="L105" s="8">
        <f t="shared" si="9"/>
        <v>1.3297321683311711</v>
      </c>
      <c r="M105" s="8">
        <f t="shared" si="12"/>
        <v>1.702120377678938</v>
      </c>
      <c r="P105" s="6">
        <f t="shared" si="10"/>
        <v>-1.7041213051661053</v>
      </c>
    </row>
    <row r="106" spans="1:22" x14ac:dyDescent="0.15">
      <c r="A106" s="6">
        <v>52.5</v>
      </c>
      <c r="B106" s="6">
        <v>104</v>
      </c>
      <c r="D106">
        <v>1103.18420410156</v>
      </c>
      <c r="E106">
        <v>781.86608886718795</v>
      </c>
      <c r="F106">
        <v>471.04006958007801</v>
      </c>
      <c r="G106">
        <v>467.32373046875</v>
      </c>
      <c r="I106" s="7">
        <f t="shared" si="7"/>
        <v>632.14413452148199</v>
      </c>
      <c r="J106" s="7">
        <f t="shared" si="7"/>
        <v>314.54235839843795</v>
      </c>
      <c r="K106" s="7">
        <f t="shared" si="8"/>
        <v>411.96448364257543</v>
      </c>
      <c r="L106" s="8">
        <f t="shared" si="9"/>
        <v>1.3097265682758399</v>
      </c>
      <c r="M106" s="8">
        <f t="shared" si="12"/>
        <v>1.6856954334827199</v>
      </c>
      <c r="P106" s="6">
        <f t="shared" si="10"/>
        <v>-2.6526466524053269</v>
      </c>
    </row>
    <row r="107" spans="1:22" x14ac:dyDescent="0.15">
      <c r="A107" s="6">
        <v>53</v>
      </c>
      <c r="B107" s="6">
        <v>105</v>
      </c>
      <c r="D107">
        <v>1094.85778808594</v>
      </c>
      <c r="E107">
        <v>776.36657714843795</v>
      </c>
      <c r="F107">
        <v>470.15380859375</v>
      </c>
      <c r="G107">
        <v>466.35971069335898</v>
      </c>
      <c r="I107" s="7">
        <f t="shared" si="7"/>
        <v>624.70397949219</v>
      </c>
      <c r="J107" s="7">
        <f t="shared" si="7"/>
        <v>310.00686645507898</v>
      </c>
      <c r="K107" s="7">
        <f t="shared" si="8"/>
        <v>407.69917297363475</v>
      </c>
      <c r="L107" s="8">
        <f t="shared" si="9"/>
        <v>1.3151294925679065</v>
      </c>
      <c r="M107" s="8">
        <f t="shared" si="12"/>
        <v>1.6946790136338996</v>
      </c>
      <c r="P107" s="6">
        <f t="shared" si="10"/>
        <v>-2.1338532013864091</v>
      </c>
    </row>
    <row r="108" spans="1:22" x14ac:dyDescent="0.15">
      <c r="A108" s="6">
        <v>53.5</v>
      </c>
      <c r="B108" s="6">
        <v>106</v>
      </c>
      <c r="D108">
        <v>1114.86328125</v>
      </c>
      <c r="E108">
        <v>785.00732421875</v>
      </c>
      <c r="F108">
        <v>470.68276977539102</v>
      </c>
      <c r="G108">
        <v>467.26309204101602</v>
      </c>
      <c r="I108" s="7">
        <f t="shared" si="7"/>
        <v>644.18051147460892</v>
      </c>
      <c r="J108" s="7">
        <f t="shared" si="7"/>
        <v>317.74423217773398</v>
      </c>
      <c r="K108" s="7">
        <f t="shared" si="8"/>
        <v>421.75954895019515</v>
      </c>
      <c r="L108" s="8">
        <f t="shared" si="9"/>
        <v>1.3273554835584835</v>
      </c>
      <c r="M108" s="8">
        <f t="shared" si="12"/>
        <v>1.7104856604835899</v>
      </c>
      <c r="P108" s="6">
        <f t="shared" si="10"/>
        <v>-1.2210339544727797</v>
      </c>
    </row>
    <row r="109" spans="1:22" x14ac:dyDescent="0.15">
      <c r="A109" s="6">
        <v>54</v>
      </c>
      <c r="B109" s="6">
        <v>107</v>
      </c>
      <c r="D109">
        <v>1110.42395019531</v>
      </c>
      <c r="E109">
        <v>783.953125</v>
      </c>
      <c r="F109">
        <v>471.56149291992199</v>
      </c>
      <c r="G109">
        <v>467.769775390625</v>
      </c>
      <c r="I109" s="7">
        <f t="shared" si="7"/>
        <v>638.86245727538801</v>
      </c>
      <c r="J109" s="7">
        <f t="shared" si="7"/>
        <v>316.183349609375</v>
      </c>
      <c r="K109" s="7">
        <f t="shared" si="8"/>
        <v>417.53411254882553</v>
      </c>
      <c r="L109" s="8">
        <f t="shared" si="9"/>
        <v>1.3205442761760324</v>
      </c>
      <c r="M109" s="8">
        <f t="shared" si="12"/>
        <v>1.7072551089602519</v>
      </c>
      <c r="P109" s="6">
        <f t="shared" si="10"/>
        <v>-1.4075953192385662</v>
      </c>
    </row>
    <row r="110" spans="1:22" x14ac:dyDescent="0.15">
      <c r="A110" s="6">
        <v>54.5</v>
      </c>
      <c r="B110" s="6">
        <v>108</v>
      </c>
      <c r="D110">
        <v>1104.43444824219</v>
      </c>
      <c r="E110">
        <v>782.35064697265602</v>
      </c>
      <c r="F110">
        <v>471.80096435546898</v>
      </c>
      <c r="G110">
        <v>467.98251342773398</v>
      </c>
      <c r="I110" s="7">
        <f t="shared" si="7"/>
        <v>632.63348388672102</v>
      </c>
      <c r="J110" s="7">
        <f t="shared" si="7"/>
        <v>314.36813354492205</v>
      </c>
      <c r="K110" s="7">
        <f t="shared" si="8"/>
        <v>412.5757904052756</v>
      </c>
      <c r="L110" s="8">
        <f t="shared" si="9"/>
        <v>1.312396984239244</v>
      </c>
      <c r="M110" s="8">
        <f t="shared" si="12"/>
        <v>1.7026884728825764</v>
      </c>
      <c r="P110" s="6">
        <f t="shared" si="10"/>
        <v>-1.6713143321950705</v>
      </c>
    </row>
    <row r="111" spans="1:22" x14ac:dyDescent="0.15">
      <c r="A111" s="6">
        <v>55</v>
      </c>
      <c r="B111" s="6">
        <v>109</v>
      </c>
      <c r="D111">
        <v>1093.46545410156</v>
      </c>
      <c r="E111">
        <v>778.39593505859398</v>
      </c>
      <c r="F111">
        <v>471.26483154296898</v>
      </c>
      <c r="G111">
        <v>467.53167724609398</v>
      </c>
      <c r="I111" s="7">
        <f t="shared" si="7"/>
        <v>622.20062255859102</v>
      </c>
      <c r="J111" s="7">
        <f t="shared" si="7"/>
        <v>310.8642578125</v>
      </c>
      <c r="K111" s="7">
        <f t="shared" si="8"/>
        <v>404.59564208984102</v>
      </c>
      <c r="L111" s="8">
        <f t="shared" si="9"/>
        <v>1.3015186915887762</v>
      </c>
      <c r="M111" s="8">
        <f t="shared" si="12"/>
        <v>1.6953908360912218</v>
      </c>
      <c r="P111" s="6">
        <f t="shared" si="10"/>
        <v>-2.0927461123492583</v>
      </c>
    </row>
    <row r="112" spans="1:22" x14ac:dyDescent="0.15">
      <c r="A112" s="6">
        <v>55.5</v>
      </c>
      <c r="B112" s="6">
        <v>110</v>
      </c>
      <c r="D112">
        <v>1087.06848144531</v>
      </c>
      <c r="E112">
        <v>777.40100097656295</v>
      </c>
      <c r="F112">
        <v>471.37307739257801</v>
      </c>
      <c r="G112">
        <v>467.74923706054699</v>
      </c>
      <c r="I112" s="7">
        <f t="shared" si="7"/>
        <v>615.69540405273199</v>
      </c>
      <c r="J112" s="7">
        <f t="shared" si="7"/>
        <v>309.65176391601597</v>
      </c>
      <c r="K112" s="7">
        <f t="shared" si="8"/>
        <v>398.9391693115208</v>
      </c>
      <c r="L112" s="8">
        <f t="shared" si="9"/>
        <v>1.2883478016282879</v>
      </c>
      <c r="M112" s="8">
        <f t="shared" si="12"/>
        <v>1.6858006019898466</v>
      </c>
      <c r="P112" s="6">
        <f t="shared" si="10"/>
        <v>-2.6465732683165109</v>
      </c>
    </row>
    <row r="113" spans="1:22" x14ac:dyDescent="0.15">
      <c r="A113" s="6">
        <v>56</v>
      </c>
      <c r="B113" s="6">
        <v>111</v>
      </c>
      <c r="D113">
        <v>1076.25695800781</v>
      </c>
      <c r="E113">
        <v>773.03411865234398</v>
      </c>
      <c r="F113">
        <v>470.70330810546898</v>
      </c>
      <c r="G113">
        <v>466.85818481445301</v>
      </c>
      <c r="I113" s="7">
        <f t="shared" si="7"/>
        <v>605.55364990234102</v>
      </c>
      <c r="J113" s="7">
        <f t="shared" si="7"/>
        <v>306.17593383789097</v>
      </c>
      <c r="K113" s="7">
        <f t="shared" si="8"/>
        <v>391.23049621581737</v>
      </c>
      <c r="L113" s="8">
        <f t="shared" si="9"/>
        <v>1.2777963679632629</v>
      </c>
      <c r="M113" s="8">
        <f t="shared" si="12"/>
        <v>1.6788298241839348</v>
      </c>
      <c r="P113" s="6">
        <f t="shared" si="10"/>
        <v>-3.049129244147613</v>
      </c>
      <c r="U113" s="18"/>
      <c r="V113" s="20"/>
    </row>
    <row r="114" spans="1:22" x14ac:dyDescent="0.15">
      <c r="A114" s="6">
        <v>56.5</v>
      </c>
      <c r="B114" s="6">
        <v>112</v>
      </c>
      <c r="D114">
        <v>1071.12243652344</v>
      </c>
      <c r="E114">
        <v>770.787353515625</v>
      </c>
      <c r="F114">
        <v>470.67831420898398</v>
      </c>
      <c r="G114">
        <v>466.82150268554699</v>
      </c>
      <c r="I114" s="7">
        <f t="shared" si="7"/>
        <v>600.44412231445608</v>
      </c>
      <c r="J114" s="7">
        <f t="shared" si="7"/>
        <v>303.96585083007801</v>
      </c>
      <c r="K114" s="7">
        <f t="shared" si="8"/>
        <v>387.66802673340146</v>
      </c>
      <c r="L114" s="8">
        <f t="shared" si="9"/>
        <v>1.2753670376943571</v>
      </c>
      <c r="M114" s="8">
        <f t="shared" si="12"/>
        <v>1.6799811497741421</v>
      </c>
      <c r="P114" s="6">
        <f t="shared" si="10"/>
        <v>-2.9826412553793897</v>
      </c>
      <c r="U114" s="18"/>
      <c r="V114" s="20"/>
    </row>
    <row r="115" spans="1:22" x14ac:dyDescent="0.15">
      <c r="A115" s="6">
        <v>57</v>
      </c>
      <c r="B115" s="6">
        <v>113</v>
      </c>
      <c r="D115">
        <v>1071.53588867188</v>
      </c>
      <c r="E115">
        <v>771.05895996093795</v>
      </c>
      <c r="F115">
        <v>470.95751953125</v>
      </c>
      <c r="G115">
        <v>467.35729980468801</v>
      </c>
      <c r="I115" s="7">
        <f t="shared" si="7"/>
        <v>600.57836914063</v>
      </c>
      <c r="J115" s="7">
        <f t="shared" si="7"/>
        <v>303.70166015624994</v>
      </c>
      <c r="K115" s="7">
        <f t="shared" si="8"/>
        <v>387.98720703125502</v>
      </c>
      <c r="L115" s="8">
        <f t="shared" si="9"/>
        <v>1.2775274485876746</v>
      </c>
      <c r="M115" s="8">
        <f t="shared" si="12"/>
        <v>1.6857222165265728</v>
      </c>
      <c r="P115" s="6">
        <f t="shared" si="10"/>
        <v>-2.6510999563759672</v>
      </c>
      <c r="U115" s="18"/>
      <c r="V115" s="20"/>
    </row>
    <row r="116" spans="1:22" x14ac:dyDescent="0.15">
      <c r="A116" s="6">
        <v>57.5</v>
      </c>
      <c r="B116" s="6">
        <v>114</v>
      </c>
      <c r="D116">
        <v>1059.72424316406</v>
      </c>
      <c r="E116">
        <v>766.49188232421898</v>
      </c>
      <c r="F116">
        <v>470.63958740234398</v>
      </c>
      <c r="G116">
        <v>467.01199340820301</v>
      </c>
      <c r="I116" s="7">
        <f t="shared" si="7"/>
        <v>589.08465576171602</v>
      </c>
      <c r="J116" s="7">
        <f t="shared" si="7"/>
        <v>299.47988891601597</v>
      </c>
      <c r="K116" s="7">
        <f t="shared" si="8"/>
        <v>379.44873352050485</v>
      </c>
      <c r="L116" s="8">
        <f t="shared" si="9"/>
        <v>1.2670257588712903</v>
      </c>
      <c r="M116" s="8">
        <f t="shared" si="12"/>
        <v>1.6788011826693017</v>
      </c>
      <c r="P116" s="6">
        <f t="shared" si="10"/>
        <v>-3.0507832651469098</v>
      </c>
    </row>
    <row r="117" spans="1:22" x14ac:dyDescent="0.15">
      <c r="A117" s="6">
        <v>58</v>
      </c>
      <c r="B117" s="6">
        <v>115</v>
      </c>
      <c r="D117">
        <v>1044.91357421875</v>
      </c>
      <c r="E117">
        <v>760.02069091796898</v>
      </c>
      <c r="F117">
        <v>470.38095092773398</v>
      </c>
      <c r="G117">
        <v>466.70846557617199</v>
      </c>
      <c r="I117" s="7">
        <f t="shared" si="7"/>
        <v>574.53262329101608</v>
      </c>
      <c r="J117" s="7">
        <f t="shared" si="7"/>
        <v>293.31222534179699</v>
      </c>
      <c r="K117" s="7">
        <f t="shared" si="8"/>
        <v>369.21406555175821</v>
      </c>
      <c r="L117" s="8">
        <f t="shared" si="9"/>
        <v>1.2587748946417516</v>
      </c>
      <c r="M117" s="8">
        <f t="shared" si="12"/>
        <v>1.6741309742988761</v>
      </c>
      <c r="P117" s="6">
        <f t="shared" si="10"/>
        <v>-3.320483482287214</v>
      </c>
    </row>
    <row r="118" spans="1:22" x14ac:dyDescent="0.15">
      <c r="A118" s="6">
        <v>58.5</v>
      </c>
      <c r="B118" s="6">
        <v>116</v>
      </c>
      <c r="D118">
        <v>1043.92919921875</v>
      </c>
      <c r="E118">
        <v>759.34875488281295</v>
      </c>
      <c r="F118">
        <v>470.30935668945301</v>
      </c>
      <c r="G118">
        <v>466.95718383789102</v>
      </c>
      <c r="I118" s="7">
        <f t="shared" si="7"/>
        <v>573.61984252929699</v>
      </c>
      <c r="J118" s="7">
        <f t="shared" si="7"/>
        <v>292.39157104492193</v>
      </c>
      <c r="K118" s="7">
        <f t="shared" si="8"/>
        <v>368.94574279785161</v>
      </c>
      <c r="L118" s="8">
        <f t="shared" si="9"/>
        <v>1.2618207203420655</v>
      </c>
      <c r="M118" s="8">
        <f t="shared" si="12"/>
        <v>1.6807574558583032</v>
      </c>
      <c r="P118" s="6">
        <f t="shared" si="10"/>
        <v>-2.9378102964886863</v>
      </c>
    </row>
    <row r="119" spans="1:22" x14ac:dyDescent="0.15">
      <c r="A119" s="6">
        <v>59</v>
      </c>
      <c r="B119" s="6">
        <v>117</v>
      </c>
      <c r="D119">
        <v>1040.65734863281</v>
      </c>
      <c r="E119">
        <v>758.58270263671898</v>
      </c>
      <c r="F119">
        <v>470.36965942382801</v>
      </c>
      <c r="G119">
        <v>466.84069824218801</v>
      </c>
      <c r="I119" s="7">
        <f t="shared" si="7"/>
        <v>570.28768920898199</v>
      </c>
      <c r="J119" s="7">
        <f t="shared" si="7"/>
        <v>291.74200439453097</v>
      </c>
      <c r="K119" s="7">
        <f t="shared" si="8"/>
        <v>366.06828613281033</v>
      </c>
      <c r="L119" s="8">
        <f t="shared" si="9"/>
        <v>1.2547671594035044</v>
      </c>
      <c r="M119" s="8">
        <f t="shared" si="12"/>
        <v>1.6772845507788552</v>
      </c>
      <c r="P119" s="6">
        <f t="shared" si="10"/>
        <v>-3.1383673551343243</v>
      </c>
    </row>
    <row r="120" spans="1:22" x14ac:dyDescent="0.15">
      <c r="A120" s="6">
        <v>59.5</v>
      </c>
      <c r="B120" s="6">
        <v>118</v>
      </c>
      <c r="D120">
        <v>1036.76599121094</v>
      </c>
      <c r="E120">
        <v>756.60089111328102</v>
      </c>
      <c r="F120">
        <v>470.870849609375</v>
      </c>
      <c r="G120">
        <v>467.38436889648398</v>
      </c>
      <c r="I120" s="7">
        <f t="shared" si="7"/>
        <v>565.895141601565</v>
      </c>
      <c r="J120" s="7">
        <f t="shared" si="7"/>
        <v>289.21652221679705</v>
      </c>
      <c r="K120" s="7">
        <f t="shared" si="8"/>
        <v>363.44357604980712</v>
      </c>
      <c r="L120" s="8">
        <f t="shared" si="9"/>
        <v>1.2566487324585467</v>
      </c>
      <c r="M120" s="8">
        <f t="shared" si="12"/>
        <v>1.6827467796930107</v>
      </c>
      <c r="P120" s="6">
        <f t="shared" si="10"/>
        <v>-2.8229286835866665</v>
      </c>
    </row>
    <row r="121" spans="1:22" x14ac:dyDescent="0.15">
      <c r="A121" s="6">
        <v>60</v>
      </c>
      <c r="B121" s="6">
        <v>119</v>
      </c>
      <c r="D121">
        <v>1033.00476074219</v>
      </c>
      <c r="E121">
        <v>754.33154296875</v>
      </c>
      <c r="F121">
        <v>470.78555297851602</v>
      </c>
      <c r="G121">
        <v>467.419677734375</v>
      </c>
      <c r="I121" s="7">
        <f t="shared" si="7"/>
        <v>562.21920776367392</v>
      </c>
      <c r="J121" s="7">
        <f t="shared" si="7"/>
        <v>286.911865234375</v>
      </c>
      <c r="K121" s="7">
        <f t="shared" si="8"/>
        <v>361.38090209961143</v>
      </c>
      <c r="L121" s="8">
        <f t="shared" si="9"/>
        <v>1.259553702334351</v>
      </c>
      <c r="M121" s="8">
        <f t="shared" si="12"/>
        <v>1.6892324054279282</v>
      </c>
      <c r="P121" s="6">
        <f t="shared" si="10"/>
        <v>-2.4483897914732471</v>
      </c>
    </row>
    <row r="122" spans="1:22" x14ac:dyDescent="0.15">
      <c r="A122" s="6">
        <v>60.5</v>
      </c>
      <c r="B122" s="6">
        <v>120</v>
      </c>
      <c r="D122">
        <v>1035.15393066406</v>
      </c>
      <c r="E122">
        <v>755.73382568359398</v>
      </c>
      <c r="F122">
        <v>471.65911865234398</v>
      </c>
      <c r="G122">
        <v>468.12094116210898</v>
      </c>
      <c r="I122" s="7">
        <f t="shared" si="7"/>
        <v>563.49481201171602</v>
      </c>
      <c r="J122" s="7">
        <f t="shared" si="7"/>
        <v>287.612884521485</v>
      </c>
      <c r="K122" s="7">
        <f t="shared" si="8"/>
        <v>362.16579284667654</v>
      </c>
      <c r="L122" s="8">
        <f t="shared" si="9"/>
        <v>1.2592126860005897</v>
      </c>
      <c r="M122" s="8">
        <f t="shared" si="12"/>
        <v>1.6924720449532797</v>
      </c>
      <c r="P122" s="6">
        <f t="shared" si="10"/>
        <v>-2.2613036029903948</v>
      </c>
    </row>
    <row r="123" spans="1:22" x14ac:dyDescent="0.15">
      <c r="A123" s="6">
        <v>61</v>
      </c>
      <c r="B123" s="6">
        <v>121</v>
      </c>
      <c r="D123">
        <v>1035.07678222656</v>
      </c>
      <c r="E123">
        <v>755.15686035156295</v>
      </c>
      <c r="F123">
        <v>471.04556274414102</v>
      </c>
      <c r="G123">
        <v>467.727294921875</v>
      </c>
      <c r="I123" s="7">
        <f t="shared" si="7"/>
        <v>564.03121948241892</v>
      </c>
      <c r="J123" s="7">
        <f t="shared" si="7"/>
        <v>287.42956542968795</v>
      </c>
      <c r="K123" s="7">
        <f t="shared" si="8"/>
        <v>362.83052368163737</v>
      </c>
      <c r="L123" s="8">
        <f t="shared" si="9"/>
        <v>1.2623284704175439</v>
      </c>
      <c r="M123" s="8">
        <f t="shared" si="12"/>
        <v>1.6991684852293472</v>
      </c>
      <c r="P123" s="6">
        <f t="shared" si="10"/>
        <v>-1.8745903659624072</v>
      </c>
    </row>
    <row r="124" spans="1:22" x14ac:dyDescent="0.15">
      <c r="A124" s="6">
        <v>61.5</v>
      </c>
      <c r="B124" s="6">
        <v>122</v>
      </c>
      <c r="D124">
        <v>1031.83361816406</v>
      </c>
      <c r="E124">
        <v>754.13195800781295</v>
      </c>
      <c r="F124">
        <v>470.88900756835898</v>
      </c>
      <c r="G124">
        <v>467.18704223632801</v>
      </c>
      <c r="I124" s="7">
        <f t="shared" si="7"/>
        <v>560.94461059570108</v>
      </c>
      <c r="J124" s="7">
        <f t="shared" si="7"/>
        <v>286.94491577148494</v>
      </c>
      <c r="K124" s="7">
        <f t="shared" si="8"/>
        <v>360.08316955566164</v>
      </c>
      <c r="L124" s="8">
        <f t="shared" si="9"/>
        <v>1.2548860417600918</v>
      </c>
      <c r="M124" s="8">
        <f t="shared" si="12"/>
        <v>1.6953067124310082</v>
      </c>
      <c r="P124" s="6">
        <f t="shared" si="10"/>
        <v>-2.0976041759786925</v>
      </c>
    </row>
    <row r="125" spans="1:22" x14ac:dyDescent="0.15">
      <c r="A125" s="6">
        <v>62</v>
      </c>
      <c r="B125" s="6">
        <v>123</v>
      </c>
      <c r="D125">
        <v>1029.37390136719</v>
      </c>
      <c r="E125">
        <v>753.21514892578102</v>
      </c>
      <c r="F125">
        <v>471.17916870117199</v>
      </c>
      <c r="G125">
        <v>467.44534301757801</v>
      </c>
      <c r="I125" s="7">
        <f t="shared" si="7"/>
        <v>558.19473266601801</v>
      </c>
      <c r="J125" s="7">
        <f t="shared" si="7"/>
        <v>285.76980590820301</v>
      </c>
      <c r="K125" s="7">
        <f t="shared" si="8"/>
        <v>358.15586853027594</v>
      </c>
      <c r="L125" s="8">
        <f t="shared" si="9"/>
        <v>1.2533019973612092</v>
      </c>
      <c r="M125" s="8">
        <f t="shared" si="12"/>
        <v>1.6973033238912387</v>
      </c>
      <c r="P125" s="6">
        <f t="shared" si="10"/>
        <v>-1.9823017094380109</v>
      </c>
    </row>
    <row r="126" spans="1:22" x14ac:dyDescent="0.15">
      <c r="A126" s="6">
        <v>62.5</v>
      </c>
      <c r="B126" s="6">
        <v>124</v>
      </c>
      <c r="D126">
        <v>1029.56103515625</v>
      </c>
      <c r="E126">
        <v>752.57568359375</v>
      </c>
      <c r="F126">
        <v>471.34979248046898</v>
      </c>
      <c r="G126">
        <v>468.02673339843801</v>
      </c>
      <c r="I126" s="7">
        <f t="shared" si="7"/>
        <v>558.21124267578102</v>
      </c>
      <c r="J126" s="7">
        <f t="shared" si="7"/>
        <v>284.54895019531199</v>
      </c>
      <c r="K126" s="7">
        <f t="shared" si="8"/>
        <v>359.02697753906261</v>
      </c>
      <c r="L126" s="8">
        <f t="shared" si="9"/>
        <v>1.2617406505721758</v>
      </c>
      <c r="M126" s="8">
        <f t="shared" si="12"/>
        <v>1.7093226329613185</v>
      </c>
      <c r="P126" s="6">
        <f t="shared" si="10"/>
        <v>-1.2881977190026608</v>
      </c>
    </row>
    <row r="127" spans="1:22" x14ac:dyDescent="0.15">
      <c r="A127" s="6">
        <v>63</v>
      </c>
      <c r="B127" s="6">
        <v>125</v>
      </c>
      <c r="D127">
        <v>1027.39721679688</v>
      </c>
      <c r="E127">
        <v>751.291015625</v>
      </c>
      <c r="F127">
        <v>471.68002319335898</v>
      </c>
      <c r="G127">
        <v>468.19973754882801</v>
      </c>
      <c r="I127" s="7">
        <f t="shared" si="7"/>
        <v>555.71719360352108</v>
      </c>
      <c r="J127" s="7">
        <f t="shared" si="7"/>
        <v>283.09127807617199</v>
      </c>
      <c r="K127" s="7">
        <f t="shared" si="8"/>
        <v>357.55329895020071</v>
      </c>
      <c r="L127" s="8">
        <f t="shared" si="9"/>
        <v>1.2630318439340722</v>
      </c>
      <c r="M127" s="8">
        <f t="shared" si="12"/>
        <v>1.7141944821823281</v>
      </c>
      <c r="P127" s="6">
        <f t="shared" si="10"/>
        <v>-1.0068529290995534</v>
      </c>
    </row>
    <row r="128" spans="1:22" x14ac:dyDescent="0.15">
      <c r="A128" s="6">
        <v>63.5</v>
      </c>
      <c r="B128" s="6">
        <v>126</v>
      </c>
      <c r="D128">
        <v>1025.40515136719</v>
      </c>
      <c r="E128">
        <v>750.44244384765602</v>
      </c>
      <c r="F128">
        <v>470.65057373046898</v>
      </c>
      <c r="G128">
        <v>467.22610473632801</v>
      </c>
      <c r="I128" s="7">
        <f t="shared" si="7"/>
        <v>554.75457763672102</v>
      </c>
      <c r="J128" s="7">
        <f t="shared" si="7"/>
        <v>283.21633911132801</v>
      </c>
      <c r="K128" s="7">
        <f t="shared" si="8"/>
        <v>356.5031402587914</v>
      </c>
      <c r="L128" s="8">
        <f t="shared" si="9"/>
        <v>1.2587661480881422</v>
      </c>
      <c r="M128" s="8">
        <f t="shared" si="12"/>
        <v>1.7135094421955113</v>
      </c>
      <c r="P128" s="6">
        <f t="shared" si="10"/>
        <v>-1.046413355217638</v>
      </c>
    </row>
    <row r="129" spans="1:16" x14ac:dyDescent="0.15">
      <c r="A129" s="6">
        <v>64</v>
      </c>
      <c r="B129" s="6">
        <v>127</v>
      </c>
      <c r="D129">
        <v>1027.3671875</v>
      </c>
      <c r="E129">
        <v>752.69525146484398</v>
      </c>
      <c r="F129">
        <v>470.42547607421898</v>
      </c>
      <c r="G129">
        <v>467.01165771484398</v>
      </c>
      <c r="I129" s="7">
        <f t="shared" si="7"/>
        <v>556.94171142578102</v>
      </c>
      <c r="J129" s="7">
        <f t="shared" si="7"/>
        <v>285.68359375</v>
      </c>
      <c r="K129" s="7">
        <f t="shared" si="8"/>
        <v>356.96319580078102</v>
      </c>
      <c r="L129" s="8">
        <f t="shared" si="9"/>
        <v>1.2495054095166465</v>
      </c>
      <c r="M129" s="8">
        <f t="shared" si="12"/>
        <v>1.7078293594831286</v>
      </c>
      <c r="P129" s="6">
        <f t="shared" si="10"/>
        <v>-1.3744328822703247</v>
      </c>
    </row>
    <row r="130" spans="1:16" x14ac:dyDescent="0.15">
      <c r="A130" s="6">
        <v>64.5</v>
      </c>
      <c r="B130" s="6">
        <v>128</v>
      </c>
      <c r="D130">
        <v>1025.91516113281</v>
      </c>
      <c r="E130">
        <v>751.16192626953102</v>
      </c>
      <c r="F130">
        <v>470.19732666015602</v>
      </c>
      <c r="G130">
        <v>466.78314208984398</v>
      </c>
      <c r="I130" s="7">
        <f t="shared" ref="I130:J148" si="13">D130-F130</f>
        <v>555.71783447265398</v>
      </c>
      <c r="J130" s="7">
        <f t="shared" si="13"/>
        <v>284.37878417968705</v>
      </c>
      <c r="K130" s="7">
        <f t="shared" ref="K130:K148" si="14">I130-0.7*J130</f>
        <v>356.65268554687304</v>
      </c>
      <c r="L130" s="8">
        <f t="shared" ref="L130:L148" si="15">K130/J130</f>
        <v>1.2541466008994508</v>
      </c>
      <c r="M130" s="8">
        <f t="shared" si="12"/>
        <v>1.7160512067250462</v>
      </c>
      <c r="P130" s="6">
        <f t="shared" si="10"/>
        <v>-0.89962880276037183</v>
      </c>
    </row>
    <row r="131" spans="1:16" x14ac:dyDescent="0.15">
      <c r="A131" s="6">
        <v>65</v>
      </c>
      <c r="B131" s="6">
        <v>129</v>
      </c>
      <c r="D131">
        <v>1038.55847167969</v>
      </c>
      <c r="E131">
        <v>757.657958984375</v>
      </c>
      <c r="F131">
        <v>470.35662841796898</v>
      </c>
      <c r="G131">
        <v>466.7646484375</v>
      </c>
      <c r="I131" s="7">
        <f t="shared" si="13"/>
        <v>568.20184326172102</v>
      </c>
      <c r="J131" s="7">
        <f t="shared" si="13"/>
        <v>290.893310546875</v>
      </c>
      <c r="K131" s="7">
        <f t="shared" si="14"/>
        <v>364.57652587890857</v>
      </c>
      <c r="L131" s="8">
        <f t="shared" si="15"/>
        <v>1.2532997929498972</v>
      </c>
      <c r="M131" s="8">
        <f t="shared" si="12"/>
        <v>1.7187850546346057</v>
      </c>
      <c r="P131" s="6">
        <f t="shared" si="10"/>
        <v>-0.74175161263200173</v>
      </c>
    </row>
    <row r="132" spans="1:16" x14ac:dyDescent="0.15">
      <c r="A132" s="6">
        <v>65.5</v>
      </c>
      <c r="B132" s="6">
        <v>130</v>
      </c>
      <c r="D132">
        <v>1035.751953125</v>
      </c>
      <c r="E132">
        <v>756.36279296875</v>
      </c>
      <c r="F132">
        <v>470.37890625</v>
      </c>
      <c r="G132">
        <v>466.66906738281301</v>
      </c>
      <c r="I132" s="7">
        <f t="shared" si="13"/>
        <v>565.373046875</v>
      </c>
      <c r="J132" s="7">
        <f t="shared" si="13"/>
        <v>289.69372558593699</v>
      </c>
      <c r="K132" s="7">
        <f t="shared" si="14"/>
        <v>362.58743896484413</v>
      </c>
      <c r="L132" s="8">
        <f t="shared" si="15"/>
        <v>1.2516233764865694</v>
      </c>
      <c r="M132" s="8">
        <f t="shared" si="12"/>
        <v>1.7206892940303911</v>
      </c>
      <c r="P132" s="6">
        <f t="shared" si="10"/>
        <v>-0.63178354744187659</v>
      </c>
    </row>
    <row r="133" spans="1:16" x14ac:dyDescent="0.15">
      <c r="A133" s="6">
        <v>66</v>
      </c>
      <c r="B133" s="6">
        <v>131</v>
      </c>
      <c r="D133">
        <v>1035.34301757813</v>
      </c>
      <c r="E133">
        <v>756.96875</v>
      </c>
      <c r="F133">
        <v>469.77801513671898</v>
      </c>
      <c r="G133">
        <v>466.34359741210898</v>
      </c>
      <c r="I133" s="7">
        <f t="shared" si="13"/>
        <v>565.56500244141102</v>
      </c>
      <c r="J133" s="7">
        <f t="shared" si="13"/>
        <v>290.62515258789102</v>
      </c>
      <c r="K133" s="7">
        <f t="shared" si="14"/>
        <v>362.12739562988736</v>
      </c>
      <c r="L133" s="8">
        <f t="shared" si="15"/>
        <v>1.246029094196768</v>
      </c>
      <c r="M133" s="8">
        <f t="shared" si="12"/>
        <v>1.7186756675997028</v>
      </c>
      <c r="P133" s="6">
        <f t="shared" si="10"/>
        <v>-0.74806861280108972</v>
      </c>
    </row>
    <row r="134" spans="1:16" x14ac:dyDescent="0.15">
      <c r="A134" s="6">
        <v>66.5</v>
      </c>
      <c r="B134" s="6">
        <v>132</v>
      </c>
      <c r="D134">
        <v>1035.94897460938</v>
      </c>
      <c r="E134">
        <v>757.38537597656295</v>
      </c>
      <c r="F134">
        <v>470.35287475585898</v>
      </c>
      <c r="G134">
        <v>466.88284301757801</v>
      </c>
      <c r="I134" s="7">
        <f t="shared" si="13"/>
        <v>565.59609985352108</v>
      </c>
      <c r="J134" s="7">
        <f t="shared" si="13"/>
        <v>290.50253295898494</v>
      </c>
      <c r="K134" s="7">
        <f t="shared" si="14"/>
        <v>362.24432678223161</v>
      </c>
      <c r="L134" s="8">
        <f t="shared" si="15"/>
        <v>1.2469575500512955</v>
      </c>
      <c r="M134" s="8">
        <f t="shared" si="12"/>
        <v>1.7231847793133435</v>
      </c>
      <c r="P134" s="6">
        <f t="shared" ref="P134:P148" si="16">(M134-$O$2)/$O$2*100</f>
        <v>-0.48767157870302302</v>
      </c>
    </row>
    <row r="135" spans="1:16" x14ac:dyDescent="0.15">
      <c r="A135" s="6">
        <v>67</v>
      </c>
      <c r="B135" s="6">
        <v>133</v>
      </c>
      <c r="D135">
        <v>1039.48010253906</v>
      </c>
      <c r="E135">
        <v>758.06280517578102</v>
      </c>
      <c r="F135">
        <v>471.21615600585898</v>
      </c>
      <c r="G135">
        <v>467.40731811523398</v>
      </c>
      <c r="I135" s="7">
        <f t="shared" si="13"/>
        <v>568.26394653320108</v>
      </c>
      <c r="J135" s="7">
        <f t="shared" si="13"/>
        <v>290.65548706054705</v>
      </c>
      <c r="K135" s="7">
        <f t="shared" si="14"/>
        <v>364.80510559081813</v>
      </c>
      <c r="L135" s="8">
        <f t="shared" si="15"/>
        <v>1.2551117107065823</v>
      </c>
      <c r="M135" s="8">
        <f t="shared" si="12"/>
        <v>1.7349195958277432</v>
      </c>
      <c r="P135" s="6">
        <f t="shared" si="16"/>
        <v>0.19000322957258181</v>
      </c>
    </row>
    <row r="136" spans="1:16" x14ac:dyDescent="0.15">
      <c r="A136" s="6">
        <v>67.5</v>
      </c>
      <c r="B136" s="6">
        <v>134</v>
      </c>
      <c r="D136">
        <v>1034.54321289063</v>
      </c>
      <c r="E136">
        <v>757.30157470703102</v>
      </c>
      <c r="F136">
        <v>469.61184692382801</v>
      </c>
      <c r="G136">
        <v>465.86297607421898</v>
      </c>
      <c r="I136" s="7">
        <f t="shared" si="13"/>
        <v>564.93136596680199</v>
      </c>
      <c r="J136" s="7">
        <f t="shared" si="13"/>
        <v>291.43859863281205</v>
      </c>
      <c r="K136" s="7">
        <f t="shared" si="14"/>
        <v>360.92434692383358</v>
      </c>
      <c r="L136" s="8">
        <f t="shared" si="15"/>
        <v>1.2384232857864093</v>
      </c>
      <c r="M136" s="8">
        <f t="shared" si="12"/>
        <v>1.7218118267666833</v>
      </c>
      <c r="P136" s="6">
        <f t="shared" si="16"/>
        <v>-0.56695831937661645</v>
      </c>
    </row>
    <row r="137" spans="1:16" x14ac:dyDescent="0.15">
      <c r="A137" s="6">
        <v>68</v>
      </c>
      <c r="B137" s="6">
        <v>135</v>
      </c>
      <c r="D137">
        <v>1037.30859375</v>
      </c>
      <c r="E137">
        <v>758.089599609375</v>
      </c>
      <c r="F137">
        <v>469.91949462890602</v>
      </c>
      <c r="G137">
        <v>466.59368896484398</v>
      </c>
      <c r="I137" s="7">
        <f t="shared" si="13"/>
        <v>567.38909912109398</v>
      </c>
      <c r="J137" s="7">
        <f t="shared" si="13"/>
        <v>291.49591064453102</v>
      </c>
      <c r="K137" s="7">
        <f t="shared" si="14"/>
        <v>363.34196166992228</v>
      </c>
      <c r="L137" s="8">
        <f t="shared" si="15"/>
        <v>1.2464736155870295</v>
      </c>
      <c r="M137" s="8">
        <f t="shared" si="12"/>
        <v>1.733442812426417</v>
      </c>
      <c r="P137" s="6">
        <f t="shared" si="16"/>
        <v>0.10472035300349936</v>
      </c>
    </row>
    <row r="138" spans="1:16" x14ac:dyDescent="0.15">
      <c r="A138" s="6">
        <v>68.5</v>
      </c>
      <c r="B138" s="6">
        <v>136</v>
      </c>
      <c r="D138">
        <v>1035.5400390625</v>
      </c>
      <c r="E138">
        <v>757.45300292968795</v>
      </c>
      <c r="F138">
        <v>470.84274291992199</v>
      </c>
      <c r="G138">
        <v>467.28878784179699</v>
      </c>
      <c r="I138" s="7">
        <f t="shared" si="13"/>
        <v>564.69729614257801</v>
      </c>
      <c r="J138" s="7">
        <f t="shared" si="13"/>
        <v>290.16421508789097</v>
      </c>
      <c r="K138" s="7">
        <f t="shared" si="14"/>
        <v>361.58234558105437</v>
      </c>
      <c r="L138" s="8">
        <f t="shared" si="15"/>
        <v>1.2461300421608874</v>
      </c>
      <c r="M138" s="8">
        <f t="shared" si="12"/>
        <v>1.7366798948593878</v>
      </c>
      <c r="P138" s="6">
        <f t="shared" si="16"/>
        <v>0.29165887176465433</v>
      </c>
    </row>
    <row r="139" spans="1:16" x14ac:dyDescent="0.15">
      <c r="A139" s="6">
        <v>69</v>
      </c>
      <c r="B139" s="6">
        <v>137</v>
      </c>
      <c r="D139">
        <v>1035.36755371094</v>
      </c>
      <c r="E139">
        <v>758.06408691406295</v>
      </c>
      <c r="F139">
        <v>470.76943969726602</v>
      </c>
      <c r="G139">
        <v>467.01919555664102</v>
      </c>
      <c r="I139" s="7">
        <f t="shared" si="13"/>
        <v>564.59811401367392</v>
      </c>
      <c r="J139" s="7">
        <f t="shared" si="13"/>
        <v>291.04489135742193</v>
      </c>
      <c r="K139" s="7">
        <f t="shared" si="14"/>
        <v>360.86669006347859</v>
      </c>
      <c r="L139" s="8">
        <f t="shared" si="15"/>
        <v>1.2399004441562624</v>
      </c>
      <c r="M139" s="8">
        <f t="shared" si="12"/>
        <v>1.734030952713876</v>
      </c>
      <c r="P139" s="6">
        <f t="shared" si="16"/>
        <v>0.13868491103931233</v>
      </c>
    </row>
    <row r="140" spans="1:16" x14ac:dyDescent="0.15">
      <c r="A140" s="6">
        <v>69.5</v>
      </c>
      <c r="B140" s="6">
        <v>138</v>
      </c>
      <c r="D140">
        <v>1074.90368652344</v>
      </c>
      <c r="E140">
        <v>776.49249267578102</v>
      </c>
      <c r="F140">
        <v>470.58410644531301</v>
      </c>
      <c r="G140">
        <v>466.69784545898398</v>
      </c>
      <c r="I140" s="7">
        <f t="shared" si="13"/>
        <v>604.31958007812705</v>
      </c>
      <c r="J140" s="7">
        <f t="shared" si="13"/>
        <v>309.79464721679705</v>
      </c>
      <c r="K140" s="7">
        <f t="shared" si="14"/>
        <v>387.46332702636914</v>
      </c>
      <c r="L140" s="8">
        <f t="shared" si="15"/>
        <v>1.2507102059617539</v>
      </c>
      <c r="M140" s="8">
        <f t="shared" si="12"/>
        <v>1.7484213703784806</v>
      </c>
      <c r="P140" s="6">
        <f t="shared" si="16"/>
        <v>0.96971823140696267</v>
      </c>
    </row>
    <row r="141" spans="1:16" x14ac:dyDescent="0.15">
      <c r="A141" s="6">
        <v>70</v>
      </c>
      <c r="B141" s="6">
        <v>139</v>
      </c>
      <c r="D141">
        <v>1079.16064453125</v>
      </c>
      <c r="E141">
        <v>778.84924316406295</v>
      </c>
      <c r="F141">
        <v>470.60705566406301</v>
      </c>
      <c r="G141">
        <v>467.22131347656301</v>
      </c>
      <c r="I141" s="7">
        <f t="shared" si="13"/>
        <v>608.55358886718705</v>
      </c>
      <c r="J141" s="7">
        <f t="shared" si="13"/>
        <v>311.62792968749994</v>
      </c>
      <c r="K141" s="7">
        <f t="shared" si="14"/>
        <v>390.41403808593714</v>
      </c>
      <c r="L141" s="8">
        <f t="shared" si="15"/>
        <v>1.2528210756893445</v>
      </c>
      <c r="M141" s="8">
        <f t="shared" si="12"/>
        <v>1.7541128959651844</v>
      </c>
      <c r="P141" s="6">
        <f t="shared" si="16"/>
        <v>1.2983985738760835</v>
      </c>
    </row>
    <row r="142" spans="1:16" x14ac:dyDescent="0.15">
      <c r="A142" s="6">
        <v>70.5</v>
      </c>
      <c r="B142" s="6">
        <v>140</v>
      </c>
      <c r="D142">
        <v>1079.76062011719</v>
      </c>
      <c r="E142">
        <v>780.5703125</v>
      </c>
      <c r="F142">
        <v>471.24084472656301</v>
      </c>
      <c r="G142">
        <v>467.28536987304699</v>
      </c>
      <c r="I142" s="7">
        <f t="shared" si="13"/>
        <v>608.51977539062705</v>
      </c>
      <c r="J142" s="7">
        <f t="shared" si="13"/>
        <v>313.28494262695301</v>
      </c>
      <c r="K142" s="7">
        <f t="shared" si="14"/>
        <v>389.22031555175994</v>
      </c>
      <c r="L142" s="8">
        <f t="shared" si="15"/>
        <v>1.2423843683264015</v>
      </c>
      <c r="M142" s="8">
        <f t="shared" si="12"/>
        <v>1.7472568444613545</v>
      </c>
      <c r="P142" s="6">
        <f t="shared" si="16"/>
        <v>0.90246793595905728</v>
      </c>
    </row>
    <row r="143" spans="1:16" x14ac:dyDescent="0.15">
      <c r="A143" s="6">
        <v>71</v>
      </c>
      <c r="B143" s="6">
        <v>141</v>
      </c>
      <c r="D143">
        <v>1080.86669921875</v>
      </c>
      <c r="E143">
        <v>781.39654541015602</v>
      </c>
      <c r="F143">
        <v>470.68893432617199</v>
      </c>
      <c r="G143">
        <v>467.228515625</v>
      </c>
      <c r="I143" s="7">
        <f t="shared" si="13"/>
        <v>610.17776489257801</v>
      </c>
      <c r="J143" s="7">
        <f t="shared" si="13"/>
        <v>314.16802978515602</v>
      </c>
      <c r="K143" s="7">
        <f t="shared" si="14"/>
        <v>390.26014404296882</v>
      </c>
      <c r="L143" s="8">
        <f t="shared" si="15"/>
        <v>1.242201965329981</v>
      </c>
      <c r="M143" s="8">
        <f t="shared" si="12"/>
        <v>1.7506550973240471</v>
      </c>
      <c r="P143" s="6">
        <f t="shared" si="16"/>
        <v>1.0987138980813722</v>
      </c>
    </row>
    <row r="144" spans="1:16" x14ac:dyDescent="0.15">
      <c r="A144" s="6">
        <v>71.5</v>
      </c>
      <c r="B144" s="6">
        <v>142</v>
      </c>
      <c r="D144">
        <v>1073.19091796875</v>
      </c>
      <c r="E144">
        <v>778.37487792968795</v>
      </c>
      <c r="F144">
        <v>470.34463500976602</v>
      </c>
      <c r="G144">
        <v>466.86776733398398</v>
      </c>
      <c r="I144" s="7">
        <f t="shared" si="13"/>
        <v>602.84628295898392</v>
      </c>
      <c r="J144" s="7">
        <f t="shared" si="13"/>
        <v>311.50711059570398</v>
      </c>
      <c r="K144" s="7">
        <f t="shared" si="14"/>
        <v>384.79130554199116</v>
      </c>
      <c r="L144" s="8">
        <f t="shared" si="15"/>
        <v>1.2352568928720238</v>
      </c>
      <c r="M144" s="8">
        <f t="shared" si="12"/>
        <v>1.7472906807252031</v>
      </c>
      <c r="P144" s="6">
        <f t="shared" si="16"/>
        <v>0.90442194892450933</v>
      </c>
    </row>
    <row r="145" spans="1:16" x14ac:dyDescent="0.15">
      <c r="A145" s="6">
        <v>72</v>
      </c>
      <c r="B145" s="6">
        <v>143</v>
      </c>
      <c r="D145">
        <v>1064.45397949219</v>
      </c>
      <c r="E145">
        <v>776.45715332031295</v>
      </c>
      <c r="F145">
        <v>470.55087280273398</v>
      </c>
      <c r="G145">
        <v>467.06167602539102</v>
      </c>
      <c r="I145" s="7">
        <f t="shared" si="13"/>
        <v>593.90310668945608</v>
      </c>
      <c r="J145" s="7">
        <f t="shared" si="13"/>
        <v>309.39547729492193</v>
      </c>
      <c r="K145" s="7">
        <f t="shared" si="14"/>
        <v>377.32627258301073</v>
      </c>
      <c r="L145" s="8">
        <f t="shared" si="15"/>
        <v>1.2195597553073985</v>
      </c>
      <c r="M145" s="8">
        <f t="shared" si="12"/>
        <v>1.7351741990196909</v>
      </c>
      <c r="P145" s="6">
        <f t="shared" si="16"/>
        <v>0.20470632860082766</v>
      </c>
    </row>
    <row r="146" spans="1:16" x14ac:dyDescent="0.15">
      <c r="A146" s="6">
        <v>72.5</v>
      </c>
      <c r="B146" s="6">
        <v>144</v>
      </c>
      <c r="D146">
        <v>1051.58044433594</v>
      </c>
      <c r="E146">
        <v>771.0615234375</v>
      </c>
      <c r="F146">
        <v>470.51113891601602</v>
      </c>
      <c r="G146">
        <v>467.14010620117199</v>
      </c>
      <c r="I146" s="7">
        <f t="shared" si="13"/>
        <v>581.06930541992392</v>
      </c>
      <c r="J146" s="7">
        <f t="shared" si="13"/>
        <v>303.92141723632801</v>
      </c>
      <c r="K146" s="7">
        <f t="shared" si="14"/>
        <v>368.32431335449434</v>
      </c>
      <c r="L146" s="8">
        <f t="shared" si="15"/>
        <v>1.2119064089125609</v>
      </c>
      <c r="M146" s="8">
        <f t="shared" si="12"/>
        <v>1.7311015084839665</v>
      </c>
      <c r="P146" s="6">
        <f t="shared" si="16"/>
        <v>-3.048778581725433E-2</v>
      </c>
    </row>
    <row r="147" spans="1:16" x14ac:dyDescent="0.15">
      <c r="A147" s="6">
        <v>73</v>
      </c>
      <c r="B147" s="6">
        <v>145</v>
      </c>
      <c r="D147">
        <v>1034.15112304688</v>
      </c>
      <c r="E147">
        <v>763.80651855468795</v>
      </c>
      <c r="F147">
        <v>469.75506591796898</v>
      </c>
      <c r="G147">
        <v>466.34634399414102</v>
      </c>
      <c r="I147" s="7">
        <f t="shared" si="13"/>
        <v>564.39605712891102</v>
      </c>
      <c r="J147" s="7">
        <f t="shared" si="13"/>
        <v>297.46017456054693</v>
      </c>
      <c r="K147" s="7">
        <f t="shared" si="14"/>
        <v>356.17393493652821</v>
      </c>
      <c r="L147" s="8">
        <f t="shared" si="15"/>
        <v>1.1973836008895042</v>
      </c>
      <c r="M147" s="8">
        <f t="shared" si="12"/>
        <v>1.720159356320023</v>
      </c>
      <c r="P147" s="6">
        <f t="shared" si="16"/>
        <v>-0.66238696044206968</v>
      </c>
    </row>
    <row r="148" spans="1:16" x14ac:dyDescent="0.15">
      <c r="A148" s="6">
        <v>73.5</v>
      </c>
      <c r="B148" s="6">
        <v>146</v>
      </c>
      <c r="D148">
        <v>1032.3564453125</v>
      </c>
      <c r="E148">
        <v>763.74560546875</v>
      </c>
      <c r="F148">
        <v>471.13772583007801</v>
      </c>
      <c r="G148">
        <v>467.84411621093801</v>
      </c>
      <c r="I148" s="7">
        <f t="shared" si="13"/>
        <v>561.21871948242199</v>
      </c>
      <c r="J148" s="7">
        <f t="shared" si="13"/>
        <v>295.90148925781199</v>
      </c>
      <c r="K148" s="7">
        <f t="shared" si="14"/>
        <v>354.08767700195358</v>
      </c>
      <c r="L148" s="8">
        <f t="shared" si="15"/>
        <v>1.196640401811041</v>
      </c>
      <c r="M148" s="8">
        <f t="shared" si="12"/>
        <v>1.7229968131006728</v>
      </c>
      <c r="P148" s="6">
        <f t="shared" si="16"/>
        <v>-0.49852645376456317</v>
      </c>
    </row>
    <row r="149" spans="1:16" x14ac:dyDescent="0.15">
      <c r="A149" s="18">
        <v>74</v>
      </c>
      <c r="B149" s="18">
        <v>147</v>
      </c>
      <c r="D149">
        <v>1024.0439453125</v>
      </c>
      <c r="E149">
        <v>759.19348144531295</v>
      </c>
      <c r="F149">
        <v>469.90612792968801</v>
      </c>
      <c r="G149">
        <v>466.16958618164102</v>
      </c>
      <c r="I149" s="19">
        <f t="shared" ref="I149:I189" si="17">D149-F149</f>
        <v>554.13781738281205</v>
      </c>
      <c r="J149" s="19">
        <f t="shared" ref="J149:J189" si="18">E149-G149</f>
        <v>293.02389526367193</v>
      </c>
      <c r="K149" s="19">
        <f t="shared" ref="K149:K189" si="19">I149-0.7*J149</f>
        <v>349.02109069824166</v>
      </c>
      <c r="L149" s="20">
        <f t="shared" ref="L149:L189" si="20">K149/J149</f>
        <v>1.1911011229448769</v>
      </c>
      <c r="M149" s="20">
        <f t="shared" ref="M149:M189" si="21">L149+ABS($N$2)*A149</f>
        <v>1.7210381900936218</v>
      </c>
      <c r="N149" s="18"/>
      <c r="O149" s="18"/>
      <c r="P149" s="18">
        <f t="shared" ref="P149:P189" si="22">(M149-$O$2)/$O$2*100</f>
        <v>-0.6116351222434192</v>
      </c>
    </row>
    <row r="150" spans="1:16" x14ac:dyDescent="0.15">
      <c r="A150" s="18">
        <v>74.5</v>
      </c>
      <c r="B150" s="18">
        <v>148</v>
      </c>
      <c r="D150">
        <v>1015.82916259766</v>
      </c>
      <c r="E150">
        <v>756.93084716796898</v>
      </c>
      <c r="F150">
        <v>470.888671875</v>
      </c>
      <c r="G150">
        <v>467.46112060546898</v>
      </c>
      <c r="I150" s="19">
        <f t="shared" si="17"/>
        <v>544.94049072266</v>
      </c>
      <c r="J150" s="19">
        <f t="shared" si="18"/>
        <v>289.4697265625</v>
      </c>
      <c r="K150" s="19">
        <f t="shared" si="19"/>
        <v>342.31168212890998</v>
      </c>
      <c r="L150" s="20">
        <f t="shared" si="20"/>
        <v>1.1825474331769223</v>
      </c>
      <c r="M150" s="20">
        <f t="shared" si="21"/>
        <v>1.7160651561847806</v>
      </c>
      <c r="N150" s="18"/>
      <c r="O150" s="18"/>
      <c r="P150" s="18">
        <f t="shared" si="22"/>
        <v>-0.8988232343529341</v>
      </c>
    </row>
    <row r="151" spans="1:16" x14ac:dyDescent="0.15">
      <c r="A151" s="18">
        <v>75</v>
      </c>
      <c r="B151" s="18">
        <v>149</v>
      </c>
      <c r="D151">
        <v>1011.66497802734</v>
      </c>
      <c r="E151">
        <v>755.37933349609398</v>
      </c>
      <c r="F151">
        <v>469.87322998046898</v>
      </c>
      <c r="G151">
        <v>466.49777221679699</v>
      </c>
      <c r="I151" s="19">
        <f t="shared" si="17"/>
        <v>541.79174804687102</v>
      </c>
      <c r="J151" s="19">
        <f t="shared" si="18"/>
        <v>288.88156127929699</v>
      </c>
      <c r="K151" s="19">
        <f t="shared" si="19"/>
        <v>339.57465515136312</v>
      </c>
      <c r="L151" s="20">
        <f t="shared" si="20"/>
        <v>1.1754805452018966</v>
      </c>
      <c r="M151" s="20">
        <f t="shared" si="21"/>
        <v>1.7125789240688678</v>
      </c>
      <c r="N151" s="18"/>
      <c r="O151" s="18"/>
      <c r="P151" s="18">
        <f t="shared" si="22"/>
        <v>-1.1001499170374407</v>
      </c>
    </row>
    <row r="152" spans="1:16" x14ac:dyDescent="0.15">
      <c r="A152" s="18">
        <v>75.5</v>
      </c>
      <c r="B152" s="18">
        <v>150</v>
      </c>
      <c r="D152">
        <v>1002.29425048828</v>
      </c>
      <c r="E152">
        <v>749.80236816406295</v>
      </c>
      <c r="F152">
        <v>470.65432739257801</v>
      </c>
      <c r="G152">
        <v>467.11477661132801</v>
      </c>
      <c r="I152" s="19">
        <f t="shared" si="17"/>
        <v>531.63992309570199</v>
      </c>
      <c r="J152" s="19">
        <f t="shared" si="18"/>
        <v>282.68759155273494</v>
      </c>
      <c r="K152" s="19">
        <f t="shared" si="19"/>
        <v>333.75860900878752</v>
      </c>
      <c r="L152" s="20">
        <f t="shared" si="20"/>
        <v>1.1806623954575854</v>
      </c>
      <c r="M152" s="20">
        <f t="shared" si="21"/>
        <v>1.7213414301836698</v>
      </c>
      <c r="N152" s="18"/>
      <c r="O152" s="18"/>
      <c r="P152" s="18">
        <f t="shared" si="22"/>
        <v>-0.59412328730057251</v>
      </c>
    </row>
    <row r="153" spans="1:16" x14ac:dyDescent="0.15">
      <c r="A153" s="18">
        <v>76</v>
      </c>
      <c r="B153" s="18">
        <v>151</v>
      </c>
      <c r="D153">
        <v>1007.61138916016</v>
      </c>
      <c r="E153">
        <v>752.73986816406295</v>
      </c>
      <c r="F153">
        <v>469.93490600585898</v>
      </c>
      <c r="G153">
        <v>466.58718872070301</v>
      </c>
      <c r="I153" s="19">
        <f t="shared" si="17"/>
        <v>537.67648315430097</v>
      </c>
      <c r="J153" s="19">
        <f t="shared" si="18"/>
        <v>286.15267944335994</v>
      </c>
      <c r="K153" s="19">
        <f t="shared" si="19"/>
        <v>337.36960754394903</v>
      </c>
      <c r="L153" s="20">
        <f t="shared" si="20"/>
        <v>1.1789846182821671</v>
      </c>
      <c r="M153" s="20">
        <f t="shared" si="21"/>
        <v>1.7232443088673648</v>
      </c>
      <c r="N153" s="18"/>
      <c r="O153" s="18"/>
      <c r="P153" s="18">
        <f t="shared" si="22"/>
        <v>-0.48423380197608107</v>
      </c>
    </row>
    <row r="154" spans="1:16" x14ac:dyDescent="0.15">
      <c r="A154" s="18">
        <v>76.5</v>
      </c>
      <c r="B154" s="18">
        <v>152</v>
      </c>
      <c r="D154">
        <v>1004.55816650391</v>
      </c>
      <c r="E154">
        <v>750.24578857421898</v>
      </c>
      <c r="F154">
        <v>469.64474487304699</v>
      </c>
      <c r="G154">
        <v>466.53512573242199</v>
      </c>
      <c r="I154" s="19">
        <f t="shared" si="17"/>
        <v>534.91342163086301</v>
      </c>
      <c r="J154" s="19">
        <f t="shared" si="18"/>
        <v>283.71066284179699</v>
      </c>
      <c r="K154" s="19">
        <f t="shared" si="19"/>
        <v>336.31595764160511</v>
      </c>
      <c r="L154" s="20">
        <f t="shared" si="20"/>
        <v>1.1854188146222122</v>
      </c>
      <c r="M154" s="20">
        <f t="shared" si="21"/>
        <v>1.7332591610665229</v>
      </c>
      <c r="N154" s="18"/>
      <c r="O154" s="18"/>
      <c r="P154" s="18">
        <f t="shared" si="22"/>
        <v>9.4114656701981089E-2</v>
      </c>
    </row>
    <row r="155" spans="1:16" x14ac:dyDescent="0.15">
      <c r="A155" s="18">
        <v>77</v>
      </c>
      <c r="B155" s="18">
        <v>153</v>
      </c>
      <c r="D155">
        <v>1004.18646240234</v>
      </c>
      <c r="E155">
        <v>750.72491455078102</v>
      </c>
      <c r="F155">
        <v>470.26858520507801</v>
      </c>
      <c r="G155">
        <v>466.80404663085898</v>
      </c>
      <c r="I155" s="19">
        <f t="shared" si="17"/>
        <v>533.91787719726199</v>
      </c>
      <c r="J155" s="19">
        <f t="shared" si="18"/>
        <v>283.92086791992205</v>
      </c>
      <c r="K155" s="19">
        <f t="shared" si="19"/>
        <v>335.17326965331654</v>
      </c>
      <c r="L155" s="20">
        <f t="shared" si="20"/>
        <v>1.1805165013367382</v>
      </c>
      <c r="M155" s="20">
        <f t="shared" si="21"/>
        <v>1.7319375036401621</v>
      </c>
      <c r="N155" s="18"/>
      <c r="O155" s="18"/>
      <c r="P155" s="18">
        <f t="shared" si="22"/>
        <v>1.7790161818227578E-2</v>
      </c>
    </row>
    <row r="156" spans="1:16" x14ac:dyDescent="0.15">
      <c r="A156" s="18">
        <v>77.5</v>
      </c>
      <c r="B156" s="18">
        <v>154</v>
      </c>
      <c r="D156">
        <v>1000.76477050781</v>
      </c>
      <c r="E156">
        <v>748.74591064453102</v>
      </c>
      <c r="F156">
        <v>470.27407836914102</v>
      </c>
      <c r="G156">
        <v>467.04281616210898</v>
      </c>
      <c r="I156" s="19">
        <f t="shared" si="17"/>
        <v>530.49069213866892</v>
      </c>
      <c r="J156" s="19">
        <f t="shared" si="18"/>
        <v>281.70309448242205</v>
      </c>
      <c r="K156" s="19">
        <f t="shared" si="19"/>
        <v>333.29852600097354</v>
      </c>
      <c r="L156" s="20">
        <f t="shared" si="20"/>
        <v>1.1831553594160855</v>
      </c>
      <c r="M156" s="20">
        <f t="shared" si="21"/>
        <v>1.7381570175786225</v>
      </c>
      <c r="N156" s="18"/>
      <c r="O156" s="18"/>
      <c r="P156" s="18">
        <f t="shared" si="22"/>
        <v>0.37696134362934813</v>
      </c>
    </row>
    <row r="157" spans="1:16" x14ac:dyDescent="0.15">
      <c r="A157" s="18">
        <v>78</v>
      </c>
      <c r="B157" s="18">
        <v>155</v>
      </c>
      <c r="D157">
        <v>996.16320800781295</v>
      </c>
      <c r="E157">
        <v>746.95697021484398</v>
      </c>
      <c r="F157">
        <v>469.75128173828102</v>
      </c>
      <c r="G157">
        <v>466.237060546875</v>
      </c>
      <c r="I157" s="19">
        <f t="shared" si="17"/>
        <v>526.41192626953193</v>
      </c>
      <c r="J157" s="19">
        <f t="shared" si="18"/>
        <v>280.71990966796898</v>
      </c>
      <c r="K157" s="19">
        <f t="shared" si="19"/>
        <v>329.90798950195369</v>
      </c>
      <c r="L157" s="20">
        <f t="shared" si="20"/>
        <v>1.1752212014180383</v>
      </c>
      <c r="M157" s="20">
        <f t="shared" si="21"/>
        <v>1.7338035154396885</v>
      </c>
      <c r="N157" s="18"/>
      <c r="O157" s="18"/>
      <c r="P157" s="18">
        <f t="shared" si="22"/>
        <v>0.12555061865471379</v>
      </c>
    </row>
    <row r="158" spans="1:16" x14ac:dyDescent="0.15">
      <c r="A158" s="18">
        <v>78.5</v>
      </c>
      <c r="B158" s="18">
        <v>156</v>
      </c>
      <c r="D158">
        <v>992.895751953125</v>
      </c>
      <c r="E158">
        <v>745.00189208984398</v>
      </c>
      <c r="F158">
        <v>469.69168090820301</v>
      </c>
      <c r="G158">
        <v>466.37341308593801</v>
      </c>
      <c r="I158" s="19">
        <f t="shared" si="17"/>
        <v>523.20407104492199</v>
      </c>
      <c r="J158" s="19">
        <f t="shared" si="18"/>
        <v>278.62847900390597</v>
      </c>
      <c r="K158" s="19">
        <f t="shared" si="19"/>
        <v>328.1641357421878</v>
      </c>
      <c r="L158" s="20">
        <f t="shared" si="20"/>
        <v>1.1777838967336409</v>
      </c>
      <c r="M158" s="20">
        <f t="shared" si="21"/>
        <v>1.7399468666144042</v>
      </c>
      <c r="N158" s="18"/>
      <c r="O158" s="18"/>
      <c r="P158" s="18">
        <f t="shared" si="22"/>
        <v>0.48032347124994301</v>
      </c>
    </row>
    <row r="159" spans="1:16" x14ac:dyDescent="0.15">
      <c r="A159" s="18">
        <v>79</v>
      </c>
      <c r="B159" s="18">
        <v>157</v>
      </c>
      <c r="D159">
        <v>992.75836181640602</v>
      </c>
      <c r="E159">
        <v>745.62860107421898</v>
      </c>
      <c r="F159">
        <v>469.38711547851602</v>
      </c>
      <c r="G159">
        <v>465.83590698242199</v>
      </c>
      <c r="I159" s="19">
        <f t="shared" si="17"/>
        <v>523.37124633788994</v>
      </c>
      <c r="J159" s="19">
        <f t="shared" si="18"/>
        <v>279.79269409179699</v>
      </c>
      <c r="K159" s="19">
        <f t="shared" si="19"/>
        <v>327.51636047363206</v>
      </c>
      <c r="L159" s="20">
        <f t="shared" si="20"/>
        <v>1.1705679504489759</v>
      </c>
      <c r="M159" s="20">
        <f t="shared" si="21"/>
        <v>1.7363115761888523</v>
      </c>
      <c r="N159" s="18"/>
      <c r="O159" s="18"/>
      <c r="P159" s="18">
        <f t="shared" si="22"/>
        <v>0.2703888089449123</v>
      </c>
    </row>
    <row r="160" spans="1:16" x14ac:dyDescent="0.15">
      <c r="A160" s="18">
        <v>79.5</v>
      </c>
      <c r="B160" s="18">
        <v>158</v>
      </c>
      <c r="D160">
        <v>991.24481201171898</v>
      </c>
      <c r="E160">
        <v>744.86932373046898</v>
      </c>
      <c r="F160">
        <v>469.75469970703102</v>
      </c>
      <c r="G160">
        <v>466.43200683593801</v>
      </c>
      <c r="I160" s="19">
        <f t="shared" si="17"/>
        <v>521.49011230468795</v>
      </c>
      <c r="J160" s="19">
        <f t="shared" si="18"/>
        <v>278.43731689453097</v>
      </c>
      <c r="K160" s="19">
        <f t="shared" si="19"/>
        <v>326.58399047851628</v>
      </c>
      <c r="L160" s="20">
        <f t="shared" si="20"/>
        <v>1.1729174599187175</v>
      </c>
      <c r="M160" s="20">
        <f t="shared" si="21"/>
        <v>1.7422417415177072</v>
      </c>
      <c r="N160" s="18"/>
      <c r="O160" s="18"/>
      <c r="P160" s="18">
        <f t="shared" si="22"/>
        <v>0.61285037597009384</v>
      </c>
    </row>
    <row r="161" spans="1:16" x14ac:dyDescent="0.15">
      <c r="A161" s="18">
        <v>80</v>
      </c>
      <c r="B161" s="18">
        <v>159</v>
      </c>
      <c r="D161">
        <v>990.958251953125</v>
      </c>
      <c r="E161">
        <v>744.11315917968795</v>
      </c>
      <c r="F161">
        <v>469.47824096679699</v>
      </c>
      <c r="G161">
        <v>466.24185180664102</v>
      </c>
      <c r="I161" s="19">
        <f t="shared" si="17"/>
        <v>521.48001098632801</v>
      </c>
      <c r="J161" s="19">
        <f t="shared" si="18"/>
        <v>277.87130737304693</v>
      </c>
      <c r="K161" s="19">
        <f t="shared" si="19"/>
        <v>326.97009582519513</v>
      </c>
      <c r="L161" s="20">
        <f t="shared" si="20"/>
        <v>1.1766961436800392</v>
      </c>
      <c r="M161" s="20">
        <f t="shared" si="21"/>
        <v>1.7496010811381419</v>
      </c>
      <c r="N161" s="18"/>
      <c r="O161" s="18"/>
      <c r="P161" s="18">
        <f t="shared" si="22"/>
        <v>1.0378454374773076</v>
      </c>
    </row>
    <row r="162" spans="1:16" x14ac:dyDescent="0.15">
      <c r="A162" s="18">
        <v>80.5</v>
      </c>
      <c r="B162" s="18">
        <v>160</v>
      </c>
      <c r="D162">
        <v>993.09722900390602</v>
      </c>
      <c r="E162">
        <v>746.31237792968795</v>
      </c>
      <c r="F162">
        <v>469.30111694335898</v>
      </c>
      <c r="G162">
        <v>466.171630859375</v>
      </c>
      <c r="I162" s="19">
        <f t="shared" si="17"/>
        <v>523.7961120605471</v>
      </c>
      <c r="J162" s="19">
        <f t="shared" si="18"/>
        <v>280.14074707031295</v>
      </c>
      <c r="K162" s="19">
        <f t="shared" si="19"/>
        <v>327.69758911132806</v>
      </c>
      <c r="L162" s="20">
        <f t="shared" si="20"/>
        <v>1.1697605312271075</v>
      </c>
      <c r="M162" s="20">
        <f t="shared" si="21"/>
        <v>1.7462461245443235</v>
      </c>
      <c r="N162" s="18"/>
      <c r="O162" s="18"/>
      <c r="P162" s="18">
        <f t="shared" si="22"/>
        <v>0.84409979486764208</v>
      </c>
    </row>
    <row r="163" spans="1:16" x14ac:dyDescent="0.15">
      <c r="A163" s="18">
        <v>81</v>
      </c>
      <c r="B163" s="18">
        <v>161</v>
      </c>
      <c r="D163">
        <v>995.201171875</v>
      </c>
      <c r="E163">
        <v>746.996826171875</v>
      </c>
      <c r="F163">
        <v>468.73208618164102</v>
      </c>
      <c r="G163">
        <v>465.71804809570301</v>
      </c>
      <c r="I163" s="19">
        <f t="shared" si="17"/>
        <v>526.46908569335892</v>
      </c>
      <c r="J163" s="19">
        <f t="shared" si="18"/>
        <v>281.27877807617199</v>
      </c>
      <c r="K163" s="19">
        <f t="shared" si="19"/>
        <v>329.57394104003856</v>
      </c>
      <c r="L163" s="20">
        <f t="shared" si="20"/>
        <v>1.1716985664335755</v>
      </c>
      <c r="M163" s="20">
        <f t="shared" si="21"/>
        <v>1.7517648156099046</v>
      </c>
      <c r="N163" s="18"/>
      <c r="O163" s="18"/>
      <c r="P163" s="18">
        <f t="shared" si="22"/>
        <v>1.1627991034772633</v>
      </c>
    </row>
    <row r="164" spans="1:16" x14ac:dyDescent="0.15">
      <c r="A164" s="18">
        <v>81.5</v>
      </c>
      <c r="B164" s="18">
        <v>162</v>
      </c>
      <c r="D164">
        <v>991.41473388671898</v>
      </c>
      <c r="E164">
        <v>745.3388671875</v>
      </c>
      <c r="F164">
        <v>470.08050537109398</v>
      </c>
      <c r="G164">
        <v>466.71566772460898</v>
      </c>
      <c r="I164" s="19">
        <f t="shared" si="17"/>
        <v>521.334228515625</v>
      </c>
      <c r="J164" s="19">
        <f t="shared" si="18"/>
        <v>278.62319946289102</v>
      </c>
      <c r="K164" s="19">
        <f t="shared" si="19"/>
        <v>326.29798889160134</v>
      </c>
      <c r="L164" s="20">
        <f t="shared" si="20"/>
        <v>1.1711084702229182</v>
      </c>
      <c r="M164" s="20">
        <f t="shared" si="21"/>
        <v>1.7547553752583602</v>
      </c>
      <c r="N164" s="18"/>
      <c r="O164" s="18"/>
      <c r="P164" s="18">
        <f t="shared" si="22"/>
        <v>1.3355011592714083</v>
      </c>
    </row>
    <row r="165" spans="1:16" x14ac:dyDescent="0.15">
      <c r="A165" s="18">
        <v>82</v>
      </c>
      <c r="B165" s="18">
        <v>163</v>
      </c>
      <c r="D165">
        <v>992.49444580078102</v>
      </c>
      <c r="E165">
        <v>746.45330810546898</v>
      </c>
      <c r="F165">
        <v>468.76086425781301</v>
      </c>
      <c r="G165">
        <v>465.15963745117199</v>
      </c>
      <c r="I165" s="19">
        <f t="shared" si="17"/>
        <v>523.73358154296807</v>
      </c>
      <c r="J165" s="19">
        <f t="shared" si="18"/>
        <v>281.29367065429699</v>
      </c>
      <c r="K165" s="19">
        <f t="shared" si="19"/>
        <v>326.82801208496016</v>
      </c>
      <c r="L165" s="20">
        <f t="shared" si="20"/>
        <v>1.1618747457941341</v>
      </c>
      <c r="M165" s="20">
        <f t="shared" si="21"/>
        <v>1.7491023066886893</v>
      </c>
      <c r="N165" s="18"/>
      <c r="O165" s="18"/>
      <c r="P165" s="18">
        <f t="shared" si="22"/>
        <v>1.0090416739935886</v>
      </c>
    </row>
    <row r="166" spans="1:16" x14ac:dyDescent="0.15">
      <c r="A166" s="18">
        <v>82.5</v>
      </c>
      <c r="B166" s="18">
        <v>164</v>
      </c>
      <c r="D166">
        <v>989.47271728515602</v>
      </c>
      <c r="E166">
        <v>744.84729003906295</v>
      </c>
      <c r="F166">
        <v>469.69888305664102</v>
      </c>
      <c r="G166">
        <v>466.36349487304699</v>
      </c>
      <c r="I166" s="19">
        <f t="shared" si="17"/>
        <v>519.77383422851494</v>
      </c>
      <c r="J166" s="19">
        <f t="shared" si="18"/>
        <v>278.48379516601597</v>
      </c>
      <c r="K166" s="19">
        <f t="shared" si="19"/>
        <v>324.83517761230377</v>
      </c>
      <c r="L166" s="20">
        <f t="shared" si="20"/>
        <v>1.1664419375592601</v>
      </c>
      <c r="M166" s="20">
        <f t="shared" si="21"/>
        <v>1.7572501543129286</v>
      </c>
      <c r="N166" s="18"/>
      <c r="O166" s="18"/>
      <c r="P166" s="18">
        <f t="shared" si="22"/>
        <v>1.4795723439737893</v>
      </c>
    </row>
    <row r="167" spans="1:16" x14ac:dyDescent="0.15">
      <c r="A167" s="18">
        <v>83</v>
      </c>
      <c r="B167" s="18">
        <v>165</v>
      </c>
      <c r="D167">
        <v>991.646484375</v>
      </c>
      <c r="E167">
        <v>746.574462890625</v>
      </c>
      <c r="F167">
        <v>469.55258178710898</v>
      </c>
      <c r="G167">
        <v>466.19561767578102</v>
      </c>
      <c r="I167" s="19">
        <f t="shared" si="17"/>
        <v>522.09390258789108</v>
      </c>
      <c r="J167" s="19">
        <f t="shared" si="18"/>
        <v>280.37884521484398</v>
      </c>
      <c r="K167" s="19">
        <f t="shared" si="19"/>
        <v>325.82871093750032</v>
      </c>
      <c r="L167" s="20">
        <f t="shared" si="20"/>
        <v>1.1621016224951985</v>
      </c>
      <c r="M167" s="20">
        <f t="shared" si="21"/>
        <v>1.7564904951079803</v>
      </c>
      <c r="N167" s="18"/>
      <c r="O167" s="18"/>
      <c r="P167" s="18">
        <f t="shared" si="22"/>
        <v>1.4357027269724103</v>
      </c>
    </row>
    <row r="168" spans="1:16" x14ac:dyDescent="0.15">
      <c r="A168" s="18">
        <v>83.5</v>
      </c>
      <c r="B168" s="18">
        <v>166</v>
      </c>
      <c r="D168">
        <v>995.38031005859398</v>
      </c>
      <c r="E168">
        <v>748.07904052734398</v>
      </c>
      <c r="F168">
        <v>469.25109863281301</v>
      </c>
      <c r="G168">
        <v>465.64508056640602</v>
      </c>
      <c r="I168" s="19">
        <f t="shared" si="17"/>
        <v>526.12921142578102</v>
      </c>
      <c r="J168" s="19">
        <f t="shared" si="18"/>
        <v>282.43395996093795</v>
      </c>
      <c r="K168" s="19">
        <f t="shared" si="19"/>
        <v>328.42543945312445</v>
      </c>
      <c r="L168" s="20">
        <f t="shared" si="20"/>
        <v>1.1628397643772985</v>
      </c>
      <c r="M168" s="20">
        <f t="shared" si="21"/>
        <v>1.7608092928491934</v>
      </c>
      <c r="N168" s="18"/>
      <c r="O168" s="18"/>
      <c r="P168" s="18">
        <f t="shared" si="22"/>
        <v>1.6851093050528023</v>
      </c>
    </row>
    <row r="169" spans="1:16" x14ac:dyDescent="0.15">
      <c r="A169" s="18">
        <v>84</v>
      </c>
      <c r="B169" s="18">
        <v>167</v>
      </c>
      <c r="D169">
        <v>993.65606689453102</v>
      </c>
      <c r="E169">
        <v>747.14727783203102</v>
      </c>
      <c r="F169">
        <v>469.45153808593801</v>
      </c>
      <c r="G169">
        <v>466.13394165039102</v>
      </c>
      <c r="I169" s="19">
        <f t="shared" si="17"/>
        <v>524.20452880859307</v>
      </c>
      <c r="J169" s="19">
        <f t="shared" si="18"/>
        <v>281.01333618164</v>
      </c>
      <c r="K169" s="19">
        <f t="shared" si="19"/>
        <v>327.49519348144509</v>
      </c>
      <c r="L169" s="20">
        <f t="shared" si="20"/>
        <v>1.16540801205876</v>
      </c>
      <c r="M169" s="20">
        <f t="shared" si="21"/>
        <v>1.7669581963897678</v>
      </c>
      <c r="N169" s="18"/>
      <c r="O169" s="18"/>
      <c r="P169" s="18">
        <f t="shared" si="22"/>
        <v>2.0402028016448179</v>
      </c>
    </row>
    <row r="170" spans="1:16" x14ac:dyDescent="0.15">
      <c r="A170" s="18">
        <v>84.5</v>
      </c>
      <c r="B170" s="18">
        <v>168</v>
      </c>
      <c r="D170">
        <v>990.90179443359398</v>
      </c>
      <c r="E170">
        <v>746.05352783203102</v>
      </c>
      <c r="F170">
        <v>470.1435546875</v>
      </c>
      <c r="G170">
        <v>466.80642700195301</v>
      </c>
      <c r="I170" s="19">
        <f t="shared" si="17"/>
        <v>520.75823974609398</v>
      </c>
      <c r="J170" s="19">
        <f t="shared" si="18"/>
        <v>279.24710083007801</v>
      </c>
      <c r="K170" s="19">
        <f t="shared" si="19"/>
        <v>325.28526916503938</v>
      </c>
      <c r="L170" s="20">
        <f t="shared" si="20"/>
        <v>1.1648653404032139</v>
      </c>
      <c r="M170" s="20">
        <f t="shared" si="21"/>
        <v>1.7699961805933349</v>
      </c>
      <c r="N170" s="18"/>
      <c r="O170" s="18"/>
      <c r="P170" s="18">
        <f t="shared" si="22"/>
        <v>2.2156435816664146</v>
      </c>
    </row>
    <row r="171" spans="1:16" x14ac:dyDescent="0.15">
      <c r="A171" s="18">
        <v>85</v>
      </c>
      <c r="B171" s="18">
        <v>169</v>
      </c>
      <c r="D171">
        <v>990.82720947265602</v>
      </c>
      <c r="E171">
        <v>747.21392822265602</v>
      </c>
      <c r="F171">
        <v>468.65432739257801</v>
      </c>
      <c r="G171">
        <v>465.47619628906301</v>
      </c>
      <c r="I171" s="19">
        <f t="shared" si="17"/>
        <v>522.17288208007801</v>
      </c>
      <c r="J171" s="19">
        <f t="shared" si="18"/>
        <v>281.73773193359301</v>
      </c>
      <c r="K171" s="19">
        <f t="shared" si="19"/>
        <v>324.95646972656289</v>
      </c>
      <c r="L171" s="20">
        <f t="shared" si="20"/>
        <v>1.1534006023841945</v>
      </c>
      <c r="M171" s="20">
        <f t="shared" si="21"/>
        <v>1.7621120984334286</v>
      </c>
      <c r="N171" s="18"/>
      <c r="O171" s="18"/>
      <c r="P171" s="18">
        <f t="shared" si="22"/>
        <v>1.7603451234768586</v>
      </c>
    </row>
    <row r="172" spans="1:16" x14ac:dyDescent="0.15">
      <c r="A172" s="18">
        <v>85.5</v>
      </c>
      <c r="B172" s="18">
        <v>170</v>
      </c>
      <c r="D172">
        <v>994.83709716796898</v>
      </c>
      <c r="E172">
        <v>749.74755859375</v>
      </c>
      <c r="F172">
        <v>469.96368408203102</v>
      </c>
      <c r="G172">
        <v>466.28024291992199</v>
      </c>
      <c r="I172" s="19">
        <f t="shared" si="17"/>
        <v>524.87341308593795</v>
      </c>
      <c r="J172" s="19">
        <f t="shared" si="18"/>
        <v>283.46731567382801</v>
      </c>
      <c r="K172" s="19">
        <f t="shared" si="19"/>
        <v>326.44629211425837</v>
      </c>
      <c r="L172" s="20">
        <f t="shared" si="20"/>
        <v>1.1516188077566027</v>
      </c>
      <c r="M172" s="20">
        <f t="shared" si="21"/>
        <v>1.76391095966495</v>
      </c>
      <c r="N172" s="18"/>
      <c r="O172" s="18"/>
      <c r="P172" s="18">
        <f t="shared" si="22"/>
        <v>1.8642276970722613</v>
      </c>
    </row>
    <row r="173" spans="1:16" x14ac:dyDescent="0.15">
      <c r="A173" s="18">
        <v>86</v>
      </c>
      <c r="B173" s="18">
        <v>171</v>
      </c>
      <c r="D173">
        <v>990.742431640625</v>
      </c>
      <c r="E173">
        <v>747.86773681640602</v>
      </c>
      <c r="F173">
        <v>469.74407958984398</v>
      </c>
      <c r="G173">
        <v>466.52450561523398</v>
      </c>
      <c r="I173" s="19">
        <f t="shared" si="17"/>
        <v>520.99835205078102</v>
      </c>
      <c r="J173" s="19">
        <f t="shared" si="18"/>
        <v>281.34323120117205</v>
      </c>
      <c r="K173" s="19">
        <f t="shared" si="19"/>
        <v>324.0580902099606</v>
      </c>
      <c r="L173" s="20">
        <f t="shared" si="20"/>
        <v>1.151824726070078</v>
      </c>
      <c r="M173" s="20">
        <f t="shared" si="21"/>
        <v>1.7676975338375385</v>
      </c>
      <c r="N173" s="18"/>
      <c r="O173" s="18"/>
      <c r="P173" s="18">
        <f t="shared" si="22"/>
        <v>2.0828988559507495</v>
      </c>
    </row>
    <row r="174" spans="1:16" x14ac:dyDescent="0.15">
      <c r="A174" s="18">
        <v>86.5</v>
      </c>
      <c r="B174" s="18">
        <v>172</v>
      </c>
      <c r="D174">
        <v>992.35321044921898</v>
      </c>
      <c r="E174">
        <v>749.44598388671898</v>
      </c>
      <c r="F174">
        <v>468.65194702148398</v>
      </c>
      <c r="G174">
        <v>465.50018310546898</v>
      </c>
      <c r="I174" s="19">
        <f t="shared" si="17"/>
        <v>523.70126342773506</v>
      </c>
      <c r="J174" s="19">
        <f t="shared" si="18"/>
        <v>283.94580078125</v>
      </c>
      <c r="K174" s="19">
        <f t="shared" si="19"/>
        <v>324.93920288086008</v>
      </c>
      <c r="L174" s="20">
        <f t="shared" si="20"/>
        <v>1.1443705171438374</v>
      </c>
      <c r="M174" s="20">
        <f t="shared" si="21"/>
        <v>1.763823980770411</v>
      </c>
      <c r="N174" s="18"/>
      <c r="O174" s="18"/>
      <c r="P174" s="18">
        <f t="shared" si="22"/>
        <v>1.8592047462993693</v>
      </c>
    </row>
    <row r="175" spans="1:16" x14ac:dyDescent="0.15">
      <c r="A175" s="18">
        <v>87</v>
      </c>
      <c r="B175" s="18">
        <v>173</v>
      </c>
      <c r="D175">
        <v>990.418212890625</v>
      </c>
      <c r="E175">
        <v>748.01086425781295</v>
      </c>
      <c r="F175">
        <v>469.59848022460898</v>
      </c>
      <c r="G175">
        <v>466.13464355468801</v>
      </c>
      <c r="I175" s="19">
        <f t="shared" si="17"/>
        <v>520.81973266601608</v>
      </c>
      <c r="J175" s="19">
        <f t="shared" si="18"/>
        <v>281.87622070312494</v>
      </c>
      <c r="K175" s="19">
        <f t="shared" si="19"/>
        <v>323.50637817382864</v>
      </c>
      <c r="L175" s="20">
        <f t="shared" si="20"/>
        <v>1.1476894977762209</v>
      </c>
      <c r="M175" s="20">
        <f t="shared" si="21"/>
        <v>1.7707236172619076</v>
      </c>
      <c r="N175" s="18"/>
      <c r="O175" s="18"/>
      <c r="P175" s="18">
        <f t="shared" si="22"/>
        <v>2.2576523769724841</v>
      </c>
    </row>
    <row r="176" spans="1:16" x14ac:dyDescent="0.15">
      <c r="A176" s="18">
        <v>87.5</v>
      </c>
      <c r="B176" s="18">
        <v>174</v>
      </c>
      <c r="D176">
        <v>992.97100830078102</v>
      </c>
      <c r="E176">
        <v>749.65222167968795</v>
      </c>
      <c r="F176">
        <v>468.53475952148398</v>
      </c>
      <c r="G176">
        <v>465.06268310546898</v>
      </c>
      <c r="I176" s="19">
        <f t="shared" si="17"/>
        <v>524.4362487792971</v>
      </c>
      <c r="J176" s="19">
        <f t="shared" si="18"/>
        <v>284.58953857421898</v>
      </c>
      <c r="K176" s="19">
        <f t="shared" si="19"/>
        <v>325.22357177734386</v>
      </c>
      <c r="L176" s="20">
        <f t="shared" si="20"/>
        <v>1.1427811907869123</v>
      </c>
      <c r="M176" s="20">
        <f t="shared" si="21"/>
        <v>1.7693959661317122</v>
      </c>
      <c r="N176" s="18"/>
      <c r="O176" s="18"/>
      <c r="P176" s="18">
        <f t="shared" si="22"/>
        <v>2.1809817512317222</v>
      </c>
    </row>
    <row r="177" spans="1:16" x14ac:dyDescent="0.15">
      <c r="A177" s="18">
        <v>88</v>
      </c>
      <c r="B177" s="18">
        <v>175</v>
      </c>
      <c r="D177">
        <v>988.743408203125</v>
      </c>
      <c r="E177">
        <v>748.350341796875</v>
      </c>
      <c r="F177">
        <v>469.74099731445301</v>
      </c>
      <c r="G177">
        <v>466.47036743164102</v>
      </c>
      <c r="I177" s="19">
        <f t="shared" si="17"/>
        <v>519.00241088867199</v>
      </c>
      <c r="J177" s="19">
        <f t="shared" si="18"/>
        <v>281.87997436523398</v>
      </c>
      <c r="K177" s="19">
        <f t="shared" si="19"/>
        <v>321.68642883300822</v>
      </c>
      <c r="L177" s="20">
        <f t="shared" si="20"/>
        <v>1.141217745451462</v>
      </c>
      <c r="M177" s="20">
        <f t="shared" si="21"/>
        <v>1.7714131766553751</v>
      </c>
      <c r="N177" s="18"/>
      <c r="O177" s="18"/>
      <c r="P177" s="18">
        <f t="shared" si="22"/>
        <v>2.2974737946477668</v>
      </c>
    </row>
    <row r="178" spans="1:16" x14ac:dyDescent="0.15">
      <c r="A178" s="18">
        <v>88.5</v>
      </c>
      <c r="B178" s="18">
        <v>176</v>
      </c>
      <c r="D178">
        <v>992.379638671875</v>
      </c>
      <c r="E178">
        <v>748.85113525390602</v>
      </c>
      <c r="F178">
        <v>468.33847045898398</v>
      </c>
      <c r="G178">
        <v>464.88558959960898</v>
      </c>
      <c r="I178" s="19">
        <f t="shared" si="17"/>
        <v>524.04116821289108</v>
      </c>
      <c r="J178" s="19">
        <f t="shared" si="18"/>
        <v>283.96554565429705</v>
      </c>
      <c r="K178" s="19">
        <f t="shared" si="19"/>
        <v>325.26528625488316</v>
      </c>
      <c r="L178" s="20">
        <f t="shared" si="20"/>
        <v>1.1454392662512125</v>
      </c>
      <c r="M178" s="20">
        <f t="shared" si="21"/>
        <v>1.7792153533142385</v>
      </c>
      <c r="N178" s="18"/>
      <c r="O178" s="18"/>
      <c r="P178" s="18">
        <f t="shared" si="22"/>
        <v>2.7480422858499569</v>
      </c>
    </row>
    <row r="179" spans="1:16" x14ac:dyDescent="0.15">
      <c r="A179" s="18">
        <v>89</v>
      </c>
      <c r="B179" s="18">
        <v>177</v>
      </c>
      <c r="D179">
        <v>991.23492431640602</v>
      </c>
      <c r="E179">
        <v>750.02264404296898</v>
      </c>
      <c r="F179">
        <v>469.75607299804699</v>
      </c>
      <c r="G179">
        <v>466.54266357421898</v>
      </c>
      <c r="I179" s="19">
        <f t="shared" si="17"/>
        <v>521.47885131835903</v>
      </c>
      <c r="J179" s="19">
        <f t="shared" si="18"/>
        <v>283.47998046875</v>
      </c>
      <c r="K179" s="19">
        <f t="shared" si="19"/>
        <v>323.04286499023408</v>
      </c>
      <c r="L179" s="20">
        <f t="shared" si="20"/>
        <v>1.1395614761086996</v>
      </c>
      <c r="M179" s="20">
        <f t="shared" si="21"/>
        <v>1.776918219030839</v>
      </c>
      <c r="N179" s="18"/>
      <c r="O179" s="18"/>
      <c r="P179" s="18">
        <f t="shared" si="22"/>
        <v>2.6153849040173704</v>
      </c>
    </row>
    <row r="180" spans="1:16" x14ac:dyDescent="0.15">
      <c r="A180" s="18">
        <v>89.5</v>
      </c>
      <c r="B180" s="18">
        <v>178</v>
      </c>
      <c r="D180">
        <v>986.95025634765602</v>
      </c>
      <c r="E180">
        <v>747.83709716796898</v>
      </c>
      <c r="F180">
        <v>468.61355590820301</v>
      </c>
      <c r="G180">
        <v>465.41452026367199</v>
      </c>
      <c r="I180" s="19">
        <f t="shared" si="17"/>
        <v>518.33670043945301</v>
      </c>
      <c r="J180" s="19">
        <f t="shared" si="18"/>
        <v>282.42257690429699</v>
      </c>
      <c r="K180" s="19">
        <f t="shared" si="19"/>
        <v>320.64089660644515</v>
      </c>
      <c r="L180" s="20">
        <f t="shared" si="20"/>
        <v>1.1353231746592942</v>
      </c>
      <c r="M180" s="20">
        <f t="shared" si="21"/>
        <v>1.7762605734405468</v>
      </c>
      <c r="N180" s="18"/>
      <c r="O180" s="18"/>
      <c r="P180" s="18">
        <f t="shared" si="22"/>
        <v>2.5774064789804121</v>
      </c>
    </row>
    <row r="181" spans="1:16" x14ac:dyDescent="0.15">
      <c r="A181" s="18">
        <v>90</v>
      </c>
      <c r="B181" s="18">
        <v>179</v>
      </c>
      <c r="D181">
        <v>988.37518310546898</v>
      </c>
      <c r="E181">
        <v>749.4306640625</v>
      </c>
      <c r="F181">
        <v>469.51043701171898</v>
      </c>
      <c r="G181">
        <v>466.49401855468801</v>
      </c>
      <c r="I181" s="19">
        <f t="shared" si="17"/>
        <v>518.86474609375</v>
      </c>
      <c r="J181" s="19">
        <f t="shared" si="18"/>
        <v>282.93664550781199</v>
      </c>
      <c r="K181" s="19">
        <f t="shared" si="19"/>
        <v>320.80909423828166</v>
      </c>
      <c r="L181" s="20">
        <f t="shared" si="20"/>
        <v>1.1338548729256919</v>
      </c>
      <c r="M181" s="20">
        <f t="shared" si="21"/>
        <v>1.7783729275660574</v>
      </c>
      <c r="N181" s="18"/>
      <c r="O181" s="18"/>
      <c r="P181" s="18">
        <f t="shared" si="22"/>
        <v>2.6993929774705236</v>
      </c>
    </row>
    <row r="182" spans="1:16" x14ac:dyDescent="0.15">
      <c r="A182" s="18">
        <v>90.5</v>
      </c>
      <c r="B182" s="18">
        <v>180</v>
      </c>
      <c r="D182">
        <v>986.43511962890602</v>
      </c>
      <c r="E182">
        <v>749.51385498046898</v>
      </c>
      <c r="F182">
        <v>468.93115234375</v>
      </c>
      <c r="G182">
        <v>465.470703125</v>
      </c>
      <c r="I182" s="19">
        <f t="shared" si="17"/>
        <v>517.50396728515602</v>
      </c>
      <c r="J182" s="19">
        <f t="shared" si="18"/>
        <v>284.04315185546898</v>
      </c>
      <c r="K182" s="19">
        <f t="shared" si="19"/>
        <v>318.67376098632775</v>
      </c>
      <c r="L182" s="20">
        <f t="shared" si="20"/>
        <v>1.1219202395996508</v>
      </c>
      <c r="M182" s="20">
        <f t="shared" si="21"/>
        <v>1.7700189500991295</v>
      </c>
      <c r="N182" s="18"/>
      <c r="O182" s="18"/>
      <c r="P182" s="18">
        <f t="shared" si="22"/>
        <v>2.2169584995822555</v>
      </c>
    </row>
    <row r="183" spans="1:16" x14ac:dyDescent="0.15">
      <c r="A183" s="18">
        <v>91</v>
      </c>
      <c r="B183" s="18">
        <v>181</v>
      </c>
      <c r="D183">
        <v>988.511962890625</v>
      </c>
      <c r="E183">
        <v>750.77398681640602</v>
      </c>
      <c r="F183">
        <v>469.01165771484398</v>
      </c>
      <c r="G183">
        <v>465.62042236328102</v>
      </c>
      <c r="I183" s="19">
        <f t="shared" si="17"/>
        <v>519.50030517578102</v>
      </c>
      <c r="J183" s="19">
        <f t="shared" si="18"/>
        <v>285.153564453125</v>
      </c>
      <c r="K183" s="19">
        <f t="shared" si="19"/>
        <v>319.89281005859357</v>
      </c>
      <c r="L183" s="20">
        <f t="shared" si="20"/>
        <v>1.1218264469956474</v>
      </c>
      <c r="M183" s="20">
        <f t="shared" si="21"/>
        <v>1.7735058133542392</v>
      </c>
      <c r="N183" s="18"/>
      <c r="O183" s="18"/>
      <c r="P183" s="18">
        <f t="shared" si="22"/>
        <v>2.4183216299720782</v>
      </c>
    </row>
    <row r="184" spans="1:16" x14ac:dyDescent="0.15">
      <c r="A184" s="18">
        <v>91.5</v>
      </c>
      <c r="B184" s="18">
        <v>182</v>
      </c>
      <c r="D184">
        <v>986.56964111328102</v>
      </c>
      <c r="E184">
        <v>749.79278564453102</v>
      </c>
      <c r="F184">
        <v>468.89105224609398</v>
      </c>
      <c r="G184">
        <v>465.45083618164102</v>
      </c>
      <c r="I184" s="19">
        <f t="shared" si="17"/>
        <v>517.67858886718705</v>
      </c>
      <c r="J184" s="19">
        <f t="shared" si="18"/>
        <v>284.34194946289</v>
      </c>
      <c r="K184" s="19">
        <f t="shared" si="19"/>
        <v>318.63922424316405</v>
      </c>
      <c r="L184" s="20">
        <f t="shared" si="20"/>
        <v>1.1206198200619366</v>
      </c>
      <c r="M184" s="20">
        <f t="shared" si="21"/>
        <v>1.7758798422796416</v>
      </c>
      <c r="N184" s="18"/>
      <c r="O184" s="18"/>
      <c r="P184" s="18">
        <f t="shared" si="22"/>
        <v>2.5554196063135599</v>
      </c>
    </row>
    <row r="185" spans="1:16" x14ac:dyDescent="0.15">
      <c r="A185" s="18">
        <v>92</v>
      </c>
      <c r="B185" s="18">
        <v>183</v>
      </c>
      <c r="D185">
        <v>985.70989990234398</v>
      </c>
      <c r="E185">
        <v>749.79180908203102</v>
      </c>
      <c r="F185">
        <v>469.40597534179699</v>
      </c>
      <c r="G185">
        <v>465.92941284179699</v>
      </c>
      <c r="I185" s="19">
        <f t="shared" si="17"/>
        <v>516.30392456054699</v>
      </c>
      <c r="J185" s="19">
        <f t="shared" si="18"/>
        <v>283.86239624023403</v>
      </c>
      <c r="K185" s="19">
        <f t="shared" si="19"/>
        <v>317.60024719238316</v>
      </c>
      <c r="L185" s="20">
        <f t="shared" si="20"/>
        <v>1.1188528364412051</v>
      </c>
      <c r="M185" s="20">
        <f t="shared" si="21"/>
        <v>1.7776935145180233</v>
      </c>
      <c r="N185" s="18"/>
      <c r="O185" s="18"/>
      <c r="P185" s="18">
        <f t="shared" si="22"/>
        <v>2.660157501866669</v>
      </c>
    </row>
    <row r="186" spans="1:16" x14ac:dyDescent="0.15">
      <c r="A186" s="18">
        <v>92.5</v>
      </c>
      <c r="B186" s="18">
        <v>184</v>
      </c>
      <c r="D186">
        <v>990.27160644531295</v>
      </c>
      <c r="E186">
        <v>752.99426269531295</v>
      </c>
      <c r="F186">
        <v>469.490234375</v>
      </c>
      <c r="G186">
        <v>466.05822753906301</v>
      </c>
      <c r="I186" s="19">
        <f t="shared" si="17"/>
        <v>520.78137207031295</v>
      </c>
      <c r="J186" s="19">
        <f t="shared" si="18"/>
        <v>286.93603515624994</v>
      </c>
      <c r="K186" s="19">
        <f t="shared" si="19"/>
        <v>319.92614746093801</v>
      </c>
      <c r="L186" s="20">
        <f t="shared" si="20"/>
        <v>1.1149737511592903</v>
      </c>
      <c r="M186" s="20">
        <f t="shared" si="21"/>
        <v>1.7773950850952216</v>
      </c>
      <c r="N186" s="18"/>
      <c r="O186" s="18"/>
      <c r="P186" s="18">
        <f t="shared" si="22"/>
        <v>2.6429234785112325</v>
      </c>
    </row>
    <row r="187" spans="1:16" x14ac:dyDescent="0.15">
      <c r="A187" s="18">
        <v>93</v>
      </c>
      <c r="B187" s="18">
        <v>185</v>
      </c>
      <c r="D187">
        <v>984.33056640625</v>
      </c>
      <c r="E187">
        <v>750.28118896484398</v>
      </c>
      <c r="F187">
        <v>468.19049072265602</v>
      </c>
      <c r="G187">
        <v>464.87460327148398</v>
      </c>
      <c r="I187" s="19">
        <f t="shared" si="17"/>
        <v>516.14007568359398</v>
      </c>
      <c r="J187" s="19">
        <f t="shared" si="18"/>
        <v>285.40658569336</v>
      </c>
      <c r="K187" s="19">
        <f t="shared" si="19"/>
        <v>316.35546569824203</v>
      </c>
      <c r="L187" s="20">
        <f t="shared" si="20"/>
        <v>1.1084378621807045</v>
      </c>
      <c r="M187" s="20">
        <f t="shared" si="21"/>
        <v>1.7744398519757489</v>
      </c>
      <c r="N187" s="18"/>
      <c r="O187" s="18"/>
      <c r="P187" s="18">
        <f t="shared" si="22"/>
        <v>2.472261497116734</v>
      </c>
    </row>
    <row r="188" spans="1:16" x14ac:dyDescent="0.15">
      <c r="A188" s="18">
        <v>93.5</v>
      </c>
      <c r="B188" s="18">
        <v>186</v>
      </c>
      <c r="D188">
        <v>983.02484130859398</v>
      </c>
      <c r="E188">
        <v>750.34747314453102</v>
      </c>
      <c r="F188">
        <v>469.39636230468801</v>
      </c>
      <c r="G188">
        <v>465.98355102539102</v>
      </c>
      <c r="I188" s="19">
        <f t="shared" si="17"/>
        <v>513.62847900390602</v>
      </c>
      <c r="J188" s="19">
        <f t="shared" si="18"/>
        <v>284.36392211914</v>
      </c>
      <c r="K188" s="19">
        <f t="shared" si="19"/>
        <v>314.57373352050803</v>
      </c>
      <c r="L188" s="20">
        <f t="shared" si="20"/>
        <v>1.1062364422892965</v>
      </c>
      <c r="M188" s="20">
        <f t="shared" si="21"/>
        <v>1.7758190879434541</v>
      </c>
      <c r="N188" s="18"/>
      <c r="O188" s="18"/>
      <c r="P188" s="18">
        <f t="shared" si="22"/>
        <v>2.5519110995484793</v>
      </c>
    </row>
    <row r="189" spans="1:16" x14ac:dyDescent="0.15">
      <c r="A189" s="18">
        <v>94</v>
      </c>
      <c r="B189" s="18">
        <v>187</v>
      </c>
      <c r="D189">
        <v>981.7392578125</v>
      </c>
      <c r="E189">
        <v>749.44403076171898</v>
      </c>
      <c r="F189">
        <v>469.72250366210898</v>
      </c>
      <c r="G189">
        <v>466.23397827148398</v>
      </c>
      <c r="I189" s="19">
        <f t="shared" si="17"/>
        <v>512.01675415039108</v>
      </c>
      <c r="J189" s="19">
        <f t="shared" si="18"/>
        <v>283.210052490235</v>
      </c>
      <c r="K189" s="19">
        <f t="shared" si="19"/>
        <v>313.76971740722661</v>
      </c>
      <c r="L189" s="20">
        <f t="shared" si="20"/>
        <v>1.1079045911269174</v>
      </c>
      <c r="M189" s="20">
        <f t="shared" si="21"/>
        <v>1.7810678926401882</v>
      </c>
      <c r="N189" s="18"/>
      <c r="O189" s="18"/>
      <c r="P189" s="18">
        <f t="shared" si="22"/>
        <v>2.8550247197887768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931.41857910156295</v>
      </c>
      <c r="E2">
        <v>655.461181640625</v>
      </c>
      <c r="F2">
        <v>462.89743041992199</v>
      </c>
      <c r="G2">
        <v>461.19778442382801</v>
      </c>
      <c r="I2" s="7">
        <f t="shared" ref="I2:J65" si="0">D2-F2</f>
        <v>468.52114868164097</v>
      </c>
      <c r="J2" s="7">
        <f t="shared" si="0"/>
        <v>194.26339721679699</v>
      </c>
      <c r="K2" s="7">
        <f t="shared" ref="K2:K65" si="1">I2-0.7*J2</f>
        <v>332.53677062988311</v>
      </c>
      <c r="L2" s="8">
        <f t="shared" ref="L2:L65" si="2">K2/J2</f>
        <v>1.7117829472464836</v>
      </c>
      <c r="M2" s="8"/>
      <c r="N2" s="18">
        <f>LINEST(V64:V104,U64:U104)</f>
        <v>-6.6707773572576186E-3</v>
      </c>
      <c r="O2" s="9">
        <f>AVERAGE(M38:M45)</f>
        <v>1.80085242778966</v>
      </c>
    </row>
    <row r="3" spans="1:16" x14ac:dyDescent="0.15">
      <c r="A3" s="6">
        <v>1</v>
      </c>
      <c r="B3" s="6">
        <v>1</v>
      </c>
      <c r="C3" s="6" t="s">
        <v>7</v>
      </c>
      <c r="D3">
        <v>926.30236816406295</v>
      </c>
      <c r="E3">
        <v>652.38049316406295</v>
      </c>
      <c r="F3">
        <v>462.03103637695301</v>
      </c>
      <c r="G3">
        <v>460.79037475585898</v>
      </c>
      <c r="I3" s="7">
        <f t="shared" si="0"/>
        <v>464.27133178710994</v>
      </c>
      <c r="J3" s="7">
        <f t="shared" si="0"/>
        <v>191.59011840820398</v>
      </c>
      <c r="K3" s="7">
        <f t="shared" si="1"/>
        <v>330.15824890136719</v>
      </c>
      <c r="L3" s="8">
        <f t="shared" si="2"/>
        <v>1.7232530134875144</v>
      </c>
      <c r="M3" s="8"/>
      <c r="N3" s="18"/>
    </row>
    <row r="4" spans="1:16" ht="15" x14ac:dyDescent="0.15">
      <c r="A4" s="6">
        <v>1.5</v>
      </c>
      <c r="B4" s="6">
        <v>2</v>
      </c>
      <c r="D4">
        <v>920.65625</v>
      </c>
      <c r="E4">
        <v>650.30633544921898</v>
      </c>
      <c r="F4">
        <v>462.83560180664102</v>
      </c>
      <c r="G4">
        <v>461.486572265625</v>
      </c>
      <c r="I4" s="7">
        <f t="shared" si="0"/>
        <v>457.82064819335898</v>
      </c>
      <c r="J4" s="7">
        <f t="shared" si="0"/>
        <v>188.81976318359398</v>
      </c>
      <c r="K4" s="7">
        <f t="shared" si="1"/>
        <v>325.6468139648432</v>
      </c>
      <c r="L4" s="8">
        <f t="shared" si="2"/>
        <v>1.7246436944643819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919.06164550781295</v>
      </c>
      <c r="E5">
        <v>649.42938232421898</v>
      </c>
      <c r="F5">
        <v>462.80484008789102</v>
      </c>
      <c r="G5">
        <v>461.44476318359398</v>
      </c>
      <c r="I5" s="7">
        <f t="shared" si="0"/>
        <v>456.25680541992193</v>
      </c>
      <c r="J5" s="7">
        <f t="shared" si="0"/>
        <v>187.984619140625</v>
      </c>
      <c r="K5" s="7">
        <f t="shared" si="1"/>
        <v>324.66757202148443</v>
      </c>
      <c r="L5" s="8">
        <f t="shared" si="2"/>
        <v>1.7270964694117421</v>
      </c>
      <c r="M5" s="8"/>
      <c r="N5" s="18">
        <f>RSQ(V64:V104,U64:U104)</f>
        <v>0.97646276447964531</v>
      </c>
    </row>
    <row r="6" spans="1:16" x14ac:dyDescent="0.15">
      <c r="A6" s="6">
        <v>2.5</v>
      </c>
      <c r="B6" s="6">
        <v>4</v>
      </c>
      <c r="C6" s="6" t="s">
        <v>5</v>
      </c>
      <c r="D6">
        <v>918.408447265625</v>
      </c>
      <c r="E6">
        <v>650.91387939453102</v>
      </c>
      <c r="F6">
        <v>462.66622924804699</v>
      </c>
      <c r="G6">
        <v>461.14596557617199</v>
      </c>
      <c r="I6" s="7">
        <f t="shared" si="0"/>
        <v>455.74221801757801</v>
      </c>
      <c r="J6" s="7">
        <f t="shared" si="0"/>
        <v>189.76791381835903</v>
      </c>
      <c r="K6" s="7">
        <f t="shared" si="1"/>
        <v>322.90467834472668</v>
      </c>
      <c r="L6" s="8">
        <f t="shared" si="2"/>
        <v>1.7015767937134132</v>
      </c>
      <c r="M6" s="8">
        <f t="shared" ref="M6:M22" si="3">L6+ABS($N$2)*A6</f>
        <v>1.7182537371065572</v>
      </c>
      <c r="P6" s="6">
        <f t="shared" ref="P6:P69" si="4">(M6-$O$2)/$O$2*100</f>
        <v>-4.5866440474794103</v>
      </c>
    </row>
    <row r="7" spans="1:16" x14ac:dyDescent="0.15">
      <c r="A7" s="6">
        <v>3</v>
      </c>
      <c r="B7" s="6">
        <v>5</v>
      </c>
      <c r="C7" s="6" t="s">
        <v>8</v>
      </c>
      <c r="D7">
        <v>909.67529296875</v>
      </c>
      <c r="E7">
        <v>647.75177001953102</v>
      </c>
      <c r="F7">
        <v>462.789306640625</v>
      </c>
      <c r="G7">
        <v>461.55313110351602</v>
      </c>
      <c r="I7" s="7">
        <f t="shared" si="0"/>
        <v>446.885986328125</v>
      </c>
      <c r="J7" s="7">
        <f t="shared" si="0"/>
        <v>186.198638916015</v>
      </c>
      <c r="K7" s="7">
        <f t="shared" si="1"/>
        <v>316.54693908691451</v>
      </c>
      <c r="L7" s="8">
        <f t="shared" si="2"/>
        <v>1.700049693863193</v>
      </c>
      <c r="M7" s="8">
        <f t="shared" si="3"/>
        <v>1.7200620259349659</v>
      </c>
      <c r="P7" s="6">
        <f t="shared" si="4"/>
        <v>-4.4862311096670515</v>
      </c>
    </row>
    <row r="8" spans="1:16" x14ac:dyDescent="0.15">
      <c r="A8" s="6">
        <v>3.5</v>
      </c>
      <c r="B8" s="6">
        <v>6</v>
      </c>
      <c r="D8">
        <v>911.97717285156295</v>
      </c>
      <c r="E8">
        <v>649.02990722656295</v>
      </c>
      <c r="F8">
        <v>463.27380371093801</v>
      </c>
      <c r="G8">
        <v>461.89505004882801</v>
      </c>
      <c r="I8" s="7">
        <f t="shared" si="0"/>
        <v>448.70336914062494</v>
      </c>
      <c r="J8" s="7">
        <f t="shared" si="0"/>
        <v>187.13485717773494</v>
      </c>
      <c r="K8" s="7">
        <f t="shared" si="1"/>
        <v>317.70896911621048</v>
      </c>
      <c r="L8" s="8">
        <f t="shared" si="2"/>
        <v>1.6977540897923697</v>
      </c>
      <c r="M8" s="8">
        <f t="shared" si="3"/>
        <v>1.7211018105427713</v>
      </c>
      <c r="P8" s="6">
        <f t="shared" si="4"/>
        <v>-4.4284926413861374</v>
      </c>
    </row>
    <row r="9" spans="1:16" x14ac:dyDescent="0.15">
      <c r="A9" s="6">
        <v>4</v>
      </c>
      <c r="B9" s="6">
        <v>7</v>
      </c>
      <c r="D9">
        <v>911.27551269531295</v>
      </c>
      <c r="E9">
        <v>648.75390625</v>
      </c>
      <c r="F9">
        <v>462.40478515625</v>
      </c>
      <c r="G9">
        <v>461.06179809570301</v>
      </c>
      <c r="I9" s="7">
        <f t="shared" si="0"/>
        <v>448.87072753906295</v>
      </c>
      <c r="J9" s="7">
        <f t="shared" si="0"/>
        <v>187.69210815429699</v>
      </c>
      <c r="K9" s="7">
        <f t="shared" si="1"/>
        <v>317.48625183105503</v>
      </c>
      <c r="L9" s="8">
        <f t="shared" si="2"/>
        <v>1.6915269104977899</v>
      </c>
      <c r="M9" s="8">
        <f t="shared" si="3"/>
        <v>1.7182100199268204</v>
      </c>
      <c r="P9" s="6">
        <f t="shared" si="4"/>
        <v>-4.5890716300543124</v>
      </c>
    </row>
    <row r="10" spans="1:16" x14ac:dyDescent="0.15">
      <c r="A10" s="6">
        <v>4.5</v>
      </c>
      <c r="B10" s="6">
        <v>8</v>
      </c>
      <c r="D10">
        <v>918.11437988281295</v>
      </c>
      <c r="E10">
        <v>651.578369140625</v>
      </c>
      <c r="F10">
        <v>463.42373657226602</v>
      </c>
      <c r="G10">
        <v>462.29904174804699</v>
      </c>
      <c r="I10" s="7">
        <f t="shared" si="0"/>
        <v>454.69064331054693</v>
      </c>
      <c r="J10" s="7">
        <f t="shared" si="0"/>
        <v>189.27932739257801</v>
      </c>
      <c r="K10" s="7">
        <f t="shared" si="1"/>
        <v>322.1951141357423</v>
      </c>
      <c r="L10" s="8">
        <f t="shared" si="2"/>
        <v>1.7022203035806867</v>
      </c>
      <c r="M10" s="8">
        <f t="shared" si="3"/>
        <v>1.7322388016883459</v>
      </c>
      <c r="P10" s="6">
        <f t="shared" si="4"/>
        <v>-3.8100637810467082</v>
      </c>
    </row>
    <row r="11" spans="1:16" x14ac:dyDescent="0.15">
      <c r="A11" s="6">
        <v>5</v>
      </c>
      <c r="B11" s="6">
        <v>9</v>
      </c>
      <c r="D11">
        <v>926.36846923828102</v>
      </c>
      <c r="E11">
        <v>654.03625488281295</v>
      </c>
      <c r="F11">
        <v>463.8232421875</v>
      </c>
      <c r="G11">
        <v>462.2822265625</v>
      </c>
      <c r="I11" s="7">
        <f t="shared" si="0"/>
        <v>462.54522705078102</v>
      </c>
      <c r="J11" s="7">
        <f t="shared" si="0"/>
        <v>191.75402832031295</v>
      </c>
      <c r="K11" s="7">
        <f t="shared" si="1"/>
        <v>328.31740722656195</v>
      </c>
      <c r="L11" s="8">
        <f t="shared" si="2"/>
        <v>1.7121799740140453</v>
      </c>
      <c r="M11" s="8">
        <f t="shared" si="3"/>
        <v>1.7455338608003335</v>
      </c>
      <c r="P11" s="6">
        <f t="shared" si="4"/>
        <v>-3.0717990067194889</v>
      </c>
    </row>
    <row r="12" spans="1:16" x14ac:dyDescent="0.15">
      <c r="A12" s="6">
        <v>5.5</v>
      </c>
      <c r="B12" s="6">
        <v>10</v>
      </c>
      <c r="D12">
        <v>936.12353515625</v>
      </c>
      <c r="E12">
        <v>657.493896484375</v>
      </c>
      <c r="F12">
        <v>463.1396484375</v>
      </c>
      <c r="G12">
        <v>461.52209472656301</v>
      </c>
      <c r="I12" s="7">
        <f t="shared" si="0"/>
        <v>472.98388671875</v>
      </c>
      <c r="J12" s="7">
        <f t="shared" si="0"/>
        <v>195.97180175781199</v>
      </c>
      <c r="K12" s="7">
        <f t="shared" si="1"/>
        <v>335.80362548828163</v>
      </c>
      <c r="L12" s="8">
        <f t="shared" si="2"/>
        <v>1.7135303266909703</v>
      </c>
      <c r="M12" s="8">
        <f t="shared" si="3"/>
        <v>1.7502196021558871</v>
      </c>
      <c r="P12" s="6">
        <f t="shared" si="4"/>
        <v>-2.811603263678796</v>
      </c>
    </row>
    <row r="13" spans="1:16" x14ac:dyDescent="0.15">
      <c r="A13" s="6">
        <v>6</v>
      </c>
      <c r="B13" s="6">
        <v>11</v>
      </c>
      <c r="D13">
        <v>938.584716796875</v>
      </c>
      <c r="E13">
        <v>658.41741943359398</v>
      </c>
      <c r="F13">
        <v>462.50103759765602</v>
      </c>
      <c r="G13">
        <v>461.15701293945301</v>
      </c>
      <c r="I13" s="7">
        <f t="shared" si="0"/>
        <v>476.08367919921898</v>
      </c>
      <c r="J13" s="7">
        <f t="shared" si="0"/>
        <v>197.26040649414097</v>
      </c>
      <c r="K13" s="7">
        <f t="shared" si="1"/>
        <v>338.00139465332029</v>
      </c>
      <c r="L13" s="8">
        <f t="shared" si="2"/>
        <v>1.7134781412070121</v>
      </c>
      <c r="M13" s="8">
        <f t="shared" si="3"/>
        <v>1.7535028053505579</v>
      </c>
      <c r="P13" s="6">
        <f t="shared" si="4"/>
        <v>-2.6292894247430567</v>
      </c>
    </row>
    <row r="14" spans="1:16" x14ac:dyDescent="0.15">
      <c r="A14" s="6">
        <v>6.5</v>
      </c>
      <c r="B14" s="6">
        <v>12</v>
      </c>
      <c r="D14">
        <v>940.52990722656295</v>
      </c>
      <c r="E14">
        <v>658.36846923828102</v>
      </c>
      <c r="F14">
        <v>462.57968139648398</v>
      </c>
      <c r="G14">
        <v>461.23330688476602</v>
      </c>
      <c r="I14" s="7">
        <f t="shared" si="0"/>
        <v>477.95022583007898</v>
      </c>
      <c r="J14" s="7">
        <f t="shared" si="0"/>
        <v>197.135162353515</v>
      </c>
      <c r="K14" s="7">
        <f t="shared" si="1"/>
        <v>339.95561218261849</v>
      </c>
      <c r="L14" s="8">
        <f t="shared" si="2"/>
        <v>1.7244798346678967</v>
      </c>
      <c r="M14" s="8">
        <f t="shared" si="3"/>
        <v>1.7678398874900711</v>
      </c>
      <c r="P14" s="6">
        <f t="shared" si="4"/>
        <v>-1.8331618843476252</v>
      </c>
    </row>
    <row r="15" spans="1:16" x14ac:dyDescent="0.15">
      <c r="A15" s="6">
        <v>7</v>
      </c>
      <c r="B15" s="6">
        <v>13</v>
      </c>
      <c r="D15">
        <v>943.05224609375</v>
      </c>
      <c r="E15">
        <v>660.11553955078102</v>
      </c>
      <c r="F15">
        <v>463.44476318359398</v>
      </c>
      <c r="G15">
        <v>462.10888671875</v>
      </c>
      <c r="I15" s="7">
        <f t="shared" si="0"/>
        <v>479.60748291015602</v>
      </c>
      <c r="J15" s="7">
        <f t="shared" si="0"/>
        <v>198.00665283203102</v>
      </c>
      <c r="K15" s="7">
        <f t="shared" si="1"/>
        <v>341.00282592773431</v>
      </c>
      <c r="L15" s="8">
        <f t="shared" si="2"/>
        <v>1.7221786291039771</v>
      </c>
      <c r="M15" s="8">
        <f t="shared" si="3"/>
        <v>1.7688740706047805</v>
      </c>
      <c r="P15" s="6">
        <f t="shared" si="4"/>
        <v>-1.775734462824879</v>
      </c>
    </row>
    <row r="16" spans="1:16" x14ac:dyDescent="0.15">
      <c r="A16" s="6">
        <v>7.5</v>
      </c>
      <c r="B16" s="6">
        <v>14</v>
      </c>
      <c r="D16">
        <v>939.83624267578102</v>
      </c>
      <c r="E16">
        <v>658.58142089843795</v>
      </c>
      <c r="F16">
        <v>462.68649291992199</v>
      </c>
      <c r="G16">
        <v>461.632568359375</v>
      </c>
      <c r="I16" s="7">
        <f t="shared" si="0"/>
        <v>477.14974975585903</v>
      </c>
      <c r="J16" s="7">
        <f t="shared" si="0"/>
        <v>196.94885253906295</v>
      </c>
      <c r="K16" s="7">
        <f t="shared" si="1"/>
        <v>339.28555297851494</v>
      </c>
      <c r="L16" s="8">
        <f t="shared" si="2"/>
        <v>1.7227089602424612</v>
      </c>
      <c r="M16" s="8">
        <f t="shared" si="3"/>
        <v>1.7727397904218933</v>
      </c>
      <c r="P16" s="6">
        <f t="shared" si="4"/>
        <v>-1.5610739077755384</v>
      </c>
    </row>
    <row r="17" spans="1:16" x14ac:dyDescent="0.15">
      <c r="A17" s="6">
        <v>8</v>
      </c>
      <c r="B17" s="6">
        <v>15</v>
      </c>
      <c r="D17">
        <v>943.95220947265602</v>
      </c>
      <c r="E17">
        <v>661.10589599609398</v>
      </c>
      <c r="F17">
        <v>462.27960205078102</v>
      </c>
      <c r="G17">
        <v>460.90899658203102</v>
      </c>
      <c r="I17" s="7">
        <f t="shared" si="0"/>
        <v>481.672607421875</v>
      </c>
      <c r="J17" s="7">
        <f t="shared" si="0"/>
        <v>200.19689941406295</v>
      </c>
      <c r="K17" s="7">
        <f t="shared" si="1"/>
        <v>341.53477783203095</v>
      </c>
      <c r="L17" s="8">
        <f t="shared" si="2"/>
        <v>1.7059943427277657</v>
      </c>
      <c r="M17" s="8">
        <f t="shared" si="3"/>
        <v>1.7593605615858268</v>
      </c>
      <c r="P17" s="6">
        <f t="shared" si="4"/>
        <v>-2.304012564469804</v>
      </c>
    </row>
    <row r="18" spans="1:16" x14ac:dyDescent="0.15">
      <c r="A18" s="6">
        <v>8.5</v>
      </c>
      <c r="B18" s="6">
        <v>16</v>
      </c>
      <c r="D18">
        <v>949.31085205078102</v>
      </c>
      <c r="E18">
        <v>664.25555419921898</v>
      </c>
      <c r="F18">
        <v>463.79037475585898</v>
      </c>
      <c r="G18">
        <v>462.32061767578102</v>
      </c>
      <c r="I18" s="7">
        <f t="shared" si="0"/>
        <v>485.52047729492205</v>
      </c>
      <c r="J18" s="7">
        <f t="shared" si="0"/>
        <v>201.93493652343795</v>
      </c>
      <c r="K18" s="7">
        <f t="shared" si="1"/>
        <v>344.16602172851549</v>
      </c>
      <c r="L18" s="8">
        <f t="shared" si="2"/>
        <v>1.7043411489550211</v>
      </c>
      <c r="M18" s="8">
        <f t="shared" si="3"/>
        <v>1.7610427564917108</v>
      </c>
      <c r="P18" s="6">
        <f t="shared" si="4"/>
        <v>-2.2106015286777843</v>
      </c>
    </row>
    <row r="19" spans="1:16" x14ac:dyDescent="0.15">
      <c r="A19" s="6">
        <v>9</v>
      </c>
      <c r="B19" s="6">
        <v>17</v>
      </c>
      <c r="D19">
        <v>955.52752685546898</v>
      </c>
      <c r="E19">
        <v>664.41809082031295</v>
      </c>
      <c r="F19">
        <v>463.77066040039102</v>
      </c>
      <c r="G19">
        <v>462.45895385742199</v>
      </c>
      <c r="I19" s="7">
        <f t="shared" si="0"/>
        <v>491.75686645507795</v>
      </c>
      <c r="J19" s="7">
        <f t="shared" si="0"/>
        <v>201.95913696289097</v>
      </c>
      <c r="K19" s="7">
        <f t="shared" si="1"/>
        <v>350.38547058105428</v>
      </c>
      <c r="L19" s="8">
        <f t="shared" si="2"/>
        <v>1.7349325009515957</v>
      </c>
      <c r="M19" s="8">
        <f t="shared" si="3"/>
        <v>1.7949694971669143</v>
      </c>
      <c r="P19" s="6">
        <f t="shared" si="4"/>
        <v>-0.32667477534327005</v>
      </c>
    </row>
    <row r="20" spans="1:16" x14ac:dyDescent="0.15">
      <c r="A20" s="6">
        <v>9.5</v>
      </c>
      <c r="B20" s="6">
        <v>18</v>
      </c>
      <c r="D20">
        <v>965.70538330078102</v>
      </c>
      <c r="E20">
        <v>668.65338134765602</v>
      </c>
      <c r="F20">
        <v>462.86480712890602</v>
      </c>
      <c r="G20">
        <v>461.486572265625</v>
      </c>
      <c r="I20" s="7">
        <f t="shared" si="0"/>
        <v>502.840576171875</v>
      </c>
      <c r="J20" s="7">
        <f t="shared" si="0"/>
        <v>207.16680908203102</v>
      </c>
      <c r="K20" s="7">
        <f t="shared" si="1"/>
        <v>357.82380981445328</v>
      </c>
      <c r="L20" s="8">
        <f t="shared" si="2"/>
        <v>1.7272255695784124</v>
      </c>
      <c r="M20" s="8">
        <f t="shared" si="3"/>
        <v>1.7905979544723598</v>
      </c>
      <c r="P20" s="6">
        <f t="shared" si="4"/>
        <v>-0.56942329971403693</v>
      </c>
    </row>
    <row r="21" spans="1:16" x14ac:dyDescent="0.15">
      <c r="A21" s="6">
        <v>10</v>
      </c>
      <c r="B21" s="6">
        <v>19</v>
      </c>
      <c r="D21">
        <v>970.55670166015602</v>
      </c>
      <c r="E21">
        <v>671.40802001953102</v>
      </c>
      <c r="F21">
        <v>463.70489501953102</v>
      </c>
      <c r="G21">
        <v>462.33377075195301</v>
      </c>
      <c r="I21" s="7">
        <f t="shared" si="0"/>
        <v>506.851806640625</v>
      </c>
      <c r="J21" s="7">
        <f t="shared" si="0"/>
        <v>209.07424926757801</v>
      </c>
      <c r="K21" s="7">
        <f t="shared" si="1"/>
        <v>360.49983215332043</v>
      </c>
      <c r="L21" s="8">
        <f t="shared" si="2"/>
        <v>1.7242670171779237</v>
      </c>
      <c r="M21" s="8">
        <f t="shared" si="3"/>
        <v>1.7909747907505</v>
      </c>
      <c r="P21" s="6">
        <f t="shared" si="4"/>
        <v>-0.54849786060947092</v>
      </c>
    </row>
    <row r="22" spans="1:16" x14ac:dyDescent="0.15">
      <c r="A22" s="6">
        <v>10.5</v>
      </c>
      <c r="B22" s="6">
        <v>20</v>
      </c>
      <c r="D22">
        <v>964.857421875</v>
      </c>
      <c r="E22">
        <v>672.4423828125</v>
      </c>
      <c r="F22">
        <v>463.72619628906301</v>
      </c>
      <c r="G22">
        <v>462.43292236328102</v>
      </c>
      <c r="I22" s="7">
        <f t="shared" si="0"/>
        <v>501.13122558593699</v>
      </c>
      <c r="J22" s="7">
        <f t="shared" si="0"/>
        <v>210.00946044921898</v>
      </c>
      <c r="K22" s="7">
        <f t="shared" si="1"/>
        <v>354.12460327148369</v>
      </c>
      <c r="L22" s="8">
        <f t="shared" si="2"/>
        <v>1.686231670297121</v>
      </c>
      <c r="M22" s="8">
        <f t="shared" si="3"/>
        <v>1.7562748325483259</v>
      </c>
      <c r="P22" s="6">
        <f t="shared" si="4"/>
        <v>-2.4753608098831275</v>
      </c>
    </row>
    <row r="23" spans="1:16" x14ac:dyDescent="0.15">
      <c r="A23" s="6">
        <v>11</v>
      </c>
      <c r="B23" s="6">
        <v>21</v>
      </c>
      <c r="D23">
        <v>950.44964599609398</v>
      </c>
      <c r="E23">
        <v>667.59930419921898</v>
      </c>
      <c r="F23">
        <v>463.72357177734398</v>
      </c>
      <c r="G23">
        <v>462.24118041992199</v>
      </c>
      <c r="I23" s="7">
        <f t="shared" si="0"/>
        <v>486.72607421875</v>
      </c>
      <c r="J23" s="7">
        <f t="shared" si="0"/>
        <v>205.35812377929699</v>
      </c>
      <c r="K23" s="7">
        <f t="shared" si="1"/>
        <v>342.97538757324213</v>
      </c>
      <c r="L23" s="8">
        <f t="shared" si="2"/>
        <v>1.6701330400829213</v>
      </c>
      <c r="M23" s="8">
        <f>L23+ABS($N$2)*A23</f>
        <v>1.743511591012755</v>
      </c>
      <c r="P23" s="6">
        <f t="shared" si="4"/>
        <v>-3.184094148529669</v>
      </c>
    </row>
    <row r="24" spans="1:16" x14ac:dyDescent="0.15">
      <c r="A24" s="6">
        <v>11.5</v>
      </c>
      <c r="B24" s="6">
        <v>22</v>
      </c>
      <c r="D24">
        <v>938.740234375</v>
      </c>
      <c r="E24">
        <v>664.27410888671898</v>
      </c>
      <c r="F24">
        <v>462.95529174804699</v>
      </c>
      <c r="G24">
        <v>461.53759765625</v>
      </c>
      <c r="I24" s="7">
        <f t="shared" si="0"/>
        <v>475.78494262695301</v>
      </c>
      <c r="J24" s="7">
        <f t="shared" si="0"/>
        <v>202.73651123046898</v>
      </c>
      <c r="K24" s="7">
        <f t="shared" si="1"/>
        <v>333.86938476562477</v>
      </c>
      <c r="L24" s="8">
        <f t="shared" si="2"/>
        <v>1.6468142947674835</v>
      </c>
      <c r="M24" s="8">
        <f t="shared" ref="M24:M87" si="5">L24+ABS($N$2)*A24</f>
        <v>1.7235282343759462</v>
      </c>
      <c r="P24" s="6">
        <f t="shared" si="4"/>
        <v>-4.2937551251004207</v>
      </c>
    </row>
    <row r="25" spans="1:16" x14ac:dyDescent="0.15">
      <c r="A25" s="6">
        <v>12</v>
      </c>
      <c r="B25" s="6">
        <v>23</v>
      </c>
      <c r="D25">
        <v>940.06683349609398</v>
      </c>
      <c r="E25">
        <v>667.08892822265602</v>
      </c>
      <c r="F25">
        <v>463.31747436523398</v>
      </c>
      <c r="G25">
        <v>461.72515869140602</v>
      </c>
      <c r="I25" s="7">
        <f t="shared" si="0"/>
        <v>476.74935913086</v>
      </c>
      <c r="J25" s="7">
        <f t="shared" si="0"/>
        <v>205.36376953125</v>
      </c>
      <c r="K25" s="7">
        <f t="shared" si="1"/>
        <v>332.994720458985</v>
      </c>
      <c r="L25" s="8">
        <f t="shared" si="2"/>
        <v>1.6214871845168071</v>
      </c>
      <c r="M25" s="8">
        <f t="shared" si="5"/>
        <v>1.7015365128038984</v>
      </c>
      <c r="P25" s="6">
        <f t="shared" si="4"/>
        <v>-5.514939117341255</v>
      </c>
    </row>
    <row r="26" spans="1:16" x14ac:dyDescent="0.15">
      <c r="A26" s="6">
        <v>12.5</v>
      </c>
      <c r="B26" s="6">
        <v>24</v>
      </c>
      <c r="D26">
        <v>949.34069824218795</v>
      </c>
      <c r="E26">
        <v>670.78729248046898</v>
      </c>
      <c r="F26">
        <v>463.081787109375</v>
      </c>
      <c r="G26">
        <v>461.95422363281301</v>
      </c>
      <c r="I26" s="7">
        <f t="shared" si="0"/>
        <v>486.25891113281295</v>
      </c>
      <c r="J26" s="7">
        <f t="shared" si="0"/>
        <v>208.83306884765597</v>
      </c>
      <c r="K26" s="7">
        <f t="shared" si="1"/>
        <v>340.0757629394538</v>
      </c>
      <c r="L26" s="8">
        <f t="shared" si="2"/>
        <v>1.6284574316510168</v>
      </c>
      <c r="M26" s="8">
        <f t="shared" si="5"/>
        <v>1.711842148616737</v>
      </c>
      <c r="P26" s="6">
        <f t="shared" si="4"/>
        <v>-4.9426748021864819</v>
      </c>
    </row>
    <row r="27" spans="1:16" x14ac:dyDescent="0.15">
      <c r="A27" s="6">
        <v>13</v>
      </c>
      <c r="B27" s="6">
        <v>25</v>
      </c>
      <c r="D27">
        <v>977.32727050781295</v>
      </c>
      <c r="E27">
        <v>681.54327392578102</v>
      </c>
      <c r="F27">
        <v>464.09414672851602</v>
      </c>
      <c r="G27">
        <v>462.76458740234398</v>
      </c>
      <c r="I27" s="7">
        <f t="shared" si="0"/>
        <v>513.23312377929688</v>
      </c>
      <c r="J27" s="7">
        <f t="shared" si="0"/>
        <v>218.77868652343705</v>
      </c>
      <c r="K27" s="7">
        <f t="shared" si="1"/>
        <v>360.08804321289097</v>
      </c>
      <c r="L27" s="8">
        <f t="shared" si="2"/>
        <v>1.6459009281706969</v>
      </c>
      <c r="M27" s="8">
        <f t="shared" si="5"/>
        <v>1.7326210338150458</v>
      </c>
      <c r="P27" s="6">
        <f t="shared" si="4"/>
        <v>-3.7888387144725906</v>
      </c>
    </row>
    <row r="28" spans="1:16" x14ac:dyDescent="0.15">
      <c r="A28" s="6">
        <v>13.5</v>
      </c>
      <c r="B28" s="6">
        <v>26</v>
      </c>
      <c r="D28">
        <v>987.837890625</v>
      </c>
      <c r="E28">
        <v>685.82891845703102</v>
      </c>
      <c r="F28">
        <v>463.642822265625</v>
      </c>
      <c r="G28">
        <v>462.37796020507801</v>
      </c>
      <c r="I28" s="7">
        <f t="shared" si="0"/>
        <v>524.195068359375</v>
      </c>
      <c r="J28" s="7">
        <f t="shared" si="0"/>
        <v>223.45095825195301</v>
      </c>
      <c r="K28" s="7">
        <f t="shared" si="1"/>
        <v>367.77939758300789</v>
      </c>
      <c r="L28" s="8">
        <f t="shared" si="2"/>
        <v>1.6459065580211869</v>
      </c>
      <c r="M28" s="8">
        <f t="shared" si="5"/>
        <v>1.7359620523441648</v>
      </c>
      <c r="P28" s="6">
        <f t="shared" si="4"/>
        <v>-3.6033144328844733</v>
      </c>
    </row>
    <row r="29" spans="1:16" x14ac:dyDescent="0.15">
      <c r="A29" s="6">
        <v>14</v>
      </c>
      <c r="B29" s="6">
        <v>27</v>
      </c>
      <c r="D29">
        <v>985.1953125</v>
      </c>
      <c r="E29">
        <v>686.51080322265602</v>
      </c>
      <c r="F29">
        <v>463.48815917968801</v>
      </c>
      <c r="G29">
        <v>461.95712280273398</v>
      </c>
      <c r="I29" s="7">
        <f t="shared" si="0"/>
        <v>521.70715332031205</v>
      </c>
      <c r="J29" s="7">
        <f t="shared" si="0"/>
        <v>224.55368041992205</v>
      </c>
      <c r="K29" s="7">
        <f t="shared" si="1"/>
        <v>364.51957702636662</v>
      </c>
      <c r="L29" s="8">
        <f t="shared" si="2"/>
        <v>1.6233070700275507</v>
      </c>
      <c r="M29" s="8">
        <f t="shared" si="5"/>
        <v>1.7166979530291573</v>
      </c>
      <c r="P29" s="6">
        <f t="shared" si="4"/>
        <v>-4.6730355836981454</v>
      </c>
    </row>
    <row r="30" spans="1:16" x14ac:dyDescent="0.15">
      <c r="A30" s="6">
        <v>14.5</v>
      </c>
      <c r="B30" s="6">
        <v>28</v>
      </c>
      <c r="D30">
        <v>983.04895019531295</v>
      </c>
      <c r="E30">
        <v>686.720458984375</v>
      </c>
      <c r="F30">
        <v>462.96737670898398</v>
      </c>
      <c r="G30">
        <v>461.65255737304699</v>
      </c>
      <c r="I30" s="7">
        <f t="shared" si="0"/>
        <v>520.08157348632903</v>
      </c>
      <c r="J30" s="7">
        <f t="shared" si="0"/>
        <v>225.06790161132801</v>
      </c>
      <c r="K30" s="7">
        <f t="shared" si="1"/>
        <v>362.53404235839946</v>
      </c>
      <c r="L30" s="8">
        <f t="shared" si="2"/>
        <v>1.6107763024532173</v>
      </c>
      <c r="M30" s="8">
        <f t="shared" si="5"/>
        <v>1.7075025741334529</v>
      </c>
      <c r="P30" s="6">
        <f t="shared" si="4"/>
        <v>-5.1836481554895331</v>
      </c>
    </row>
    <row r="31" spans="1:16" x14ac:dyDescent="0.15">
      <c r="A31" s="6">
        <v>15</v>
      </c>
      <c r="B31" s="6">
        <v>29</v>
      </c>
      <c r="D31">
        <v>967.29931640625</v>
      </c>
      <c r="E31">
        <v>681.65716552734398</v>
      </c>
      <c r="F31">
        <v>463.34429931640602</v>
      </c>
      <c r="G31">
        <v>461.77828979492199</v>
      </c>
      <c r="I31" s="7">
        <f t="shared" si="0"/>
        <v>503.95501708984398</v>
      </c>
      <c r="J31" s="7">
        <f t="shared" si="0"/>
        <v>219.87887573242199</v>
      </c>
      <c r="K31" s="7">
        <f t="shared" si="1"/>
        <v>350.03980407714857</v>
      </c>
      <c r="L31" s="8">
        <f t="shared" si="2"/>
        <v>1.5919664993335867</v>
      </c>
      <c r="M31" s="8">
        <f t="shared" si="5"/>
        <v>1.6920281596924509</v>
      </c>
      <c r="P31" s="6">
        <f t="shared" si="4"/>
        <v>-6.0429309152654138</v>
      </c>
    </row>
    <row r="32" spans="1:16" x14ac:dyDescent="0.15">
      <c r="A32" s="6">
        <v>15.5</v>
      </c>
      <c r="B32" s="6">
        <v>30</v>
      </c>
      <c r="D32">
        <v>963.986572265625</v>
      </c>
      <c r="E32">
        <v>677.16656494140602</v>
      </c>
      <c r="F32">
        <v>464.01736450195301</v>
      </c>
      <c r="G32">
        <v>462.66384887695301</v>
      </c>
      <c r="I32" s="7">
        <f t="shared" si="0"/>
        <v>499.96920776367199</v>
      </c>
      <c r="J32" s="7">
        <f t="shared" si="0"/>
        <v>214.50271606445301</v>
      </c>
      <c r="K32" s="7">
        <f t="shared" si="1"/>
        <v>349.81730651855491</v>
      </c>
      <c r="L32" s="8">
        <f t="shared" si="2"/>
        <v>1.6308292637816439</v>
      </c>
      <c r="M32" s="8">
        <f t="shared" si="5"/>
        <v>1.7342263128191371</v>
      </c>
      <c r="P32" s="6">
        <f t="shared" si="4"/>
        <v>-3.699698761674707</v>
      </c>
    </row>
    <row r="33" spans="1:16" x14ac:dyDescent="0.15">
      <c r="A33" s="6">
        <v>16</v>
      </c>
      <c r="B33" s="6">
        <v>31</v>
      </c>
      <c r="D33">
        <v>952.181396484375</v>
      </c>
      <c r="E33">
        <v>670.499755859375</v>
      </c>
      <c r="F33">
        <v>463.99157714843801</v>
      </c>
      <c r="G33">
        <v>462.421630859375</v>
      </c>
      <c r="I33" s="7">
        <f t="shared" si="0"/>
        <v>488.18981933593699</v>
      </c>
      <c r="J33" s="7">
        <f t="shared" si="0"/>
        <v>208.078125</v>
      </c>
      <c r="K33" s="7">
        <f t="shared" si="1"/>
        <v>342.53513183593702</v>
      </c>
      <c r="L33" s="8">
        <f t="shared" si="2"/>
        <v>1.6461852096943732</v>
      </c>
      <c r="M33" s="8">
        <f t="shared" si="5"/>
        <v>1.7529176474104951</v>
      </c>
      <c r="P33" s="6">
        <f t="shared" si="4"/>
        <v>-2.6617828112656317</v>
      </c>
    </row>
    <row r="34" spans="1:16" x14ac:dyDescent="0.15">
      <c r="A34" s="6">
        <v>16.5</v>
      </c>
      <c r="B34" s="6">
        <v>32</v>
      </c>
      <c r="D34">
        <v>955.87927246093795</v>
      </c>
      <c r="E34">
        <v>670.14538574218795</v>
      </c>
      <c r="F34">
        <v>462.829833984375</v>
      </c>
      <c r="G34">
        <v>461.43820190429699</v>
      </c>
      <c r="I34" s="7">
        <f t="shared" si="0"/>
        <v>493.04943847656295</v>
      </c>
      <c r="J34" s="7">
        <f t="shared" si="0"/>
        <v>208.70718383789097</v>
      </c>
      <c r="K34" s="7">
        <f t="shared" si="1"/>
        <v>346.95440979003928</v>
      </c>
      <c r="L34" s="8">
        <f t="shared" si="2"/>
        <v>1.6623980229618212</v>
      </c>
      <c r="M34" s="8">
        <f t="shared" si="5"/>
        <v>1.7724658493565719</v>
      </c>
      <c r="P34" s="6">
        <f t="shared" si="4"/>
        <v>-1.5762856520081099</v>
      </c>
    </row>
    <row r="35" spans="1:16" x14ac:dyDescent="0.15">
      <c r="A35" s="6">
        <v>17</v>
      </c>
      <c r="B35" s="6">
        <v>33</v>
      </c>
      <c r="D35">
        <v>950.95623779296898</v>
      </c>
      <c r="E35">
        <v>667.58660888671898</v>
      </c>
      <c r="F35">
        <v>462.73907470703102</v>
      </c>
      <c r="G35">
        <v>461.67807006835898</v>
      </c>
      <c r="I35" s="7">
        <f t="shared" si="0"/>
        <v>488.21716308593795</v>
      </c>
      <c r="J35" s="7">
        <f t="shared" si="0"/>
        <v>205.90853881836</v>
      </c>
      <c r="K35" s="7">
        <f t="shared" si="1"/>
        <v>344.08118591308596</v>
      </c>
      <c r="L35" s="8">
        <f t="shared" si="2"/>
        <v>1.6710389374216941</v>
      </c>
      <c r="M35" s="8">
        <f t="shared" si="5"/>
        <v>1.7844421524950735</v>
      </c>
      <c r="P35" s="6">
        <f t="shared" si="4"/>
        <v>-0.91125041904339865</v>
      </c>
    </row>
    <row r="36" spans="1:16" x14ac:dyDescent="0.15">
      <c r="A36" s="6">
        <v>17.5</v>
      </c>
      <c r="B36" s="6">
        <v>34</v>
      </c>
      <c r="D36">
        <v>954.88000488281295</v>
      </c>
      <c r="E36">
        <v>670.27673339843795</v>
      </c>
      <c r="F36">
        <v>463.88296508789102</v>
      </c>
      <c r="G36">
        <v>462.75619506835898</v>
      </c>
      <c r="I36" s="7">
        <f t="shared" si="0"/>
        <v>490.99703979492193</v>
      </c>
      <c r="J36" s="7">
        <f t="shared" si="0"/>
        <v>207.52053833007898</v>
      </c>
      <c r="K36" s="7">
        <f t="shared" si="1"/>
        <v>345.73266296386669</v>
      </c>
      <c r="L36" s="8">
        <f t="shared" si="2"/>
        <v>1.666016606095873</v>
      </c>
      <c r="M36" s="8">
        <f t="shared" si="5"/>
        <v>1.7827552098478814</v>
      </c>
      <c r="P36" s="6">
        <f t="shared" si="4"/>
        <v>-1.0049250933898519</v>
      </c>
    </row>
    <row r="37" spans="1:16" x14ac:dyDescent="0.15">
      <c r="A37" s="6">
        <v>18</v>
      </c>
      <c r="B37" s="6">
        <v>35</v>
      </c>
      <c r="D37">
        <v>958.5771484375</v>
      </c>
      <c r="E37">
        <v>670.33508300781295</v>
      </c>
      <c r="F37">
        <v>463.938720703125</v>
      </c>
      <c r="G37">
        <v>462.61441040039102</v>
      </c>
      <c r="I37" s="7">
        <f t="shared" si="0"/>
        <v>494.638427734375</v>
      </c>
      <c r="J37" s="7">
        <f t="shared" si="0"/>
        <v>207.72067260742193</v>
      </c>
      <c r="K37" s="7">
        <f t="shared" si="1"/>
        <v>349.23395690917965</v>
      </c>
      <c r="L37" s="8">
        <f t="shared" si="2"/>
        <v>1.6812672158500483</v>
      </c>
      <c r="M37" s="8">
        <f t="shared" si="5"/>
        <v>1.8013412082806854</v>
      </c>
      <c r="P37" s="6">
        <f t="shared" si="4"/>
        <v>2.7141618240497975E-2</v>
      </c>
    </row>
    <row r="38" spans="1:16" x14ac:dyDescent="0.15">
      <c r="A38" s="6">
        <v>18.5</v>
      </c>
      <c r="B38" s="6">
        <v>36</v>
      </c>
      <c r="D38">
        <v>965.85833740234398</v>
      </c>
      <c r="E38">
        <v>674.63879394531295</v>
      </c>
      <c r="F38">
        <v>463.29037475585898</v>
      </c>
      <c r="G38">
        <v>462.07705688476602</v>
      </c>
      <c r="I38" s="7">
        <f t="shared" si="0"/>
        <v>502.567962646485</v>
      </c>
      <c r="J38" s="7">
        <f t="shared" si="0"/>
        <v>212.56173706054693</v>
      </c>
      <c r="K38" s="7">
        <f t="shared" si="1"/>
        <v>353.7747467041022</v>
      </c>
      <c r="L38" s="8">
        <f t="shared" si="2"/>
        <v>1.6643388014999689</v>
      </c>
      <c r="M38" s="8">
        <f t="shared" si="5"/>
        <v>1.787748182609235</v>
      </c>
      <c r="P38" s="6">
        <f t="shared" si="4"/>
        <v>-0.72766901819429131</v>
      </c>
    </row>
    <row r="39" spans="1:16" x14ac:dyDescent="0.15">
      <c r="A39" s="6">
        <v>19</v>
      </c>
      <c r="B39" s="6">
        <v>37</v>
      </c>
      <c r="D39">
        <v>964.99810791015602</v>
      </c>
      <c r="E39">
        <v>673.03649902343795</v>
      </c>
      <c r="F39">
        <v>463.87875366210898</v>
      </c>
      <c r="G39">
        <v>462.683837890625</v>
      </c>
      <c r="I39" s="7">
        <f t="shared" si="0"/>
        <v>501.11935424804705</v>
      </c>
      <c r="J39" s="7">
        <f t="shared" si="0"/>
        <v>210.35266113281295</v>
      </c>
      <c r="K39" s="7">
        <f t="shared" si="1"/>
        <v>353.87249145507798</v>
      </c>
      <c r="L39" s="8">
        <f t="shared" si="2"/>
        <v>1.6822819808856573</v>
      </c>
      <c r="M39" s="8">
        <f t="shared" si="5"/>
        <v>1.809026750673552</v>
      </c>
      <c r="P39" s="6">
        <f t="shared" si="4"/>
        <v>0.45391408855888404</v>
      </c>
    </row>
    <row r="40" spans="1:16" x14ac:dyDescent="0.15">
      <c r="A40" s="6">
        <v>19.5</v>
      </c>
      <c r="B40" s="6">
        <v>38</v>
      </c>
      <c r="D40">
        <v>959.86566162109398</v>
      </c>
      <c r="E40">
        <v>671.06872558593795</v>
      </c>
      <c r="F40">
        <v>464.08023071289102</v>
      </c>
      <c r="G40">
        <v>462.55154418945301</v>
      </c>
      <c r="I40" s="7">
        <f t="shared" si="0"/>
        <v>495.78543090820295</v>
      </c>
      <c r="J40" s="7">
        <f t="shared" si="0"/>
        <v>208.51718139648494</v>
      </c>
      <c r="K40" s="7">
        <f t="shared" si="1"/>
        <v>349.82340393066352</v>
      </c>
      <c r="L40" s="8">
        <f t="shared" si="2"/>
        <v>1.6776718426166135</v>
      </c>
      <c r="M40" s="8">
        <f t="shared" si="5"/>
        <v>1.8077520010831372</v>
      </c>
      <c r="P40" s="6">
        <f t="shared" si="4"/>
        <v>0.38312818901799517</v>
      </c>
    </row>
    <row r="41" spans="1:16" x14ac:dyDescent="0.15">
      <c r="A41" s="6">
        <v>20</v>
      </c>
      <c r="B41" s="6">
        <v>39</v>
      </c>
      <c r="D41">
        <v>965.37127685546898</v>
      </c>
      <c r="E41">
        <v>673.86773681640602</v>
      </c>
      <c r="F41">
        <v>462.79983520507801</v>
      </c>
      <c r="G41">
        <v>461.57705688476602</v>
      </c>
      <c r="I41" s="7">
        <f t="shared" si="0"/>
        <v>502.57144165039097</v>
      </c>
      <c r="J41" s="7">
        <f t="shared" si="0"/>
        <v>212.29067993164</v>
      </c>
      <c r="K41" s="7">
        <f t="shared" si="1"/>
        <v>353.96796569824301</v>
      </c>
      <c r="L41" s="8">
        <f t="shared" si="2"/>
        <v>1.667374026086424</v>
      </c>
      <c r="M41" s="8">
        <f t="shared" si="5"/>
        <v>1.8007895732315764</v>
      </c>
      <c r="P41" s="6">
        <f t="shared" si="4"/>
        <v>-3.4902670043198765E-3</v>
      </c>
    </row>
    <row r="42" spans="1:16" x14ac:dyDescent="0.15">
      <c r="A42" s="6">
        <v>20.5</v>
      </c>
      <c r="B42" s="6">
        <v>40</v>
      </c>
      <c r="D42">
        <v>967.86212158203102</v>
      </c>
      <c r="E42">
        <v>675.41790771484398</v>
      </c>
      <c r="F42">
        <v>463.42083740234398</v>
      </c>
      <c r="G42">
        <v>461.94607543945301</v>
      </c>
      <c r="I42" s="7">
        <f t="shared" si="0"/>
        <v>504.44128417968705</v>
      </c>
      <c r="J42" s="7">
        <f t="shared" si="0"/>
        <v>213.47183227539097</v>
      </c>
      <c r="K42" s="7">
        <f t="shared" si="1"/>
        <v>355.01100158691338</v>
      </c>
      <c r="L42" s="8">
        <f t="shared" si="2"/>
        <v>1.6630344050681531</v>
      </c>
      <c r="M42" s="8">
        <f t="shared" si="5"/>
        <v>1.7997853408919342</v>
      </c>
      <c r="P42" s="6">
        <f t="shared" si="4"/>
        <v>-5.925454419580397E-2</v>
      </c>
    </row>
    <row r="43" spans="1:16" x14ac:dyDescent="0.15">
      <c r="A43" s="6">
        <v>21</v>
      </c>
      <c r="B43" s="6">
        <v>41</v>
      </c>
      <c r="D43">
        <v>971.99224853515602</v>
      </c>
      <c r="E43">
        <v>677.66375732421898</v>
      </c>
      <c r="F43">
        <v>463.21173095703102</v>
      </c>
      <c r="G43">
        <v>462.03286743164102</v>
      </c>
      <c r="I43" s="7">
        <f t="shared" si="0"/>
        <v>508.780517578125</v>
      </c>
      <c r="J43" s="7">
        <f t="shared" si="0"/>
        <v>215.63088989257795</v>
      </c>
      <c r="K43" s="7">
        <f t="shared" si="1"/>
        <v>357.83889465332044</v>
      </c>
      <c r="L43" s="8">
        <f t="shared" si="2"/>
        <v>1.6594973699342754</v>
      </c>
      <c r="M43" s="8">
        <f t="shared" si="5"/>
        <v>1.7995836944366854</v>
      </c>
      <c r="P43" s="6">
        <f t="shared" si="4"/>
        <v>-7.0451822336816378E-2</v>
      </c>
    </row>
    <row r="44" spans="1:16" x14ac:dyDescent="0.15">
      <c r="A44" s="6">
        <v>21.5</v>
      </c>
      <c r="B44" s="6">
        <v>42</v>
      </c>
      <c r="D44">
        <v>975.65270996093795</v>
      </c>
      <c r="E44">
        <v>678.921875</v>
      </c>
      <c r="F44">
        <v>462.59625244140602</v>
      </c>
      <c r="G44">
        <v>461.36508178710898</v>
      </c>
      <c r="I44" s="7">
        <f t="shared" si="0"/>
        <v>513.05645751953193</v>
      </c>
      <c r="J44" s="7">
        <f t="shared" si="0"/>
        <v>217.55679321289102</v>
      </c>
      <c r="K44" s="7">
        <f t="shared" si="1"/>
        <v>360.76670227050823</v>
      </c>
      <c r="L44" s="8">
        <f t="shared" si="2"/>
        <v>1.6582644786342231</v>
      </c>
      <c r="M44" s="8">
        <f t="shared" si="5"/>
        <v>1.801686191815262</v>
      </c>
      <c r="P44" s="6">
        <f t="shared" si="4"/>
        <v>4.629829811348448E-2</v>
      </c>
    </row>
    <row r="45" spans="1:16" x14ac:dyDescent="0.15">
      <c r="A45" s="6">
        <v>22</v>
      </c>
      <c r="B45" s="6">
        <v>43</v>
      </c>
      <c r="D45">
        <v>967.50445556640602</v>
      </c>
      <c r="E45">
        <v>675.79577636718795</v>
      </c>
      <c r="F45">
        <v>462.60284423828102</v>
      </c>
      <c r="G45">
        <v>461.28091430664102</v>
      </c>
      <c r="I45" s="7">
        <f t="shared" si="0"/>
        <v>504.901611328125</v>
      </c>
      <c r="J45" s="7">
        <f t="shared" si="0"/>
        <v>214.51486206054693</v>
      </c>
      <c r="K45" s="7">
        <f t="shared" si="1"/>
        <v>354.74120788574214</v>
      </c>
      <c r="L45" s="8">
        <f t="shared" si="2"/>
        <v>1.6536905857162301</v>
      </c>
      <c r="M45" s="8">
        <f t="shared" si="5"/>
        <v>1.8004476875758977</v>
      </c>
      <c r="P45" s="6">
        <f t="shared" si="4"/>
        <v>-2.2474923959156828E-2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962.53625488281295</v>
      </c>
      <c r="E46">
        <v>673.79644775390602</v>
      </c>
      <c r="F46">
        <v>462.83062744140602</v>
      </c>
      <c r="G46">
        <v>461.72933959960898</v>
      </c>
      <c r="I46" s="7">
        <f t="shared" si="0"/>
        <v>499.70562744140693</v>
      </c>
      <c r="J46" s="7">
        <f t="shared" si="0"/>
        <v>212.06710815429705</v>
      </c>
      <c r="K46" s="7">
        <f t="shared" si="1"/>
        <v>351.25865173339901</v>
      </c>
      <c r="L46" s="8">
        <f t="shared" si="2"/>
        <v>1.6563561166582617</v>
      </c>
      <c r="M46" s="8">
        <f t="shared" si="5"/>
        <v>1.806448607196558</v>
      </c>
      <c r="P46" s="6">
        <f t="shared" si="4"/>
        <v>0.31075169295057714</v>
      </c>
    </row>
    <row r="47" spans="1:16" x14ac:dyDescent="0.15">
      <c r="A47" s="6">
        <v>23</v>
      </c>
      <c r="B47" s="6">
        <v>45</v>
      </c>
      <c r="D47">
        <v>957.02825927734398</v>
      </c>
      <c r="E47">
        <v>670.473876953125</v>
      </c>
      <c r="F47">
        <v>463.35137939453102</v>
      </c>
      <c r="G47">
        <v>462.13229370117199</v>
      </c>
      <c r="I47" s="7">
        <f t="shared" si="0"/>
        <v>493.67687988281295</v>
      </c>
      <c r="J47" s="7">
        <f t="shared" si="0"/>
        <v>208.34158325195301</v>
      </c>
      <c r="K47" s="7">
        <f t="shared" si="1"/>
        <v>347.83777160644587</v>
      </c>
      <c r="L47" s="8">
        <f t="shared" si="2"/>
        <v>1.669555189977588</v>
      </c>
      <c r="M47" s="8">
        <f t="shared" si="5"/>
        <v>1.8229830691945133</v>
      </c>
      <c r="P47" s="6">
        <f t="shared" si="4"/>
        <v>1.2288981075487699</v>
      </c>
    </row>
    <row r="48" spans="1:16" x14ac:dyDescent="0.15">
      <c r="A48" s="6">
        <v>23.5</v>
      </c>
      <c r="B48" s="6">
        <v>46</v>
      </c>
      <c r="D48">
        <v>972.96044921875</v>
      </c>
      <c r="E48">
        <v>677.72540283203102</v>
      </c>
      <c r="F48">
        <v>463.33218383789102</v>
      </c>
      <c r="G48">
        <v>461.95501708984398</v>
      </c>
      <c r="I48" s="7">
        <f t="shared" si="0"/>
        <v>509.62826538085898</v>
      </c>
      <c r="J48" s="7">
        <f t="shared" si="0"/>
        <v>215.77038574218705</v>
      </c>
      <c r="K48" s="7">
        <f t="shared" si="1"/>
        <v>358.58899536132805</v>
      </c>
      <c r="L48" s="8">
        <f t="shared" si="2"/>
        <v>1.6619008865738769</v>
      </c>
      <c r="M48" s="8">
        <f t="shared" si="5"/>
        <v>1.8186641544694309</v>
      </c>
      <c r="P48" s="6">
        <f t="shared" si="4"/>
        <v>0.98907197529964608</v>
      </c>
    </row>
    <row r="49" spans="1:22" x14ac:dyDescent="0.15">
      <c r="A49" s="6">
        <v>24</v>
      </c>
      <c r="B49" s="6">
        <v>47</v>
      </c>
      <c r="D49">
        <v>976.330810546875</v>
      </c>
      <c r="E49">
        <v>680.88708496093795</v>
      </c>
      <c r="F49">
        <v>463.02893066406301</v>
      </c>
      <c r="G49">
        <v>461.8603515625</v>
      </c>
      <c r="I49" s="7">
        <f t="shared" si="0"/>
        <v>513.30187988281205</v>
      </c>
      <c r="J49" s="7">
        <f t="shared" si="0"/>
        <v>219.02673339843795</v>
      </c>
      <c r="K49" s="7">
        <f t="shared" si="1"/>
        <v>359.98316650390552</v>
      </c>
      <c r="L49" s="8">
        <f t="shared" si="2"/>
        <v>1.6435581215058783</v>
      </c>
      <c r="M49" s="8">
        <f t="shared" si="5"/>
        <v>1.8036567780800612</v>
      </c>
      <c r="P49" s="6">
        <f t="shared" si="4"/>
        <v>0.15572349222657722</v>
      </c>
    </row>
    <row r="50" spans="1:22" x14ac:dyDescent="0.15">
      <c r="A50" s="6">
        <v>24.5</v>
      </c>
      <c r="B50" s="6">
        <v>48</v>
      </c>
      <c r="D50">
        <v>976.05413818359398</v>
      </c>
      <c r="E50">
        <v>680.109619140625</v>
      </c>
      <c r="F50">
        <v>463.23040771484398</v>
      </c>
      <c r="G50">
        <v>461.97000122070301</v>
      </c>
      <c r="I50" s="7">
        <f t="shared" si="0"/>
        <v>512.82373046875</v>
      </c>
      <c r="J50" s="7">
        <f t="shared" si="0"/>
        <v>218.13961791992199</v>
      </c>
      <c r="K50" s="7">
        <f t="shared" si="1"/>
        <v>360.12599792480461</v>
      </c>
      <c r="L50" s="8">
        <f t="shared" si="2"/>
        <v>1.6508968034270837</v>
      </c>
      <c r="M50" s="8">
        <f t="shared" si="5"/>
        <v>1.8143308486798952</v>
      </c>
      <c r="P50" s="6">
        <f t="shared" si="4"/>
        <v>0.74844671791227368</v>
      </c>
    </row>
    <row r="51" spans="1:22" x14ac:dyDescent="0.15">
      <c r="A51" s="6">
        <v>25</v>
      </c>
      <c r="B51" s="6">
        <v>49</v>
      </c>
      <c r="D51">
        <v>980.91906738281295</v>
      </c>
      <c r="E51">
        <v>682.56823730468795</v>
      </c>
      <c r="F51">
        <v>463.48526000976602</v>
      </c>
      <c r="G51">
        <v>461.97921752929699</v>
      </c>
      <c r="I51" s="7">
        <f t="shared" si="0"/>
        <v>517.43380737304688</v>
      </c>
      <c r="J51" s="7">
        <f t="shared" si="0"/>
        <v>220.58901977539097</v>
      </c>
      <c r="K51" s="7">
        <f t="shared" si="1"/>
        <v>363.02149353027323</v>
      </c>
      <c r="L51" s="8">
        <f t="shared" si="2"/>
        <v>1.6456915847393965</v>
      </c>
      <c r="M51" s="8">
        <f t="shared" si="5"/>
        <v>1.812461018670837</v>
      </c>
      <c r="P51" s="6">
        <f t="shared" si="4"/>
        <v>0.64461644397065632</v>
      </c>
    </row>
    <row r="52" spans="1:22" x14ac:dyDescent="0.15">
      <c r="A52" s="6">
        <v>25.5</v>
      </c>
      <c r="B52" s="6">
        <v>50</v>
      </c>
      <c r="D52">
        <v>969.60211181640602</v>
      </c>
      <c r="E52">
        <v>678.6552734375</v>
      </c>
      <c r="F52">
        <v>463.68200683593801</v>
      </c>
      <c r="G52">
        <v>462.25723266601602</v>
      </c>
      <c r="I52" s="7">
        <f t="shared" si="0"/>
        <v>505.92010498046801</v>
      </c>
      <c r="J52" s="7">
        <f t="shared" si="0"/>
        <v>216.39804077148398</v>
      </c>
      <c r="K52" s="7">
        <f t="shared" si="1"/>
        <v>354.44147644042926</v>
      </c>
      <c r="L52" s="8">
        <f t="shared" si="2"/>
        <v>1.6379144431105037</v>
      </c>
      <c r="M52" s="8">
        <f t="shared" si="5"/>
        <v>1.8080192657205729</v>
      </c>
      <c r="P52" s="6">
        <f t="shared" si="4"/>
        <v>0.39796919616058468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957.99743652343795</v>
      </c>
      <c r="E53">
        <v>672.74237060546898</v>
      </c>
      <c r="F53">
        <v>463.84219360351602</v>
      </c>
      <c r="G53">
        <v>462.30773925781301</v>
      </c>
      <c r="I53" s="7">
        <f t="shared" si="0"/>
        <v>494.15524291992193</v>
      </c>
      <c r="J53" s="7">
        <f t="shared" si="0"/>
        <v>210.43463134765597</v>
      </c>
      <c r="K53" s="7">
        <f t="shared" si="1"/>
        <v>346.85100097656277</v>
      </c>
      <c r="L53" s="8">
        <f t="shared" si="2"/>
        <v>1.6482600737116093</v>
      </c>
      <c r="M53" s="8">
        <f t="shared" si="5"/>
        <v>1.8217002850003075</v>
      </c>
      <c r="P53" s="6">
        <f t="shared" si="4"/>
        <v>1.1576660524169529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958.88165283203102</v>
      </c>
      <c r="E54">
        <v>675.03997802734398</v>
      </c>
      <c r="F54">
        <v>463.92266845703102</v>
      </c>
      <c r="G54">
        <v>462.669921875</v>
      </c>
      <c r="I54" s="7">
        <f t="shared" si="0"/>
        <v>494.958984375</v>
      </c>
      <c r="J54" s="7">
        <f t="shared" si="0"/>
        <v>212.37005615234398</v>
      </c>
      <c r="K54" s="7">
        <f t="shared" si="1"/>
        <v>346.29994506835919</v>
      </c>
      <c r="L54" s="8">
        <f t="shared" si="2"/>
        <v>1.6306439398402777</v>
      </c>
      <c r="M54" s="8">
        <f t="shared" si="5"/>
        <v>1.8074195398076045</v>
      </c>
      <c r="P54" s="6">
        <f t="shared" si="4"/>
        <v>0.36466686090457967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956.49761962890602</v>
      </c>
      <c r="E55">
        <v>673.72589111328102</v>
      </c>
      <c r="F55">
        <v>464.29037475585898</v>
      </c>
      <c r="G55">
        <v>462.85507202148398</v>
      </c>
      <c r="I55" s="7">
        <f t="shared" si="0"/>
        <v>492.20724487304705</v>
      </c>
      <c r="J55" s="7">
        <f t="shared" si="0"/>
        <v>210.87081909179705</v>
      </c>
      <c r="K55" s="7">
        <f t="shared" si="1"/>
        <v>344.59767150878912</v>
      </c>
      <c r="L55" s="8">
        <f t="shared" si="2"/>
        <v>1.6341648075961501</v>
      </c>
      <c r="M55" s="8">
        <f t="shared" si="5"/>
        <v>1.8142757962421059</v>
      </c>
      <c r="P55" s="6">
        <f t="shared" si="4"/>
        <v>0.74538969686269607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955.5576171875</v>
      </c>
      <c r="E56">
        <v>674.26025390625</v>
      </c>
      <c r="F56">
        <v>463.64572143554699</v>
      </c>
      <c r="G56">
        <v>462.39425659179699</v>
      </c>
      <c r="I56" s="7">
        <f t="shared" si="0"/>
        <v>491.91189575195301</v>
      </c>
      <c r="J56" s="7">
        <f t="shared" si="0"/>
        <v>211.86599731445301</v>
      </c>
      <c r="K56" s="7">
        <f t="shared" si="1"/>
        <v>343.60569763183594</v>
      </c>
      <c r="L56" s="8">
        <f t="shared" si="2"/>
        <v>1.621806717393419</v>
      </c>
      <c r="M56" s="8">
        <f t="shared" si="5"/>
        <v>1.8052530947180034</v>
      </c>
      <c r="P56" s="6">
        <f t="shared" si="4"/>
        <v>0.24436577147771704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944.6435546875</v>
      </c>
      <c r="E57">
        <v>668.08355712890602</v>
      </c>
      <c r="F57">
        <v>462.966064453125</v>
      </c>
      <c r="G57">
        <v>461.90872192382801</v>
      </c>
      <c r="I57" s="7">
        <f t="shared" si="0"/>
        <v>481.677490234375</v>
      </c>
      <c r="J57" s="7">
        <f t="shared" si="0"/>
        <v>206.17483520507801</v>
      </c>
      <c r="K57" s="7">
        <f t="shared" si="1"/>
        <v>337.35510559082041</v>
      </c>
      <c r="L57" s="8">
        <f t="shared" si="2"/>
        <v>1.6362574280962077</v>
      </c>
      <c r="M57" s="8">
        <f t="shared" si="5"/>
        <v>1.8230391940994211</v>
      </c>
      <c r="P57" s="6">
        <f t="shared" si="4"/>
        <v>1.2320146819022109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945.40869140625</v>
      </c>
      <c r="E58">
        <v>666.67413330078102</v>
      </c>
      <c r="F58">
        <v>462.80114746093801</v>
      </c>
      <c r="G58">
        <v>461.65780639648398</v>
      </c>
      <c r="I58" s="7">
        <f t="shared" si="0"/>
        <v>482.60754394531199</v>
      </c>
      <c r="J58" s="7">
        <f t="shared" si="0"/>
        <v>205.01632690429705</v>
      </c>
      <c r="K58" s="7">
        <f t="shared" si="1"/>
        <v>339.09611511230406</v>
      </c>
      <c r="L58" s="8">
        <f t="shared" si="2"/>
        <v>1.6539956608948336</v>
      </c>
      <c r="M58" s="8">
        <f t="shared" si="5"/>
        <v>1.8441128155766757</v>
      </c>
      <c r="P58" s="6">
        <f t="shared" si="4"/>
        <v>2.4022172566417814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940.99249267578102</v>
      </c>
      <c r="E59">
        <v>664.28234863281295</v>
      </c>
      <c r="F59">
        <v>463.75274658203102</v>
      </c>
      <c r="G59">
        <v>462.421630859375</v>
      </c>
      <c r="I59" s="7">
        <f t="shared" si="0"/>
        <v>477.23974609375</v>
      </c>
      <c r="J59" s="7">
        <f t="shared" si="0"/>
        <v>201.86071777343795</v>
      </c>
      <c r="K59" s="7">
        <f t="shared" si="1"/>
        <v>335.93724365234345</v>
      </c>
      <c r="L59" s="8">
        <f t="shared" si="2"/>
        <v>1.6642031563039854</v>
      </c>
      <c r="M59" s="8">
        <f t="shared" si="5"/>
        <v>1.8576556996644564</v>
      </c>
      <c r="P59" s="6">
        <f t="shared" si="4"/>
        <v>3.1542435681149006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942.31060791015602</v>
      </c>
      <c r="E60">
        <v>662.90399169921898</v>
      </c>
      <c r="F60">
        <v>464.39715576171898</v>
      </c>
      <c r="G60">
        <v>463.21304321289102</v>
      </c>
      <c r="I60" s="7">
        <f t="shared" si="0"/>
        <v>477.91345214843705</v>
      </c>
      <c r="J60" s="7">
        <f t="shared" si="0"/>
        <v>199.69094848632795</v>
      </c>
      <c r="K60" s="7">
        <f t="shared" si="1"/>
        <v>338.12978820800748</v>
      </c>
      <c r="L60" s="8">
        <f t="shared" si="2"/>
        <v>1.6932654723263929</v>
      </c>
      <c r="M60" s="8">
        <f t="shared" si="5"/>
        <v>1.8900534043654926</v>
      </c>
      <c r="P60" s="6">
        <f t="shared" si="4"/>
        <v>4.9532640875697167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934.87152099609398</v>
      </c>
      <c r="E61">
        <v>658.39202880859398</v>
      </c>
      <c r="F61">
        <v>464.13833618164102</v>
      </c>
      <c r="G61">
        <v>463.03894042968801</v>
      </c>
      <c r="I61" s="7">
        <f t="shared" si="0"/>
        <v>470.73318481445295</v>
      </c>
      <c r="J61" s="7">
        <f t="shared" si="0"/>
        <v>195.35308837890597</v>
      </c>
      <c r="K61" s="7">
        <f t="shared" si="1"/>
        <v>333.98602294921875</v>
      </c>
      <c r="L61" s="8">
        <f t="shared" si="2"/>
        <v>1.7096531502047256</v>
      </c>
      <c r="M61" s="8">
        <f t="shared" si="5"/>
        <v>1.9097764709224543</v>
      </c>
      <c r="P61" s="6">
        <f t="shared" si="4"/>
        <v>6.0484713490092039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937.23602294921898</v>
      </c>
      <c r="E62">
        <v>659.08990478515602</v>
      </c>
      <c r="F62">
        <v>463.18621826171898</v>
      </c>
      <c r="G62">
        <v>461.79904174804699</v>
      </c>
      <c r="I62" s="7">
        <f t="shared" si="0"/>
        <v>474.0498046875</v>
      </c>
      <c r="J62" s="7">
        <f t="shared" si="0"/>
        <v>197.29086303710903</v>
      </c>
      <c r="K62" s="7">
        <f t="shared" si="1"/>
        <v>335.94620056152371</v>
      </c>
      <c r="L62" s="8">
        <f t="shared" si="2"/>
        <v>1.7027965481520275</v>
      </c>
      <c r="M62" s="8">
        <f t="shared" si="5"/>
        <v>1.9062552575483849</v>
      </c>
      <c r="P62" s="6">
        <f t="shared" si="4"/>
        <v>5.8529409812937718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939.96472167968795</v>
      </c>
      <c r="E63">
        <v>661.02069091796898</v>
      </c>
      <c r="F63">
        <v>463.91662597656301</v>
      </c>
      <c r="G63">
        <v>462.76748657226602</v>
      </c>
      <c r="I63" s="7">
        <f t="shared" si="0"/>
        <v>476.04809570312494</v>
      </c>
      <c r="J63" s="7">
        <f t="shared" si="0"/>
        <v>198.25320434570295</v>
      </c>
      <c r="K63" s="7">
        <f t="shared" si="1"/>
        <v>337.27085266113289</v>
      </c>
      <c r="L63" s="8">
        <f t="shared" si="2"/>
        <v>1.7012126173406945</v>
      </c>
      <c r="M63" s="8">
        <f t="shared" si="5"/>
        <v>1.9080067154156808</v>
      </c>
      <c r="P63" s="6">
        <f t="shared" si="4"/>
        <v>5.950198137975157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942.48944091796898</v>
      </c>
      <c r="E64">
        <v>661.45080566406295</v>
      </c>
      <c r="F64">
        <v>464.08258056640602</v>
      </c>
      <c r="G64">
        <v>462.84796142578102</v>
      </c>
      <c r="I64" s="7">
        <f t="shared" si="0"/>
        <v>478.40686035156295</v>
      </c>
      <c r="J64" s="7">
        <f t="shared" si="0"/>
        <v>198.60284423828193</v>
      </c>
      <c r="K64" s="7">
        <f t="shared" si="1"/>
        <v>339.38486938476558</v>
      </c>
      <c r="L64" s="8">
        <f t="shared" si="2"/>
        <v>1.7088620794250793</v>
      </c>
      <c r="M64" s="8">
        <f t="shared" si="5"/>
        <v>1.9189915661786943</v>
      </c>
      <c r="P64" s="6">
        <f t="shared" si="4"/>
        <v>6.5601787556816351</v>
      </c>
      <c r="R64" s="29"/>
      <c r="S64" s="29"/>
      <c r="T64" s="29"/>
      <c r="U64" s="18">
        <v>12.5</v>
      </c>
      <c r="V64" s="20">
        <f t="shared" ref="V64:V83" si="6">L26</f>
        <v>1.6284574316510168</v>
      </c>
    </row>
    <row r="65" spans="1:22" x14ac:dyDescent="0.15">
      <c r="A65" s="6">
        <v>32</v>
      </c>
      <c r="B65" s="6">
        <v>63</v>
      </c>
      <c r="D65">
        <v>945.25646972656295</v>
      </c>
      <c r="E65">
        <v>663.10614013671898</v>
      </c>
      <c r="F65">
        <v>463.68228149414102</v>
      </c>
      <c r="G65">
        <v>462.282470703125</v>
      </c>
      <c r="I65" s="7">
        <f t="shared" si="0"/>
        <v>481.57418823242193</v>
      </c>
      <c r="J65" s="7">
        <f t="shared" si="0"/>
        <v>200.82366943359398</v>
      </c>
      <c r="K65" s="7">
        <f t="shared" si="1"/>
        <v>340.99761962890614</v>
      </c>
      <c r="L65" s="8">
        <f t="shared" si="2"/>
        <v>1.6979951645673084</v>
      </c>
      <c r="M65" s="8">
        <f t="shared" si="5"/>
        <v>1.9114600399995521</v>
      </c>
      <c r="P65" s="6">
        <f t="shared" si="4"/>
        <v>6.1419586915097852</v>
      </c>
      <c r="U65" s="18">
        <v>13</v>
      </c>
      <c r="V65" s="20">
        <f t="shared" si="6"/>
        <v>1.6459009281706969</v>
      </c>
    </row>
    <row r="66" spans="1:22" x14ac:dyDescent="0.15">
      <c r="A66" s="6">
        <v>32.5</v>
      </c>
      <c r="B66" s="6">
        <v>64</v>
      </c>
      <c r="D66">
        <v>946.94189453125</v>
      </c>
      <c r="E66">
        <v>665.18353271484398</v>
      </c>
      <c r="F66">
        <v>463.05551147460898</v>
      </c>
      <c r="G66">
        <v>461.91583251953102</v>
      </c>
      <c r="I66" s="7">
        <f t="shared" ref="I66:J129" si="7">D66-F66</f>
        <v>483.88638305664102</v>
      </c>
      <c r="J66" s="7">
        <f t="shared" si="7"/>
        <v>203.26770019531295</v>
      </c>
      <c r="K66" s="7">
        <f t="shared" ref="K66:K129" si="8">I66-0.7*J66</f>
        <v>341.59899291992195</v>
      </c>
      <c r="L66" s="8">
        <f t="shared" ref="L66:L129" si="9">K66/J66</f>
        <v>1.6805375009983938</v>
      </c>
      <c r="M66" s="8">
        <f t="shared" si="5"/>
        <v>1.8973377651092664</v>
      </c>
      <c r="P66" s="6">
        <f t="shared" si="4"/>
        <v>5.3577592383864063</v>
      </c>
      <c r="U66" s="18">
        <v>13.5</v>
      </c>
      <c r="V66" s="20">
        <f t="shared" si="6"/>
        <v>1.6459065580211869</v>
      </c>
    </row>
    <row r="67" spans="1:22" x14ac:dyDescent="0.15">
      <c r="A67" s="6">
        <v>33</v>
      </c>
      <c r="B67" s="6">
        <v>65</v>
      </c>
      <c r="D67">
        <v>944.552490234375</v>
      </c>
      <c r="E67">
        <v>665.38635253906295</v>
      </c>
      <c r="F67">
        <v>463.38873291015602</v>
      </c>
      <c r="G67">
        <v>462.51446533203102</v>
      </c>
      <c r="I67" s="7">
        <f t="shared" si="7"/>
        <v>481.16375732421898</v>
      </c>
      <c r="J67" s="7">
        <f t="shared" si="7"/>
        <v>202.87188720703193</v>
      </c>
      <c r="K67" s="7">
        <f t="shared" si="8"/>
        <v>339.15343627929667</v>
      </c>
      <c r="L67" s="8">
        <f t="shared" si="9"/>
        <v>1.6717616272440381</v>
      </c>
      <c r="M67" s="8">
        <f t="shared" si="5"/>
        <v>1.8918972800335396</v>
      </c>
      <c r="P67" s="6">
        <f t="shared" si="4"/>
        <v>5.0556531361998776</v>
      </c>
      <c r="U67" s="18">
        <v>14</v>
      </c>
      <c r="V67" s="20">
        <f t="shared" si="6"/>
        <v>1.6233070700275507</v>
      </c>
    </row>
    <row r="68" spans="1:22" x14ac:dyDescent="0.15">
      <c r="A68" s="6">
        <v>33.5</v>
      </c>
      <c r="B68" s="6">
        <v>66</v>
      </c>
      <c r="D68">
        <v>933.18707275390602</v>
      </c>
      <c r="E68">
        <v>661.63763427734398</v>
      </c>
      <c r="F68">
        <v>464.33825683593801</v>
      </c>
      <c r="G68">
        <v>463.18569946289102</v>
      </c>
      <c r="I68" s="7">
        <f t="shared" si="7"/>
        <v>468.84881591796801</v>
      </c>
      <c r="J68" s="7">
        <f t="shared" si="7"/>
        <v>198.45193481445295</v>
      </c>
      <c r="K68" s="7">
        <f t="shared" si="8"/>
        <v>329.93246154785095</v>
      </c>
      <c r="L68" s="8">
        <f t="shared" si="9"/>
        <v>1.6625308382925499</v>
      </c>
      <c r="M68" s="8">
        <f t="shared" si="5"/>
        <v>1.8860018797606801</v>
      </c>
      <c r="P68" s="6">
        <f t="shared" si="4"/>
        <v>4.728285930431916</v>
      </c>
      <c r="U68" s="18">
        <v>14.5</v>
      </c>
      <c r="V68" s="20">
        <f t="shared" si="6"/>
        <v>1.6107763024532173</v>
      </c>
    </row>
    <row r="69" spans="1:22" x14ac:dyDescent="0.15">
      <c r="A69" s="6">
        <v>34</v>
      </c>
      <c r="B69" s="6">
        <v>67</v>
      </c>
      <c r="D69">
        <v>925.92755126953102</v>
      </c>
      <c r="E69">
        <v>657.32965087890602</v>
      </c>
      <c r="F69">
        <v>463.62414550781301</v>
      </c>
      <c r="G69">
        <v>462.54208374023398</v>
      </c>
      <c r="I69" s="7">
        <f t="shared" si="7"/>
        <v>462.30340576171801</v>
      </c>
      <c r="J69" s="7">
        <f t="shared" si="7"/>
        <v>194.78756713867205</v>
      </c>
      <c r="K69" s="7">
        <f t="shared" si="8"/>
        <v>325.95210876464762</v>
      </c>
      <c r="L69" s="8">
        <f t="shared" si="9"/>
        <v>1.673372246251208</v>
      </c>
      <c r="M69" s="8">
        <f t="shared" si="5"/>
        <v>1.9001786763979669</v>
      </c>
      <c r="P69" s="6">
        <f t="shared" si="4"/>
        <v>5.515512935738907</v>
      </c>
      <c r="U69" s="18">
        <v>15</v>
      </c>
      <c r="V69" s="20">
        <f t="shared" si="6"/>
        <v>1.5919664993335867</v>
      </c>
    </row>
    <row r="70" spans="1:22" x14ac:dyDescent="0.15">
      <c r="A70" s="6">
        <v>34.5</v>
      </c>
      <c r="B70" s="6">
        <v>68</v>
      </c>
      <c r="D70">
        <v>921.48870849609398</v>
      </c>
      <c r="E70">
        <v>656.765625</v>
      </c>
      <c r="F70">
        <v>463.04653930664102</v>
      </c>
      <c r="G70">
        <v>461.86138916015602</v>
      </c>
      <c r="I70" s="7">
        <f t="shared" si="7"/>
        <v>458.44216918945295</v>
      </c>
      <c r="J70" s="7">
        <f t="shared" si="7"/>
        <v>194.90423583984398</v>
      </c>
      <c r="K70" s="7">
        <f t="shared" si="8"/>
        <v>322.0092041015622</v>
      </c>
      <c r="L70" s="8">
        <f t="shared" si="9"/>
        <v>1.6521406151796643</v>
      </c>
      <c r="M70" s="8">
        <f t="shared" si="5"/>
        <v>1.8822824340050521</v>
      </c>
      <c r="P70" s="6">
        <f t="shared" ref="P70:P133" si="10">(M70-$O$2)/$O$2*100</f>
        <v>4.5217478655559855</v>
      </c>
      <c r="U70" s="18">
        <v>15.5</v>
      </c>
      <c r="V70" s="20">
        <f t="shared" si="6"/>
        <v>1.6308292637816439</v>
      </c>
    </row>
    <row r="71" spans="1:22" x14ac:dyDescent="0.15">
      <c r="A71" s="6">
        <v>35</v>
      </c>
      <c r="B71" s="6">
        <v>69</v>
      </c>
      <c r="D71">
        <v>917.40612792968795</v>
      </c>
      <c r="E71">
        <v>656.34777832031295</v>
      </c>
      <c r="F71">
        <v>463.789306640625</v>
      </c>
      <c r="G71">
        <v>462.57522583007801</v>
      </c>
      <c r="I71" s="7">
        <f t="shared" si="7"/>
        <v>453.61682128906295</v>
      </c>
      <c r="J71" s="7">
        <f t="shared" si="7"/>
        <v>193.77255249023494</v>
      </c>
      <c r="K71" s="7">
        <f t="shared" si="8"/>
        <v>317.97603454589853</v>
      </c>
      <c r="L71" s="8">
        <f t="shared" si="9"/>
        <v>1.6409756204348021</v>
      </c>
      <c r="M71" s="8">
        <f t="shared" si="5"/>
        <v>1.8744528279388186</v>
      </c>
      <c r="P71" s="6">
        <f t="shared" si="10"/>
        <v>4.0869756462773932</v>
      </c>
      <c r="U71" s="18">
        <v>16</v>
      </c>
      <c r="V71" s="20">
        <f t="shared" si="6"/>
        <v>1.6461852096943732</v>
      </c>
    </row>
    <row r="72" spans="1:22" x14ac:dyDescent="0.15">
      <c r="A72" s="6">
        <v>35.5</v>
      </c>
      <c r="B72" s="6">
        <v>70</v>
      </c>
      <c r="D72">
        <v>914.11999511718795</v>
      </c>
      <c r="E72">
        <v>656.29602050781295</v>
      </c>
      <c r="F72">
        <v>464.24197387695301</v>
      </c>
      <c r="G72">
        <v>463.08206176757801</v>
      </c>
      <c r="I72" s="7">
        <f t="shared" si="7"/>
        <v>449.87802124023494</v>
      </c>
      <c r="J72" s="7">
        <f t="shared" si="7"/>
        <v>193.21395874023494</v>
      </c>
      <c r="K72" s="7">
        <f t="shared" si="8"/>
        <v>314.62825012207048</v>
      </c>
      <c r="L72" s="8">
        <f t="shared" si="9"/>
        <v>1.6283929596674227</v>
      </c>
      <c r="M72" s="8">
        <f t="shared" si="5"/>
        <v>1.8652055558500682</v>
      </c>
      <c r="P72" s="6">
        <f t="shared" si="10"/>
        <v>3.5734814839544762</v>
      </c>
      <c r="U72" s="18">
        <v>16.5</v>
      </c>
      <c r="V72" s="20">
        <f t="shared" si="6"/>
        <v>1.6623980229618212</v>
      </c>
    </row>
    <row r="73" spans="1:22" x14ac:dyDescent="0.15">
      <c r="A73" s="6">
        <v>36</v>
      </c>
      <c r="B73" s="6">
        <v>71</v>
      </c>
      <c r="D73">
        <v>914.99694824218795</v>
      </c>
      <c r="E73">
        <v>656.14306640625</v>
      </c>
      <c r="F73">
        <v>464.55181884765602</v>
      </c>
      <c r="G73">
        <v>463.561279296875</v>
      </c>
      <c r="I73" s="7">
        <f t="shared" si="7"/>
        <v>450.44512939453193</v>
      </c>
      <c r="J73" s="7">
        <f t="shared" si="7"/>
        <v>192.581787109375</v>
      </c>
      <c r="K73" s="7">
        <f t="shared" si="8"/>
        <v>315.63787841796943</v>
      </c>
      <c r="L73" s="8">
        <f t="shared" si="9"/>
        <v>1.63898093976408</v>
      </c>
      <c r="M73" s="8">
        <f t="shared" si="5"/>
        <v>1.8791289246253542</v>
      </c>
      <c r="P73" s="6">
        <f t="shared" si="10"/>
        <v>4.3466358279989432</v>
      </c>
      <c r="U73" s="18">
        <v>17</v>
      </c>
      <c r="V73" s="20">
        <f t="shared" si="6"/>
        <v>1.6710389374216941</v>
      </c>
    </row>
    <row r="74" spans="1:22" x14ac:dyDescent="0.15">
      <c r="A74" s="6">
        <v>36.5</v>
      </c>
      <c r="B74" s="6">
        <v>72</v>
      </c>
      <c r="D74">
        <v>912.96942138671898</v>
      </c>
      <c r="E74">
        <v>653.83673095703102</v>
      </c>
      <c r="F74">
        <v>463.85745239257801</v>
      </c>
      <c r="G74">
        <v>462.782470703125</v>
      </c>
      <c r="I74" s="7">
        <f t="shared" si="7"/>
        <v>449.11196899414097</v>
      </c>
      <c r="J74" s="7">
        <f t="shared" si="7"/>
        <v>191.05426025390602</v>
      </c>
      <c r="K74" s="7">
        <f t="shared" si="8"/>
        <v>315.37398681640673</v>
      </c>
      <c r="L74" s="8">
        <f t="shared" si="9"/>
        <v>1.6507037655024448</v>
      </c>
      <c r="M74" s="8">
        <f t="shared" si="5"/>
        <v>1.8941871390423479</v>
      </c>
      <c r="P74" s="6">
        <f t="shared" si="10"/>
        <v>5.1828073090500562</v>
      </c>
      <c r="U74" s="18">
        <v>17.5</v>
      </c>
      <c r="V74" s="20">
        <f t="shared" si="6"/>
        <v>1.666016606095873</v>
      </c>
    </row>
    <row r="75" spans="1:22" x14ac:dyDescent="0.15">
      <c r="A75" s="6">
        <v>37</v>
      </c>
      <c r="B75" s="6">
        <v>73</v>
      </c>
      <c r="D75">
        <v>914.12188720703102</v>
      </c>
      <c r="E75">
        <v>654.18609619140602</v>
      </c>
      <c r="F75">
        <v>463.629150390625</v>
      </c>
      <c r="G75">
        <v>462.58731079101602</v>
      </c>
      <c r="I75" s="7">
        <f t="shared" si="7"/>
        <v>450.49273681640602</v>
      </c>
      <c r="J75" s="7">
        <f t="shared" si="7"/>
        <v>191.59878540039</v>
      </c>
      <c r="K75" s="7">
        <f t="shared" si="8"/>
        <v>316.37358703613302</v>
      </c>
      <c r="L75" s="8">
        <f t="shared" si="9"/>
        <v>1.6512296065708203</v>
      </c>
      <c r="M75" s="8">
        <f t="shared" si="5"/>
        <v>1.8980483687893521</v>
      </c>
      <c r="P75" s="6">
        <f t="shared" si="10"/>
        <v>5.3972185338356109</v>
      </c>
      <c r="U75" s="18">
        <v>18</v>
      </c>
      <c r="V75" s="20">
        <f t="shared" si="6"/>
        <v>1.6812672158500483</v>
      </c>
    </row>
    <row r="76" spans="1:22" x14ac:dyDescent="0.15">
      <c r="A76" s="6">
        <v>37.5</v>
      </c>
      <c r="B76" s="6">
        <v>74</v>
      </c>
      <c r="D76">
        <v>917.25646972656295</v>
      </c>
      <c r="E76">
        <v>655.78802490234398</v>
      </c>
      <c r="F76">
        <v>463.28274536132801</v>
      </c>
      <c r="G76">
        <v>461.97265625</v>
      </c>
      <c r="I76" s="7">
        <f t="shared" si="7"/>
        <v>453.97372436523494</v>
      </c>
      <c r="J76" s="7">
        <f t="shared" si="7"/>
        <v>193.81536865234398</v>
      </c>
      <c r="K76" s="7">
        <f t="shared" si="8"/>
        <v>318.30296630859414</v>
      </c>
      <c r="L76" s="8">
        <f t="shared" si="9"/>
        <v>1.6422999296797232</v>
      </c>
      <c r="M76" s="8">
        <f t="shared" si="5"/>
        <v>1.8924540805768839</v>
      </c>
      <c r="P76" s="6">
        <f t="shared" si="10"/>
        <v>5.086571857509413</v>
      </c>
      <c r="U76" s="18">
        <v>18.5</v>
      </c>
      <c r="V76" s="20">
        <f t="shared" si="6"/>
        <v>1.6643388014999689</v>
      </c>
    </row>
    <row r="77" spans="1:22" x14ac:dyDescent="0.15">
      <c r="A77" s="6">
        <v>38</v>
      </c>
      <c r="B77" s="6">
        <v>75</v>
      </c>
      <c r="D77">
        <v>916.32189941406295</v>
      </c>
      <c r="E77">
        <v>655.70050048828102</v>
      </c>
      <c r="F77">
        <v>463.54864501953102</v>
      </c>
      <c r="G77">
        <v>462.11758422851602</v>
      </c>
      <c r="I77" s="7">
        <f t="shared" si="7"/>
        <v>452.77325439453193</v>
      </c>
      <c r="J77" s="7">
        <f t="shared" si="7"/>
        <v>193.582916259765</v>
      </c>
      <c r="K77" s="7">
        <f t="shared" si="8"/>
        <v>317.26521301269645</v>
      </c>
      <c r="L77" s="8">
        <f t="shared" si="9"/>
        <v>1.6389112176973544</v>
      </c>
      <c r="M77" s="8">
        <f t="shared" si="5"/>
        <v>1.8924007572731438</v>
      </c>
      <c r="P77" s="6">
        <f t="shared" si="10"/>
        <v>5.0836108539914555</v>
      </c>
      <c r="U77" s="18">
        <v>19</v>
      </c>
      <c r="V77" s="20">
        <f t="shared" si="6"/>
        <v>1.6822819808856573</v>
      </c>
    </row>
    <row r="78" spans="1:22" x14ac:dyDescent="0.15">
      <c r="A78" s="6">
        <v>38.5</v>
      </c>
      <c r="B78" s="6">
        <v>76</v>
      </c>
      <c r="D78">
        <v>920.34045410156295</v>
      </c>
      <c r="E78">
        <v>654.68707275390602</v>
      </c>
      <c r="F78">
        <v>463.61834716796898</v>
      </c>
      <c r="G78">
        <v>462.39743041992199</v>
      </c>
      <c r="I78" s="7">
        <f t="shared" si="7"/>
        <v>456.72210693359398</v>
      </c>
      <c r="J78" s="7">
        <f t="shared" si="7"/>
        <v>192.28964233398403</v>
      </c>
      <c r="K78" s="7">
        <f t="shared" si="8"/>
        <v>322.11935729980519</v>
      </c>
      <c r="L78" s="8">
        <f t="shared" si="9"/>
        <v>1.6751778899267102</v>
      </c>
      <c r="M78" s="8">
        <f t="shared" si="5"/>
        <v>1.9320028181811286</v>
      </c>
      <c r="P78" s="6">
        <f t="shared" si="10"/>
        <v>7.2826839316556686</v>
      </c>
      <c r="U78" s="18">
        <v>19.5</v>
      </c>
      <c r="V78" s="20">
        <f t="shared" si="6"/>
        <v>1.6776718426166135</v>
      </c>
    </row>
    <row r="79" spans="1:22" x14ac:dyDescent="0.15">
      <c r="A79" s="6">
        <v>39</v>
      </c>
      <c r="B79" s="6">
        <v>77</v>
      </c>
      <c r="D79">
        <v>914.70446777343795</v>
      </c>
      <c r="E79">
        <v>653.739501953125</v>
      </c>
      <c r="F79">
        <v>464.46423339843801</v>
      </c>
      <c r="G79">
        <v>463.51287841796898</v>
      </c>
      <c r="I79" s="7">
        <f t="shared" si="7"/>
        <v>450.24023437499994</v>
      </c>
      <c r="J79" s="7">
        <f t="shared" si="7"/>
        <v>190.22662353515602</v>
      </c>
      <c r="K79" s="7">
        <f t="shared" si="8"/>
        <v>317.08159790039076</v>
      </c>
      <c r="L79" s="8">
        <f t="shared" si="9"/>
        <v>1.6668623561085838</v>
      </c>
      <c r="M79" s="8">
        <f t="shared" si="5"/>
        <v>1.9270226730416309</v>
      </c>
      <c r="P79" s="6">
        <f t="shared" si="10"/>
        <v>7.0061401647902022</v>
      </c>
      <c r="U79" s="18">
        <v>20</v>
      </c>
      <c r="V79" s="20">
        <f t="shared" si="6"/>
        <v>1.667374026086424</v>
      </c>
    </row>
    <row r="80" spans="1:22" x14ac:dyDescent="0.15">
      <c r="A80" s="6">
        <v>39.5</v>
      </c>
      <c r="B80" s="6">
        <v>78</v>
      </c>
      <c r="D80">
        <v>910.286376953125</v>
      </c>
      <c r="E80">
        <v>651.39929199218795</v>
      </c>
      <c r="F80">
        <v>464.57626342773398</v>
      </c>
      <c r="G80">
        <v>463.4287109375</v>
      </c>
      <c r="I80" s="7">
        <f t="shared" si="7"/>
        <v>445.71011352539102</v>
      </c>
      <c r="J80" s="7">
        <f t="shared" si="7"/>
        <v>187.97058105468795</v>
      </c>
      <c r="K80" s="7">
        <f t="shared" si="8"/>
        <v>314.13070678710949</v>
      </c>
      <c r="L80" s="8">
        <f t="shared" si="9"/>
        <v>1.671169525702092</v>
      </c>
      <c r="M80" s="8">
        <f t="shared" si="5"/>
        <v>1.934665231313768</v>
      </c>
      <c r="P80" s="6">
        <f t="shared" si="10"/>
        <v>7.4305257587568034</v>
      </c>
      <c r="U80" s="18">
        <v>20.5</v>
      </c>
      <c r="V80" s="20">
        <f t="shared" si="6"/>
        <v>1.6630344050681531</v>
      </c>
    </row>
    <row r="81" spans="1:22" x14ac:dyDescent="0.15">
      <c r="A81" s="6">
        <v>40</v>
      </c>
      <c r="B81" s="6">
        <v>79</v>
      </c>
      <c r="D81">
        <v>911.175048828125</v>
      </c>
      <c r="E81">
        <v>651.518798828125</v>
      </c>
      <c r="F81">
        <v>464.16622924804699</v>
      </c>
      <c r="G81">
        <v>462.79879760742199</v>
      </c>
      <c r="I81" s="7">
        <f t="shared" si="7"/>
        <v>447.00881958007801</v>
      </c>
      <c r="J81" s="7">
        <f t="shared" si="7"/>
        <v>188.72000122070301</v>
      </c>
      <c r="K81" s="7">
        <f t="shared" si="8"/>
        <v>314.90481872558587</v>
      </c>
      <c r="L81" s="8">
        <f t="shared" si="9"/>
        <v>1.6686351032676874</v>
      </c>
      <c r="M81" s="8">
        <f t="shared" si="5"/>
        <v>1.9354661975579921</v>
      </c>
      <c r="P81" s="6">
        <f t="shared" si="10"/>
        <v>7.4750028203896219</v>
      </c>
      <c r="U81" s="18">
        <v>21</v>
      </c>
      <c r="V81" s="20">
        <f t="shared" si="6"/>
        <v>1.6594973699342754</v>
      </c>
    </row>
    <row r="82" spans="1:22" x14ac:dyDescent="0.15">
      <c r="A82" s="6">
        <v>40.5</v>
      </c>
      <c r="B82" s="6">
        <v>80</v>
      </c>
      <c r="D82">
        <v>910.143310546875</v>
      </c>
      <c r="E82">
        <v>652.92401123046898</v>
      </c>
      <c r="F82">
        <v>464.19305419921898</v>
      </c>
      <c r="G82">
        <v>462.63571166992199</v>
      </c>
      <c r="I82" s="7">
        <f t="shared" si="7"/>
        <v>445.95025634765602</v>
      </c>
      <c r="J82" s="7">
        <f t="shared" si="7"/>
        <v>190.28829956054699</v>
      </c>
      <c r="K82" s="7">
        <f t="shared" si="8"/>
        <v>312.74844665527314</v>
      </c>
      <c r="L82" s="8">
        <f t="shared" si="9"/>
        <v>1.6435505881209533</v>
      </c>
      <c r="M82" s="8">
        <f t="shared" si="5"/>
        <v>1.913717071089887</v>
      </c>
      <c r="P82" s="6">
        <f t="shared" si="10"/>
        <v>6.2672899543887315</v>
      </c>
      <c r="U82" s="18">
        <v>21.5</v>
      </c>
      <c r="V82" s="20">
        <f t="shared" si="6"/>
        <v>1.6582644786342231</v>
      </c>
    </row>
    <row r="83" spans="1:22" x14ac:dyDescent="0.15">
      <c r="A83" s="6">
        <v>41</v>
      </c>
      <c r="B83" s="6">
        <v>81</v>
      </c>
      <c r="D83">
        <v>910.33343505859398</v>
      </c>
      <c r="E83">
        <v>652.71765136718795</v>
      </c>
      <c r="F83">
        <v>463.20831298828102</v>
      </c>
      <c r="G83">
        <v>462.29458618164102</v>
      </c>
      <c r="I83" s="7">
        <f t="shared" si="7"/>
        <v>447.12512207031295</v>
      </c>
      <c r="J83" s="7">
        <f t="shared" si="7"/>
        <v>190.42306518554693</v>
      </c>
      <c r="K83" s="7">
        <f t="shared" si="8"/>
        <v>313.8289764404301</v>
      </c>
      <c r="L83" s="8">
        <f t="shared" si="9"/>
        <v>1.6480617835588209</v>
      </c>
      <c r="M83" s="8">
        <f t="shared" si="5"/>
        <v>1.9215636552063833</v>
      </c>
      <c r="P83" s="6">
        <f t="shared" si="10"/>
        <v>6.7030049522093513</v>
      </c>
      <c r="U83" s="18">
        <v>22</v>
      </c>
      <c r="V83" s="20">
        <f t="shared" si="6"/>
        <v>1.6536905857162301</v>
      </c>
    </row>
    <row r="84" spans="1:22" x14ac:dyDescent="0.15">
      <c r="A84" s="6">
        <v>41.5</v>
      </c>
      <c r="B84" s="6">
        <v>82</v>
      </c>
      <c r="D84">
        <v>912.67272949218795</v>
      </c>
      <c r="E84">
        <v>655.85174560546898</v>
      </c>
      <c r="F84">
        <v>463.49896240234398</v>
      </c>
      <c r="G84">
        <v>462.20541381835898</v>
      </c>
      <c r="I84" s="7">
        <f t="shared" si="7"/>
        <v>449.17376708984398</v>
      </c>
      <c r="J84" s="7">
        <f t="shared" si="7"/>
        <v>193.64633178711</v>
      </c>
      <c r="K84" s="7">
        <f t="shared" si="8"/>
        <v>313.62133483886703</v>
      </c>
      <c r="L84" s="8">
        <f t="shared" si="9"/>
        <v>1.6195573236246716</v>
      </c>
      <c r="M84" s="8">
        <f t="shared" si="5"/>
        <v>1.8963945839508627</v>
      </c>
      <c r="P84" s="6">
        <f t="shared" si="10"/>
        <v>5.3053850880202162</v>
      </c>
      <c r="U84" s="18">
        <v>65</v>
      </c>
      <c r="V84" s="20">
        <f t="shared" ref="V84:V104" si="11">L131</f>
        <v>1.3252597021423718</v>
      </c>
    </row>
    <row r="85" spans="1:22" x14ac:dyDescent="0.15">
      <c r="A85" s="6">
        <v>42</v>
      </c>
      <c r="B85" s="6">
        <v>83</v>
      </c>
      <c r="D85">
        <v>910.24591064453102</v>
      </c>
      <c r="E85">
        <v>656.474609375</v>
      </c>
      <c r="F85">
        <v>463.98553466796898</v>
      </c>
      <c r="G85">
        <v>462.83901977539102</v>
      </c>
      <c r="I85" s="7">
        <f t="shared" si="7"/>
        <v>446.26037597656205</v>
      </c>
      <c r="J85" s="7">
        <f t="shared" si="7"/>
        <v>193.63558959960898</v>
      </c>
      <c r="K85" s="7">
        <f t="shared" si="8"/>
        <v>310.71546325683573</v>
      </c>
      <c r="L85" s="8">
        <f t="shared" si="9"/>
        <v>1.6046402621507714</v>
      </c>
      <c r="M85" s="8">
        <f t="shared" si="5"/>
        <v>1.8848129111555914</v>
      </c>
      <c r="P85" s="6">
        <f t="shared" si="10"/>
        <v>4.6622633854003901</v>
      </c>
      <c r="U85" s="18">
        <v>65.5</v>
      </c>
      <c r="V85" s="20">
        <f t="shared" si="11"/>
        <v>1.3263215502356434</v>
      </c>
    </row>
    <row r="86" spans="1:22" x14ac:dyDescent="0.15">
      <c r="A86" s="6">
        <v>42.5</v>
      </c>
      <c r="B86" s="6">
        <v>84</v>
      </c>
      <c r="D86">
        <v>918.92987060546898</v>
      </c>
      <c r="E86">
        <v>660.66491699218795</v>
      </c>
      <c r="F86">
        <v>464.30984497070301</v>
      </c>
      <c r="G86">
        <v>463.08889770507801</v>
      </c>
      <c r="I86" s="7">
        <f t="shared" si="7"/>
        <v>454.62002563476597</v>
      </c>
      <c r="J86" s="7">
        <f t="shared" si="7"/>
        <v>197.57601928710994</v>
      </c>
      <c r="K86" s="7">
        <f t="shared" si="8"/>
        <v>316.31681213378903</v>
      </c>
      <c r="L86" s="8">
        <f t="shared" si="9"/>
        <v>1.6009878793748218</v>
      </c>
      <c r="M86" s="8">
        <f t="shared" si="5"/>
        <v>1.8844959170582705</v>
      </c>
      <c r="P86" s="6">
        <f t="shared" si="10"/>
        <v>4.6446609382243063</v>
      </c>
      <c r="U86" s="18">
        <v>66</v>
      </c>
      <c r="V86" s="20">
        <f t="shared" si="11"/>
        <v>1.3235373073745151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917.22705078125</v>
      </c>
      <c r="E87">
        <v>660.65740966796898</v>
      </c>
      <c r="F87">
        <v>463.94317626953102</v>
      </c>
      <c r="G87">
        <v>462.68307495117199</v>
      </c>
      <c r="I87" s="7">
        <f t="shared" si="7"/>
        <v>453.28387451171898</v>
      </c>
      <c r="J87" s="7">
        <f t="shared" si="7"/>
        <v>197.97433471679699</v>
      </c>
      <c r="K87" s="7">
        <f t="shared" si="8"/>
        <v>314.70184020996112</v>
      </c>
      <c r="L87" s="8">
        <f t="shared" si="9"/>
        <v>1.5896092827393169</v>
      </c>
      <c r="M87" s="8">
        <f t="shared" si="5"/>
        <v>1.8764527091013945</v>
      </c>
      <c r="P87" s="6">
        <f t="shared" si="10"/>
        <v>4.1980275643421345</v>
      </c>
      <c r="U87" s="18">
        <v>66.5</v>
      </c>
      <c r="V87" s="20">
        <f t="shared" si="11"/>
        <v>1.310630097771724</v>
      </c>
    </row>
    <row r="88" spans="1:22" x14ac:dyDescent="0.15">
      <c r="A88" s="6">
        <v>43.5</v>
      </c>
      <c r="B88" s="6">
        <v>86</v>
      </c>
      <c r="D88">
        <v>911.01434326171898</v>
      </c>
      <c r="E88">
        <v>658.83905029296898</v>
      </c>
      <c r="F88">
        <v>463.13439941406301</v>
      </c>
      <c r="G88">
        <v>461.90084838867199</v>
      </c>
      <c r="I88" s="7">
        <f t="shared" si="7"/>
        <v>447.87994384765597</v>
      </c>
      <c r="J88" s="7">
        <f t="shared" si="7"/>
        <v>196.93820190429699</v>
      </c>
      <c r="K88" s="7">
        <f t="shared" si="8"/>
        <v>310.02320251464812</v>
      </c>
      <c r="L88" s="8">
        <f t="shared" si="9"/>
        <v>1.574215665202962</v>
      </c>
      <c r="M88" s="8">
        <f t="shared" ref="M88:M148" si="12">L88+ABS($N$2)*A88</f>
        <v>1.8643944802436683</v>
      </c>
      <c r="P88" s="6">
        <f t="shared" si="10"/>
        <v>3.5284430569360321</v>
      </c>
      <c r="U88" s="18">
        <v>67</v>
      </c>
      <c r="V88" s="20">
        <f t="shared" si="11"/>
        <v>1.3033076959682703</v>
      </c>
    </row>
    <row r="89" spans="1:22" x14ac:dyDescent="0.15">
      <c r="A89" s="6">
        <v>44</v>
      </c>
      <c r="B89" s="6">
        <v>87</v>
      </c>
      <c r="D89">
        <v>907.27673339843795</v>
      </c>
      <c r="E89">
        <v>659.577392578125</v>
      </c>
      <c r="F89">
        <v>463.57073974609398</v>
      </c>
      <c r="G89">
        <v>462.33349609375</v>
      </c>
      <c r="I89" s="7">
        <f t="shared" si="7"/>
        <v>443.70599365234398</v>
      </c>
      <c r="J89" s="7">
        <f t="shared" si="7"/>
        <v>197.243896484375</v>
      </c>
      <c r="K89" s="7">
        <f t="shared" si="8"/>
        <v>305.63526611328149</v>
      </c>
      <c r="L89" s="8">
        <f t="shared" si="9"/>
        <v>1.5495296511620722</v>
      </c>
      <c r="M89" s="8">
        <f t="shared" si="12"/>
        <v>1.8430438548814074</v>
      </c>
      <c r="P89" s="6">
        <f t="shared" si="10"/>
        <v>2.3428586618578477</v>
      </c>
      <c r="U89" s="18">
        <v>67.5</v>
      </c>
      <c r="V89" s="20">
        <f t="shared" si="11"/>
        <v>1.308781137239829</v>
      </c>
    </row>
    <row r="90" spans="1:22" x14ac:dyDescent="0.15">
      <c r="A90" s="6">
        <v>44.5</v>
      </c>
      <c r="B90" s="6">
        <v>88</v>
      </c>
      <c r="D90">
        <v>900.19177246093795</v>
      </c>
      <c r="E90">
        <v>657.67834472656295</v>
      </c>
      <c r="F90">
        <v>464.35192871093801</v>
      </c>
      <c r="G90">
        <v>463.037353515625</v>
      </c>
      <c r="I90" s="7">
        <f t="shared" si="7"/>
        <v>435.83984374999994</v>
      </c>
      <c r="J90" s="7">
        <f t="shared" si="7"/>
        <v>194.64099121093795</v>
      </c>
      <c r="K90" s="7">
        <f t="shared" si="8"/>
        <v>299.59114990234337</v>
      </c>
      <c r="L90" s="8">
        <f t="shared" si="9"/>
        <v>1.5391986448407877</v>
      </c>
      <c r="M90" s="8">
        <f t="shared" si="12"/>
        <v>1.8360482372387517</v>
      </c>
      <c r="P90" s="6">
        <f t="shared" si="10"/>
        <v>1.954397201345945</v>
      </c>
      <c r="U90" s="18">
        <v>68</v>
      </c>
      <c r="V90" s="20">
        <f t="shared" si="11"/>
        <v>1.2968738395230293</v>
      </c>
    </row>
    <row r="91" spans="1:22" x14ac:dyDescent="0.15">
      <c r="A91" s="6">
        <v>45</v>
      </c>
      <c r="B91" s="6">
        <v>89</v>
      </c>
      <c r="D91">
        <v>900.92681884765602</v>
      </c>
      <c r="E91">
        <v>657.37951660156295</v>
      </c>
      <c r="F91">
        <v>463.92398071289102</v>
      </c>
      <c r="G91">
        <v>462.59783935546898</v>
      </c>
      <c r="I91" s="7">
        <f t="shared" si="7"/>
        <v>437.002838134765</v>
      </c>
      <c r="J91" s="7">
        <f t="shared" si="7"/>
        <v>194.78167724609398</v>
      </c>
      <c r="K91" s="7">
        <f t="shared" si="8"/>
        <v>300.65566406249923</v>
      </c>
      <c r="L91" s="8">
        <f t="shared" si="9"/>
        <v>1.5435520851514197</v>
      </c>
      <c r="M91" s="8">
        <f t="shared" si="12"/>
        <v>1.8437370662280126</v>
      </c>
      <c r="P91" s="6">
        <f t="shared" si="10"/>
        <v>2.38135217392513</v>
      </c>
      <c r="U91" s="18">
        <v>68.5</v>
      </c>
      <c r="V91" s="20">
        <f t="shared" si="11"/>
        <v>1.2993597879370116</v>
      </c>
    </row>
    <row r="92" spans="1:22" x14ac:dyDescent="0.15">
      <c r="A92" s="6">
        <v>45.5</v>
      </c>
      <c r="B92" s="6">
        <v>90</v>
      </c>
      <c r="D92">
        <v>899.17950439453102</v>
      </c>
      <c r="E92">
        <v>658.590576171875</v>
      </c>
      <c r="F92">
        <v>463.31536865234398</v>
      </c>
      <c r="G92">
        <v>462.12255859375</v>
      </c>
      <c r="I92" s="7">
        <f t="shared" si="7"/>
        <v>435.86413574218705</v>
      </c>
      <c r="J92" s="7">
        <f t="shared" si="7"/>
        <v>196.468017578125</v>
      </c>
      <c r="K92" s="7">
        <f t="shared" si="8"/>
        <v>298.33652343749952</v>
      </c>
      <c r="L92" s="8">
        <f t="shared" si="9"/>
        <v>1.5184991792308729</v>
      </c>
      <c r="M92" s="8">
        <f t="shared" si="12"/>
        <v>1.8220195489860944</v>
      </c>
      <c r="P92" s="6">
        <f t="shared" si="10"/>
        <v>1.1753945448164564</v>
      </c>
      <c r="U92" s="18">
        <v>69</v>
      </c>
      <c r="V92" s="20">
        <f t="shared" si="11"/>
        <v>1.2978689742328211</v>
      </c>
    </row>
    <row r="93" spans="1:22" x14ac:dyDescent="0.15">
      <c r="A93" s="6">
        <v>46</v>
      </c>
      <c r="B93" s="6">
        <v>91</v>
      </c>
      <c r="D93">
        <v>896.103759765625</v>
      </c>
      <c r="E93">
        <v>657.56402587890602</v>
      </c>
      <c r="F93">
        <v>463.62677001953102</v>
      </c>
      <c r="G93">
        <v>462.06970214843801</v>
      </c>
      <c r="I93" s="7">
        <f t="shared" si="7"/>
        <v>432.47698974609398</v>
      </c>
      <c r="J93" s="7">
        <f t="shared" si="7"/>
        <v>195.49432373046801</v>
      </c>
      <c r="K93" s="7">
        <f t="shared" si="8"/>
        <v>295.63096313476638</v>
      </c>
      <c r="L93" s="8">
        <f t="shared" si="9"/>
        <v>1.5122227463870448</v>
      </c>
      <c r="M93" s="8">
        <f t="shared" si="12"/>
        <v>1.8190785048208953</v>
      </c>
      <c r="P93" s="6">
        <f t="shared" si="10"/>
        <v>1.0120805430795716</v>
      </c>
      <c r="U93" s="18">
        <v>69.5</v>
      </c>
      <c r="V93" s="20">
        <f t="shared" si="11"/>
        <v>1.2883413401421024</v>
      </c>
    </row>
    <row r="94" spans="1:22" x14ac:dyDescent="0.15">
      <c r="A94" s="6">
        <v>46.5</v>
      </c>
      <c r="B94" s="6">
        <v>92</v>
      </c>
      <c r="D94">
        <v>897.63293457031295</v>
      </c>
      <c r="E94">
        <v>659.41668701171898</v>
      </c>
      <c r="F94">
        <v>464.25460815429699</v>
      </c>
      <c r="G94">
        <v>463.01736450195301</v>
      </c>
      <c r="I94" s="7">
        <f t="shared" si="7"/>
        <v>433.37832641601597</v>
      </c>
      <c r="J94" s="7">
        <f t="shared" si="7"/>
        <v>196.39932250976597</v>
      </c>
      <c r="K94" s="7">
        <f t="shared" si="8"/>
        <v>295.89880065917981</v>
      </c>
      <c r="L94" s="8">
        <f t="shared" si="9"/>
        <v>1.5066182351238315</v>
      </c>
      <c r="M94" s="8">
        <f t="shared" si="12"/>
        <v>1.8168093822363107</v>
      </c>
      <c r="P94" s="6">
        <f t="shared" si="10"/>
        <v>0.88607784849067373</v>
      </c>
      <c r="U94" s="18">
        <v>70</v>
      </c>
      <c r="V94" s="20">
        <f t="shared" si="11"/>
        <v>1.2828077465856234</v>
      </c>
    </row>
    <row r="95" spans="1:22" x14ac:dyDescent="0.15">
      <c r="A95" s="6">
        <v>47</v>
      </c>
      <c r="B95" s="6">
        <v>93</v>
      </c>
      <c r="D95">
        <v>899.37432861328102</v>
      </c>
      <c r="E95">
        <v>659.506103515625</v>
      </c>
      <c r="F95">
        <v>464.04260253906301</v>
      </c>
      <c r="G95">
        <v>462.78115844726602</v>
      </c>
      <c r="I95" s="7">
        <f t="shared" si="7"/>
        <v>435.33172607421801</v>
      </c>
      <c r="J95" s="7">
        <f t="shared" si="7"/>
        <v>196.72494506835898</v>
      </c>
      <c r="K95" s="7">
        <f t="shared" si="8"/>
        <v>297.62426452636674</v>
      </c>
      <c r="L95" s="8">
        <f t="shared" si="9"/>
        <v>1.512895400341562</v>
      </c>
      <c r="M95" s="8">
        <f t="shared" si="12"/>
        <v>1.8264219361326701</v>
      </c>
      <c r="P95" s="6">
        <f t="shared" si="10"/>
        <v>1.4198558387370876</v>
      </c>
      <c r="U95" s="18">
        <v>70.5</v>
      </c>
      <c r="V95" s="20">
        <f t="shared" si="11"/>
        <v>1.2954351863911597</v>
      </c>
    </row>
    <row r="96" spans="1:22" x14ac:dyDescent="0.15">
      <c r="A96" s="6">
        <v>47.5</v>
      </c>
      <c r="B96" s="6">
        <v>94</v>
      </c>
      <c r="D96">
        <v>907.52917480468795</v>
      </c>
      <c r="E96">
        <v>662.50256347656295</v>
      </c>
      <c r="F96">
        <v>463.61282348632801</v>
      </c>
      <c r="G96">
        <v>462.23541259765602</v>
      </c>
      <c r="I96" s="7">
        <f t="shared" si="7"/>
        <v>443.91635131835994</v>
      </c>
      <c r="J96" s="7">
        <f t="shared" si="7"/>
        <v>200.26715087890693</v>
      </c>
      <c r="K96" s="7">
        <f t="shared" si="8"/>
        <v>303.72934570312509</v>
      </c>
      <c r="L96" s="8">
        <f t="shared" si="9"/>
        <v>1.5166208954896321</v>
      </c>
      <c r="M96" s="8">
        <f t="shared" si="12"/>
        <v>1.8334828199593689</v>
      </c>
      <c r="P96" s="6">
        <f t="shared" si="10"/>
        <v>1.8119414820546365</v>
      </c>
      <c r="U96" s="18">
        <v>71</v>
      </c>
      <c r="V96" s="20">
        <f t="shared" si="11"/>
        <v>1.289311312553054</v>
      </c>
    </row>
    <row r="97" spans="1:22" x14ac:dyDescent="0.15">
      <c r="A97" s="6">
        <v>48</v>
      </c>
      <c r="B97" s="6">
        <v>95</v>
      </c>
      <c r="D97">
        <v>911.69482421875</v>
      </c>
      <c r="E97">
        <v>664.928466796875</v>
      </c>
      <c r="F97">
        <v>462.97158813476602</v>
      </c>
      <c r="G97">
        <v>461.61993408203102</v>
      </c>
      <c r="I97" s="7">
        <f t="shared" si="7"/>
        <v>448.72323608398398</v>
      </c>
      <c r="J97" s="7">
        <f t="shared" si="7"/>
        <v>203.30853271484398</v>
      </c>
      <c r="K97" s="7">
        <f t="shared" si="8"/>
        <v>306.40726318359322</v>
      </c>
      <c r="L97" s="8">
        <f t="shared" si="9"/>
        <v>1.5071047884318423</v>
      </c>
      <c r="M97" s="8">
        <f t="shared" si="12"/>
        <v>1.827302101580208</v>
      </c>
      <c r="P97" s="6">
        <f t="shared" si="10"/>
        <v>1.4687307734044543</v>
      </c>
      <c r="U97" s="18">
        <v>71.5</v>
      </c>
      <c r="V97" s="20">
        <f t="shared" si="11"/>
        <v>1.2911430363631387</v>
      </c>
    </row>
    <row r="98" spans="1:22" x14ac:dyDescent="0.15">
      <c r="A98" s="6">
        <v>48.5</v>
      </c>
      <c r="B98" s="6">
        <v>96</v>
      </c>
      <c r="D98">
        <v>916.28472900390602</v>
      </c>
      <c r="E98">
        <v>667.59814453125</v>
      </c>
      <c r="F98">
        <v>463.466064453125</v>
      </c>
      <c r="G98">
        <v>462.3876953125</v>
      </c>
      <c r="I98" s="7">
        <f t="shared" si="7"/>
        <v>452.81866455078102</v>
      </c>
      <c r="J98" s="7">
        <f t="shared" si="7"/>
        <v>205.21044921875</v>
      </c>
      <c r="K98" s="7">
        <f t="shared" si="8"/>
        <v>309.17135009765605</v>
      </c>
      <c r="L98" s="8">
        <f t="shared" si="9"/>
        <v>1.5066062730952161</v>
      </c>
      <c r="M98" s="8">
        <f t="shared" si="12"/>
        <v>1.8301389749222106</v>
      </c>
      <c r="P98" s="6">
        <f t="shared" si="10"/>
        <v>1.6262602465709197</v>
      </c>
      <c r="U98" s="18">
        <v>72</v>
      </c>
      <c r="V98" s="20">
        <f t="shared" si="11"/>
        <v>1.2895789273109528</v>
      </c>
    </row>
    <row r="99" spans="1:22" x14ac:dyDescent="0.15">
      <c r="A99" s="6">
        <v>49</v>
      </c>
      <c r="B99" s="6">
        <v>97</v>
      </c>
      <c r="D99">
        <v>916.85931396484398</v>
      </c>
      <c r="E99">
        <v>669.51177978515602</v>
      </c>
      <c r="F99">
        <v>464.44976806640602</v>
      </c>
      <c r="G99">
        <v>463.05364990234398</v>
      </c>
      <c r="I99" s="7">
        <f t="shared" si="7"/>
        <v>452.40954589843795</v>
      </c>
      <c r="J99" s="7">
        <f t="shared" si="7"/>
        <v>206.45812988281205</v>
      </c>
      <c r="K99" s="7">
        <f t="shared" si="8"/>
        <v>307.88885498046955</v>
      </c>
      <c r="L99" s="8">
        <f t="shared" si="9"/>
        <v>1.4912895663407912</v>
      </c>
      <c r="M99" s="8">
        <f t="shared" si="12"/>
        <v>1.8181576568464146</v>
      </c>
      <c r="P99" s="6">
        <f t="shared" si="10"/>
        <v>0.96094653785678397</v>
      </c>
      <c r="U99" s="18">
        <v>72.5</v>
      </c>
      <c r="V99" s="20">
        <f t="shared" si="11"/>
        <v>1.2816853542443885</v>
      </c>
    </row>
    <row r="100" spans="1:22" x14ac:dyDescent="0.15">
      <c r="A100" s="6">
        <v>49.5</v>
      </c>
      <c r="B100" s="6">
        <v>98</v>
      </c>
      <c r="D100">
        <v>913.71105957031295</v>
      </c>
      <c r="E100">
        <v>668.9677734375</v>
      </c>
      <c r="F100">
        <v>463.69174194335898</v>
      </c>
      <c r="G100">
        <v>462.56521606445301</v>
      </c>
      <c r="I100" s="7">
        <f t="shared" si="7"/>
        <v>450.01931762695398</v>
      </c>
      <c r="J100" s="7">
        <f t="shared" si="7"/>
        <v>206.40255737304699</v>
      </c>
      <c r="K100" s="7">
        <f t="shared" si="8"/>
        <v>305.53752746582109</v>
      </c>
      <c r="L100" s="8">
        <f t="shared" si="9"/>
        <v>1.4802991365731963</v>
      </c>
      <c r="M100" s="8">
        <f t="shared" si="12"/>
        <v>1.8105026157574484</v>
      </c>
      <c r="P100" s="6">
        <f t="shared" si="10"/>
        <v>0.53586778232755483</v>
      </c>
      <c r="U100" s="18">
        <v>73</v>
      </c>
      <c r="V100" s="20">
        <f t="shared" si="11"/>
        <v>1.2870686960598201</v>
      </c>
    </row>
    <row r="101" spans="1:22" x14ac:dyDescent="0.15">
      <c r="A101" s="6">
        <v>50</v>
      </c>
      <c r="B101" s="6">
        <v>99</v>
      </c>
      <c r="D101">
        <v>907.48962402343795</v>
      </c>
      <c r="E101">
        <v>666.86920166015602</v>
      </c>
      <c r="F101">
        <v>463.31036376953102</v>
      </c>
      <c r="G101">
        <v>462.48580932617199</v>
      </c>
      <c r="I101" s="7">
        <f t="shared" si="7"/>
        <v>444.17926025390693</v>
      </c>
      <c r="J101" s="7">
        <f t="shared" si="7"/>
        <v>204.38339233398403</v>
      </c>
      <c r="K101" s="7">
        <f t="shared" si="8"/>
        <v>301.1108856201181</v>
      </c>
      <c r="L101" s="8">
        <f t="shared" si="9"/>
        <v>1.4732649369478668</v>
      </c>
      <c r="M101" s="8">
        <f t="shared" si="12"/>
        <v>1.8068038048107478</v>
      </c>
      <c r="P101" s="6">
        <f t="shared" si="10"/>
        <v>0.33047555309084131</v>
      </c>
      <c r="U101" s="18">
        <v>73.5</v>
      </c>
      <c r="V101" s="20">
        <f t="shared" si="11"/>
        <v>1.2792307834200707</v>
      </c>
    </row>
    <row r="102" spans="1:22" x14ac:dyDescent="0.15">
      <c r="A102" s="6">
        <v>50.5</v>
      </c>
      <c r="B102" s="6">
        <v>100</v>
      </c>
      <c r="D102">
        <v>915.09271240234398</v>
      </c>
      <c r="E102">
        <v>673.23577880859398</v>
      </c>
      <c r="F102">
        <v>464.03472900390602</v>
      </c>
      <c r="G102">
        <v>462.84664916992199</v>
      </c>
      <c r="I102" s="7">
        <f t="shared" si="7"/>
        <v>451.05798339843795</v>
      </c>
      <c r="J102" s="7">
        <f t="shared" si="7"/>
        <v>210.38912963867199</v>
      </c>
      <c r="K102" s="7">
        <f t="shared" si="8"/>
        <v>303.78559265136755</v>
      </c>
      <c r="L102" s="8">
        <f t="shared" si="9"/>
        <v>1.4439224743840007</v>
      </c>
      <c r="M102" s="8">
        <f t="shared" si="12"/>
        <v>1.7807967309255104</v>
      </c>
      <c r="P102" s="6">
        <f t="shared" si="10"/>
        <v>-1.1136779757553883</v>
      </c>
      <c r="U102" s="18">
        <v>74</v>
      </c>
      <c r="V102" s="20">
        <f t="shared" si="11"/>
        <v>1.2753050874137408</v>
      </c>
    </row>
    <row r="103" spans="1:22" x14ac:dyDescent="0.15">
      <c r="A103" s="6">
        <v>51</v>
      </c>
      <c r="B103" s="6">
        <v>101</v>
      </c>
      <c r="D103">
        <v>928.22540283203102</v>
      </c>
      <c r="E103">
        <v>679.97503662109398</v>
      </c>
      <c r="F103">
        <v>463.97476196289102</v>
      </c>
      <c r="G103">
        <v>462.84243774414102</v>
      </c>
      <c r="I103" s="7">
        <f t="shared" si="7"/>
        <v>464.25064086914</v>
      </c>
      <c r="J103" s="7">
        <f t="shared" si="7"/>
        <v>217.13259887695295</v>
      </c>
      <c r="K103" s="7">
        <f t="shared" si="8"/>
        <v>312.25782165527295</v>
      </c>
      <c r="L103" s="8">
        <f t="shared" si="9"/>
        <v>1.4380973804501211</v>
      </c>
      <c r="M103" s="8">
        <f t="shared" si="12"/>
        <v>1.7783070256702596</v>
      </c>
      <c r="P103" s="6">
        <f t="shared" si="10"/>
        <v>-1.2519294624864059</v>
      </c>
      <c r="U103" s="18">
        <v>74.5</v>
      </c>
      <c r="V103" s="20">
        <f t="shared" si="11"/>
        <v>1.2707254335555163</v>
      </c>
    </row>
    <row r="104" spans="1:22" x14ac:dyDescent="0.15">
      <c r="A104" s="6">
        <v>51.5</v>
      </c>
      <c r="B104" s="6">
        <v>102</v>
      </c>
      <c r="D104">
        <v>930.48962402343795</v>
      </c>
      <c r="E104">
        <v>681.8642578125</v>
      </c>
      <c r="F104">
        <v>463.87243652343801</v>
      </c>
      <c r="G104">
        <v>462.81405639648398</v>
      </c>
      <c r="I104" s="7">
        <f t="shared" si="7"/>
        <v>466.61718749999994</v>
      </c>
      <c r="J104" s="7">
        <f t="shared" si="7"/>
        <v>219.05020141601602</v>
      </c>
      <c r="K104" s="7">
        <f t="shared" si="8"/>
        <v>313.28204650878877</v>
      </c>
      <c r="L104" s="8">
        <f t="shared" si="9"/>
        <v>1.43018378656411</v>
      </c>
      <c r="M104" s="8">
        <f t="shared" si="12"/>
        <v>1.7737288204628774</v>
      </c>
      <c r="P104" s="6">
        <f t="shared" si="10"/>
        <v>-1.5061538029561794</v>
      </c>
      <c r="U104" s="18">
        <v>75</v>
      </c>
      <c r="V104" s="20">
        <f t="shared" si="11"/>
        <v>1.2804290037186183</v>
      </c>
    </row>
    <row r="105" spans="1:22" x14ac:dyDescent="0.15">
      <c r="A105" s="6">
        <v>52</v>
      </c>
      <c r="B105" s="6">
        <v>103</v>
      </c>
      <c r="D105">
        <v>941.103271484375</v>
      </c>
      <c r="E105">
        <v>684.88824462890602</v>
      </c>
      <c r="F105">
        <v>463.5849609375</v>
      </c>
      <c r="G105">
        <v>462.47448730468801</v>
      </c>
      <c r="I105" s="7">
        <f t="shared" si="7"/>
        <v>477.518310546875</v>
      </c>
      <c r="J105" s="7">
        <f t="shared" si="7"/>
        <v>222.41375732421801</v>
      </c>
      <c r="K105" s="7">
        <f t="shared" si="8"/>
        <v>321.82868041992242</v>
      </c>
      <c r="L105" s="8">
        <f t="shared" si="9"/>
        <v>1.4469818966764041</v>
      </c>
      <c r="M105" s="8">
        <f t="shared" si="12"/>
        <v>1.7938623192538001</v>
      </c>
      <c r="P105" s="6">
        <f t="shared" si="10"/>
        <v>-0.38815554389647927</v>
      </c>
      <c r="U105" s="18"/>
      <c r="V105" s="20"/>
    </row>
    <row r="106" spans="1:22" x14ac:dyDescent="0.15">
      <c r="A106" s="6">
        <v>52.5</v>
      </c>
      <c r="B106" s="6">
        <v>104</v>
      </c>
      <c r="D106">
        <v>945.09625244140602</v>
      </c>
      <c r="E106">
        <v>686.62658691406295</v>
      </c>
      <c r="F106">
        <v>464.69412231445301</v>
      </c>
      <c r="G106">
        <v>463.62863159179699</v>
      </c>
      <c r="I106" s="7">
        <f t="shared" si="7"/>
        <v>480.40213012695301</v>
      </c>
      <c r="J106" s="7">
        <f t="shared" si="7"/>
        <v>222.99795532226597</v>
      </c>
      <c r="K106" s="7">
        <f t="shared" si="8"/>
        <v>324.30356140136684</v>
      </c>
      <c r="L106" s="8">
        <f t="shared" si="9"/>
        <v>1.4542893944148449</v>
      </c>
      <c r="M106" s="8">
        <f t="shared" si="12"/>
        <v>1.8045052056708699</v>
      </c>
      <c r="P106" s="6">
        <f t="shared" si="10"/>
        <v>0.20283604724309615</v>
      </c>
    </row>
    <row r="107" spans="1:22" x14ac:dyDescent="0.15">
      <c r="A107" s="6">
        <v>53</v>
      </c>
      <c r="B107" s="6">
        <v>105</v>
      </c>
      <c r="D107">
        <v>945.59484863281295</v>
      </c>
      <c r="E107">
        <v>689.181884765625</v>
      </c>
      <c r="F107">
        <v>464.80062866210898</v>
      </c>
      <c r="G107">
        <v>463.666748046875</v>
      </c>
      <c r="I107" s="7">
        <f t="shared" si="7"/>
        <v>480.79421997070398</v>
      </c>
      <c r="J107" s="7">
        <f t="shared" si="7"/>
        <v>225.51513671875</v>
      </c>
      <c r="K107" s="7">
        <f t="shared" si="8"/>
        <v>322.93362426757898</v>
      </c>
      <c r="L107" s="8">
        <f t="shared" si="9"/>
        <v>1.4319820344047411</v>
      </c>
      <c r="M107" s="8">
        <f t="shared" si="12"/>
        <v>1.785533234339395</v>
      </c>
      <c r="P107" s="6">
        <f t="shared" si="10"/>
        <v>-0.85066345325516513</v>
      </c>
    </row>
    <row r="108" spans="1:22" x14ac:dyDescent="0.15">
      <c r="A108" s="6">
        <v>53.5</v>
      </c>
      <c r="B108" s="6">
        <v>106</v>
      </c>
      <c r="D108">
        <v>941.32800292968795</v>
      </c>
      <c r="E108">
        <v>688.23175048828102</v>
      </c>
      <c r="F108">
        <v>464.32797241210898</v>
      </c>
      <c r="G108">
        <v>462.99420166015602</v>
      </c>
      <c r="I108" s="7">
        <f t="shared" si="7"/>
        <v>477.00003051757898</v>
      </c>
      <c r="J108" s="7">
        <f t="shared" si="7"/>
        <v>225.237548828125</v>
      </c>
      <c r="K108" s="7">
        <f t="shared" si="8"/>
        <v>319.33374633789151</v>
      </c>
      <c r="L108" s="8">
        <f t="shared" si="9"/>
        <v>1.4177642582213046</v>
      </c>
      <c r="M108" s="8">
        <f t="shared" si="12"/>
        <v>1.7746508468345872</v>
      </c>
      <c r="P108" s="6">
        <f t="shared" si="10"/>
        <v>-1.4549543622090286</v>
      </c>
    </row>
    <row r="109" spans="1:22" x14ac:dyDescent="0.15">
      <c r="A109" s="6">
        <v>54</v>
      </c>
      <c r="B109" s="6">
        <v>107</v>
      </c>
      <c r="D109">
        <v>939.26940917968795</v>
      </c>
      <c r="E109">
        <v>688.324951171875</v>
      </c>
      <c r="F109">
        <v>464.241455078125</v>
      </c>
      <c r="G109">
        <v>462.955810546875</v>
      </c>
      <c r="I109" s="7">
        <f t="shared" si="7"/>
        <v>475.02795410156295</v>
      </c>
      <c r="J109" s="7">
        <f t="shared" si="7"/>
        <v>225.369140625</v>
      </c>
      <c r="K109" s="7">
        <f t="shared" si="8"/>
        <v>317.26955566406298</v>
      </c>
      <c r="L109" s="8">
        <f t="shared" si="9"/>
        <v>1.4077772794633825</v>
      </c>
      <c r="M109" s="8">
        <f t="shared" si="12"/>
        <v>1.767999256755294</v>
      </c>
      <c r="P109" s="6">
        <f t="shared" si="10"/>
        <v>-1.8243122272206127</v>
      </c>
    </row>
    <row r="110" spans="1:22" x14ac:dyDescent="0.15">
      <c r="A110" s="6">
        <v>54.5</v>
      </c>
      <c r="B110" s="6">
        <v>108</v>
      </c>
      <c r="D110">
        <v>947.90777587890602</v>
      </c>
      <c r="E110">
        <v>693.11810302734398</v>
      </c>
      <c r="F110">
        <v>463.88717651367199</v>
      </c>
      <c r="G110">
        <v>462.73303222656301</v>
      </c>
      <c r="I110" s="7">
        <f t="shared" si="7"/>
        <v>484.02059936523403</v>
      </c>
      <c r="J110" s="7">
        <f t="shared" si="7"/>
        <v>230.38507080078097</v>
      </c>
      <c r="K110" s="7">
        <f t="shared" si="8"/>
        <v>322.75104980468734</v>
      </c>
      <c r="L110" s="8">
        <f t="shared" si="9"/>
        <v>1.4009199844541023</v>
      </c>
      <c r="M110" s="8">
        <f t="shared" si="12"/>
        <v>1.7644773504246425</v>
      </c>
      <c r="P110" s="6">
        <f t="shared" si="10"/>
        <v>-2.019881074301229</v>
      </c>
    </row>
    <row r="111" spans="1:22" x14ac:dyDescent="0.15">
      <c r="A111" s="6">
        <v>55</v>
      </c>
      <c r="B111" s="6">
        <v>109</v>
      </c>
      <c r="D111">
        <v>947.50750732421898</v>
      </c>
      <c r="E111">
        <v>693.24468994140602</v>
      </c>
      <c r="F111">
        <v>463.81982421875</v>
      </c>
      <c r="G111">
        <v>462.45687866210898</v>
      </c>
      <c r="I111" s="7">
        <f t="shared" si="7"/>
        <v>483.68768310546898</v>
      </c>
      <c r="J111" s="7">
        <f t="shared" si="7"/>
        <v>230.78781127929705</v>
      </c>
      <c r="K111" s="7">
        <f t="shared" si="8"/>
        <v>322.13621520996105</v>
      </c>
      <c r="L111" s="8">
        <f t="shared" si="9"/>
        <v>1.3958112147444177</v>
      </c>
      <c r="M111" s="8">
        <f t="shared" si="12"/>
        <v>1.7627039693935869</v>
      </c>
      <c r="P111" s="6">
        <f t="shared" si="10"/>
        <v>-2.1183556080103703</v>
      </c>
    </row>
    <row r="112" spans="1:22" x14ac:dyDescent="0.15">
      <c r="A112" s="6">
        <v>55.5</v>
      </c>
      <c r="B112" s="6">
        <v>110</v>
      </c>
      <c r="D112">
        <v>948.04681396484398</v>
      </c>
      <c r="E112">
        <v>691.97528076171898</v>
      </c>
      <c r="F112">
        <v>463.7314453125</v>
      </c>
      <c r="G112">
        <v>462.56863403320301</v>
      </c>
      <c r="I112" s="7">
        <f t="shared" si="7"/>
        <v>484.31536865234398</v>
      </c>
      <c r="J112" s="7">
        <f t="shared" si="7"/>
        <v>229.40664672851597</v>
      </c>
      <c r="K112" s="7">
        <f t="shared" si="8"/>
        <v>323.7307159423828</v>
      </c>
      <c r="L112" s="8">
        <f t="shared" si="9"/>
        <v>1.4111653718799686</v>
      </c>
      <c r="M112" s="8">
        <f t="shared" si="12"/>
        <v>1.7813935152077665</v>
      </c>
      <c r="P112" s="6">
        <f t="shared" si="10"/>
        <v>-1.0805389870716486</v>
      </c>
    </row>
    <row r="113" spans="1:16" x14ac:dyDescent="0.15">
      <c r="A113" s="6">
        <v>56</v>
      </c>
      <c r="B113" s="6">
        <v>111</v>
      </c>
      <c r="D113">
        <v>951.13342285156295</v>
      </c>
      <c r="E113">
        <v>694.583984375</v>
      </c>
      <c r="F113">
        <v>464.58969116210898</v>
      </c>
      <c r="G113">
        <v>463.44186401367199</v>
      </c>
      <c r="I113" s="7">
        <f t="shared" si="7"/>
        <v>486.54373168945398</v>
      </c>
      <c r="J113" s="7">
        <f t="shared" si="7"/>
        <v>231.14212036132801</v>
      </c>
      <c r="K113" s="7">
        <f t="shared" si="8"/>
        <v>324.74424743652435</v>
      </c>
      <c r="L113" s="8">
        <f t="shared" si="9"/>
        <v>1.4049548690168403</v>
      </c>
      <c r="M113" s="8">
        <f t="shared" si="12"/>
        <v>1.7785184010232671</v>
      </c>
      <c r="P113" s="6">
        <f t="shared" si="10"/>
        <v>-1.2401919458667368</v>
      </c>
    </row>
    <row r="114" spans="1:16" x14ac:dyDescent="0.15">
      <c r="A114" s="6">
        <v>56.5</v>
      </c>
      <c r="B114" s="6">
        <v>112</v>
      </c>
      <c r="D114">
        <v>953.15484619140602</v>
      </c>
      <c r="E114">
        <v>694.18914794921898</v>
      </c>
      <c r="F114">
        <v>464.54180908203102</v>
      </c>
      <c r="G114">
        <v>463.42819213867199</v>
      </c>
      <c r="I114" s="7">
        <f t="shared" si="7"/>
        <v>488.613037109375</v>
      </c>
      <c r="J114" s="7">
        <f t="shared" si="7"/>
        <v>230.76095581054699</v>
      </c>
      <c r="K114" s="7">
        <f t="shared" si="8"/>
        <v>327.08036804199213</v>
      </c>
      <c r="L114" s="8">
        <f t="shared" si="9"/>
        <v>1.4173990868304545</v>
      </c>
      <c r="M114" s="8">
        <f t="shared" si="12"/>
        <v>1.7942980075155099</v>
      </c>
      <c r="P114" s="6">
        <f t="shared" si="10"/>
        <v>-0.36396209778248717</v>
      </c>
    </row>
    <row r="115" spans="1:16" x14ac:dyDescent="0.15">
      <c r="A115" s="6">
        <v>57</v>
      </c>
      <c r="B115" s="6">
        <v>113</v>
      </c>
      <c r="D115">
        <v>957.0517578125</v>
      </c>
      <c r="E115">
        <v>697.25128173828102</v>
      </c>
      <c r="F115">
        <v>464.18438720703102</v>
      </c>
      <c r="G115">
        <v>462.91082763671898</v>
      </c>
      <c r="I115" s="7">
        <f t="shared" si="7"/>
        <v>492.86737060546898</v>
      </c>
      <c r="J115" s="7">
        <f t="shared" si="7"/>
        <v>234.34045410156205</v>
      </c>
      <c r="K115" s="7">
        <f t="shared" si="8"/>
        <v>328.82905273437552</v>
      </c>
      <c r="L115" s="8">
        <f t="shared" si="9"/>
        <v>1.4032107857564471</v>
      </c>
      <c r="M115" s="8">
        <f t="shared" si="12"/>
        <v>1.7834450951201313</v>
      </c>
      <c r="P115" s="6">
        <f t="shared" si="10"/>
        <v>-0.96661627576526465</v>
      </c>
    </row>
    <row r="116" spans="1:16" x14ac:dyDescent="0.15">
      <c r="A116" s="6">
        <v>57.5</v>
      </c>
      <c r="B116" s="6">
        <v>114</v>
      </c>
      <c r="D116">
        <v>964.19573974609398</v>
      </c>
      <c r="E116">
        <v>700.58538818359398</v>
      </c>
      <c r="F116">
        <v>463.60232543945301</v>
      </c>
      <c r="G116">
        <v>462.39953613281301</v>
      </c>
      <c r="I116" s="7">
        <f t="shared" si="7"/>
        <v>500.59341430664097</v>
      </c>
      <c r="J116" s="7">
        <f t="shared" si="7"/>
        <v>238.18585205078097</v>
      </c>
      <c r="K116" s="7">
        <f t="shared" si="8"/>
        <v>333.8633178710943</v>
      </c>
      <c r="L116" s="8">
        <f t="shared" si="9"/>
        <v>1.4016924808779785</v>
      </c>
      <c r="M116" s="8">
        <f t="shared" si="12"/>
        <v>1.7852621789202916</v>
      </c>
      <c r="P116" s="6">
        <f t="shared" si="10"/>
        <v>-0.86571495969293177</v>
      </c>
    </row>
    <row r="117" spans="1:16" x14ac:dyDescent="0.15">
      <c r="A117" s="6">
        <v>58</v>
      </c>
      <c r="B117" s="6">
        <v>115</v>
      </c>
      <c r="D117">
        <v>963.46588134765602</v>
      </c>
      <c r="E117">
        <v>700.73620605468795</v>
      </c>
      <c r="F117">
        <v>463.84902954101602</v>
      </c>
      <c r="G117">
        <v>462.59048461914102</v>
      </c>
      <c r="I117" s="7">
        <f t="shared" si="7"/>
        <v>499.61685180664</v>
      </c>
      <c r="J117" s="7">
        <f t="shared" si="7"/>
        <v>238.14572143554693</v>
      </c>
      <c r="K117" s="7">
        <f t="shared" si="8"/>
        <v>332.91484680175716</v>
      </c>
      <c r="L117" s="8">
        <f t="shared" si="9"/>
        <v>1.397945950046636</v>
      </c>
      <c r="M117" s="8">
        <f t="shared" si="12"/>
        <v>1.7848510367675778</v>
      </c>
      <c r="P117" s="6">
        <f t="shared" si="10"/>
        <v>-0.88854537857508253</v>
      </c>
    </row>
    <row r="118" spans="1:16" x14ac:dyDescent="0.15">
      <c r="A118" s="6">
        <v>58.5</v>
      </c>
      <c r="B118" s="6">
        <v>116</v>
      </c>
      <c r="D118">
        <v>963.26446533203102</v>
      </c>
      <c r="E118">
        <v>700.96514892578102</v>
      </c>
      <c r="F118">
        <v>464.79379272460898</v>
      </c>
      <c r="G118">
        <v>463.54446411132801</v>
      </c>
      <c r="I118" s="7">
        <f t="shared" si="7"/>
        <v>498.47067260742205</v>
      </c>
      <c r="J118" s="7">
        <f t="shared" si="7"/>
        <v>237.42068481445301</v>
      </c>
      <c r="K118" s="7">
        <f t="shared" si="8"/>
        <v>332.27619323730494</v>
      </c>
      <c r="L118" s="8">
        <f t="shared" si="9"/>
        <v>1.3995250392651448</v>
      </c>
      <c r="M118" s="8">
        <f t="shared" si="12"/>
        <v>1.7897655146647156</v>
      </c>
      <c r="P118" s="6">
        <f t="shared" si="10"/>
        <v>-0.61564806498622371</v>
      </c>
    </row>
    <row r="119" spans="1:16" x14ac:dyDescent="0.15">
      <c r="A119" s="6">
        <v>59</v>
      </c>
      <c r="B119" s="6">
        <v>117</v>
      </c>
      <c r="D119">
        <v>963.13079833984398</v>
      </c>
      <c r="E119">
        <v>701.22821044921898</v>
      </c>
      <c r="F119">
        <v>464.37954711914102</v>
      </c>
      <c r="G119">
        <v>462.89898681640602</v>
      </c>
      <c r="I119" s="7">
        <f t="shared" si="7"/>
        <v>498.75125122070295</v>
      </c>
      <c r="J119" s="7">
        <f t="shared" si="7"/>
        <v>238.32922363281295</v>
      </c>
      <c r="K119" s="7">
        <f t="shared" si="8"/>
        <v>331.92079467773391</v>
      </c>
      <c r="L119" s="8">
        <f t="shared" si="9"/>
        <v>1.392698677981324</v>
      </c>
      <c r="M119" s="8">
        <f t="shared" si="12"/>
        <v>1.7862745420595234</v>
      </c>
      <c r="P119" s="6">
        <f t="shared" si="10"/>
        <v>-0.8094991852291481</v>
      </c>
    </row>
    <row r="120" spans="1:16" x14ac:dyDescent="0.15">
      <c r="A120" s="6">
        <v>59.5</v>
      </c>
      <c r="B120" s="6">
        <v>118</v>
      </c>
      <c r="D120">
        <v>959.92614746093795</v>
      </c>
      <c r="E120">
        <v>700.16656494140602</v>
      </c>
      <c r="F120">
        <v>463.69937133789102</v>
      </c>
      <c r="G120">
        <v>462.32562255859398</v>
      </c>
      <c r="I120" s="7">
        <f t="shared" si="7"/>
        <v>496.22677612304693</v>
      </c>
      <c r="J120" s="7">
        <f t="shared" si="7"/>
        <v>237.84094238281205</v>
      </c>
      <c r="K120" s="7">
        <f t="shared" si="8"/>
        <v>329.73811645507851</v>
      </c>
      <c r="L120" s="8">
        <f t="shared" si="9"/>
        <v>1.3863808020250576</v>
      </c>
      <c r="M120" s="8">
        <f t="shared" si="12"/>
        <v>1.783292054781886</v>
      </c>
      <c r="P120" s="6">
        <f t="shared" si="10"/>
        <v>-0.97511449227005065</v>
      </c>
    </row>
    <row r="121" spans="1:16" x14ac:dyDescent="0.15">
      <c r="A121" s="6">
        <v>60</v>
      </c>
      <c r="B121" s="6">
        <v>119</v>
      </c>
      <c r="D121">
        <v>963.67669677734398</v>
      </c>
      <c r="E121">
        <v>702.45178222656295</v>
      </c>
      <c r="F121">
        <v>463.95135498046898</v>
      </c>
      <c r="G121">
        <v>462.44793701171898</v>
      </c>
      <c r="I121" s="7">
        <f t="shared" si="7"/>
        <v>499.725341796875</v>
      </c>
      <c r="J121" s="7">
        <f t="shared" si="7"/>
        <v>240.00384521484398</v>
      </c>
      <c r="K121" s="7">
        <f t="shared" si="8"/>
        <v>331.72265014648423</v>
      </c>
      <c r="L121" s="8">
        <f t="shared" si="9"/>
        <v>1.3821555644224635</v>
      </c>
      <c r="M121" s="8">
        <f t="shared" si="12"/>
        <v>1.7824022058579205</v>
      </c>
      <c r="P121" s="6">
        <f t="shared" si="10"/>
        <v>-1.024527143203235</v>
      </c>
    </row>
    <row r="122" spans="1:16" x14ac:dyDescent="0.15">
      <c r="A122" s="6">
        <v>60.5</v>
      </c>
      <c r="B122" s="6">
        <v>120</v>
      </c>
      <c r="D122">
        <v>958.13763427734398</v>
      </c>
      <c r="E122">
        <v>701.24401855468795</v>
      </c>
      <c r="F122">
        <v>464.26696777343801</v>
      </c>
      <c r="G122">
        <v>463.31719970703102</v>
      </c>
      <c r="I122" s="7">
        <f t="shared" si="7"/>
        <v>493.87066650390597</v>
      </c>
      <c r="J122" s="7">
        <f t="shared" si="7"/>
        <v>237.92681884765693</v>
      </c>
      <c r="K122" s="7">
        <f t="shared" si="8"/>
        <v>327.3218933105461</v>
      </c>
      <c r="L122" s="8">
        <f t="shared" si="9"/>
        <v>1.375725085956486</v>
      </c>
      <c r="M122" s="8">
        <f t="shared" si="12"/>
        <v>1.779307116070572</v>
      </c>
      <c r="P122" s="6">
        <f t="shared" si="10"/>
        <v>-1.1963951841146931</v>
      </c>
    </row>
    <row r="123" spans="1:16" x14ac:dyDescent="0.15">
      <c r="A123" s="6">
        <v>61</v>
      </c>
      <c r="B123" s="6">
        <v>121</v>
      </c>
      <c r="D123">
        <v>956.51202392578102</v>
      </c>
      <c r="E123">
        <v>700.942138671875</v>
      </c>
      <c r="F123">
        <v>464.38034057617199</v>
      </c>
      <c r="G123">
        <v>463.547607421875</v>
      </c>
      <c r="I123" s="7">
        <f t="shared" si="7"/>
        <v>492.13168334960903</v>
      </c>
      <c r="J123" s="7">
        <f t="shared" si="7"/>
        <v>237.39453125</v>
      </c>
      <c r="K123" s="7">
        <f t="shared" si="8"/>
        <v>325.95551147460901</v>
      </c>
      <c r="L123" s="8">
        <f t="shared" si="9"/>
        <v>1.3730540032168876</v>
      </c>
      <c r="M123" s="8">
        <f t="shared" si="12"/>
        <v>1.7799714220096023</v>
      </c>
      <c r="P123" s="6">
        <f t="shared" si="10"/>
        <v>-1.1595067678969528</v>
      </c>
    </row>
    <row r="124" spans="1:16" x14ac:dyDescent="0.15">
      <c r="A124" s="6">
        <v>61.5</v>
      </c>
      <c r="B124" s="6">
        <v>122</v>
      </c>
      <c r="D124">
        <v>959.58563232421898</v>
      </c>
      <c r="E124">
        <v>702.36120605468795</v>
      </c>
      <c r="F124">
        <v>464.62020874023398</v>
      </c>
      <c r="G124">
        <v>463.36166381835898</v>
      </c>
      <c r="I124" s="7">
        <f t="shared" si="7"/>
        <v>494.965423583985</v>
      </c>
      <c r="J124" s="7">
        <f t="shared" si="7"/>
        <v>238.99954223632898</v>
      </c>
      <c r="K124" s="7">
        <f t="shared" si="8"/>
        <v>327.66574401855473</v>
      </c>
      <c r="L124" s="8">
        <f t="shared" si="9"/>
        <v>1.3709890025418974</v>
      </c>
      <c r="M124" s="8">
        <f t="shared" si="12"/>
        <v>1.781241810013241</v>
      </c>
      <c r="P124" s="6">
        <f t="shared" si="10"/>
        <v>-1.0889630640356702</v>
      </c>
    </row>
    <row r="125" spans="1:16" x14ac:dyDescent="0.15">
      <c r="A125" s="6">
        <v>62</v>
      </c>
      <c r="B125" s="6">
        <v>123</v>
      </c>
      <c r="D125">
        <v>968.87811279296898</v>
      </c>
      <c r="E125">
        <v>706.81719970703102</v>
      </c>
      <c r="F125">
        <v>464.09967041015602</v>
      </c>
      <c r="G125">
        <v>463.24435424804699</v>
      </c>
      <c r="I125" s="7">
        <f t="shared" si="7"/>
        <v>504.77844238281295</v>
      </c>
      <c r="J125" s="7">
        <f t="shared" si="7"/>
        <v>243.57284545898403</v>
      </c>
      <c r="K125" s="7">
        <f t="shared" si="8"/>
        <v>334.27745056152412</v>
      </c>
      <c r="L125" s="8">
        <f t="shared" si="9"/>
        <v>1.3723921068935991</v>
      </c>
      <c r="M125" s="8">
        <f t="shared" si="12"/>
        <v>1.7859803030435715</v>
      </c>
      <c r="P125" s="6">
        <f t="shared" si="10"/>
        <v>-0.82583805960949264</v>
      </c>
    </row>
    <row r="126" spans="1:16" x14ac:dyDescent="0.15">
      <c r="A126" s="6">
        <v>62.5</v>
      </c>
      <c r="B126" s="6">
        <v>124</v>
      </c>
      <c r="D126">
        <v>976.66729736328102</v>
      </c>
      <c r="E126">
        <v>712.409423828125</v>
      </c>
      <c r="F126">
        <v>464.03076171875</v>
      </c>
      <c r="G126">
        <v>463.03656005859398</v>
      </c>
      <c r="I126" s="7">
        <f t="shared" si="7"/>
        <v>512.63653564453102</v>
      </c>
      <c r="J126" s="7">
        <f t="shared" si="7"/>
        <v>249.37286376953102</v>
      </c>
      <c r="K126" s="7">
        <f t="shared" si="8"/>
        <v>338.07553100585932</v>
      </c>
      <c r="L126" s="8">
        <f t="shared" si="9"/>
        <v>1.3557029658139019</v>
      </c>
      <c r="M126" s="8">
        <f t="shared" si="12"/>
        <v>1.772626550642503</v>
      </c>
      <c r="P126" s="6">
        <f t="shared" si="10"/>
        <v>-1.5673620287588532</v>
      </c>
    </row>
    <row r="127" spans="1:16" x14ac:dyDescent="0.15">
      <c r="A127" s="6">
        <v>63</v>
      </c>
      <c r="B127" s="6">
        <v>125</v>
      </c>
      <c r="D127">
        <v>984.24377441406295</v>
      </c>
      <c r="E127">
        <v>716.94024658203102</v>
      </c>
      <c r="F127">
        <v>463.29931640625</v>
      </c>
      <c r="G127">
        <v>462.31719970703102</v>
      </c>
      <c r="I127" s="7">
        <f t="shared" si="7"/>
        <v>520.94445800781295</v>
      </c>
      <c r="J127" s="7">
        <f t="shared" si="7"/>
        <v>254.623046875</v>
      </c>
      <c r="K127" s="7">
        <f t="shared" si="8"/>
        <v>342.70832519531297</v>
      </c>
      <c r="L127" s="8">
        <f t="shared" si="9"/>
        <v>1.3459438546564717</v>
      </c>
      <c r="M127" s="8">
        <f t="shared" si="12"/>
        <v>1.7662028281637017</v>
      </c>
      <c r="P127" s="6">
        <f t="shared" si="10"/>
        <v>-1.9240665748768089</v>
      </c>
    </row>
    <row r="128" spans="1:16" x14ac:dyDescent="0.15">
      <c r="A128" s="6">
        <v>63.5</v>
      </c>
      <c r="B128" s="6">
        <v>126</v>
      </c>
      <c r="D128">
        <v>975.68798828125</v>
      </c>
      <c r="E128">
        <v>714.31481933593795</v>
      </c>
      <c r="F128">
        <v>464.59835815429699</v>
      </c>
      <c r="G128">
        <v>463.51315307617199</v>
      </c>
      <c r="I128" s="7">
        <f t="shared" si="7"/>
        <v>511.08963012695301</v>
      </c>
      <c r="J128" s="7">
        <f t="shared" si="7"/>
        <v>250.80166625976597</v>
      </c>
      <c r="K128" s="7">
        <f t="shared" si="8"/>
        <v>335.52846374511682</v>
      </c>
      <c r="L128" s="8">
        <f t="shared" si="9"/>
        <v>1.3378239018459936</v>
      </c>
      <c r="M128" s="8">
        <f t="shared" si="12"/>
        <v>1.7614182640318523</v>
      </c>
      <c r="P128" s="6">
        <f t="shared" si="10"/>
        <v>-2.189749873409041</v>
      </c>
    </row>
    <row r="129" spans="1:16" x14ac:dyDescent="0.15">
      <c r="A129" s="6">
        <v>64</v>
      </c>
      <c r="B129" s="6">
        <v>127</v>
      </c>
      <c r="D129">
        <v>977.21295166015602</v>
      </c>
      <c r="E129">
        <v>715.08233642578102</v>
      </c>
      <c r="F129">
        <v>463.88058471679699</v>
      </c>
      <c r="G129">
        <v>462.69253540039102</v>
      </c>
      <c r="I129" s="7">
        <f t="shared" si="7"/>
        <v>513.33236694335903</v>
      </c>
      <c r="J129" s="7">
        <f t="shared" si="7"/>
        <v>252.38980102539</v>
      </c>
      <c r="K129" s="7">
        <f t="shared" si="8"/>
        <v>336.65950622558603</v>
      </c>
      <c r="L129" s="8">
        <f t="shared" si="9"/>
        <v>1.3338871256200984</v>
      </c>
      <c r="M129" s="8">
        <f t="shared" si="12"/>
        <v>1.760816876484586</v>
      </c>
      <c r="P129" s="6">
        <f t="shared" si="10"/>
        <v>-2.2231444779855241</v>
      </c>
    </row>
    <row r="130" spans="1:16" x14ac:dyDescent="0.15">
      <c r="A130" s="6">
        <v>64.5</v>
      </c>
      <c r="B130" s="6">
        <v>128</v>
      </c>
      <c r="D130">
        <v>978.31365966796898</v>
      </c>
      <c r="E130">
        <v>716.38824462890602</v>
      </c>
      <c r="F130">
        <v>463.54602050781301</v>
      </c>
      <c r="G130">
        <v>462.25329589843801</v>
      </c>
      <c r="I130" s="7">
        <f t="shared" ref="I130:J148" si="13">D130-F130</f>
        <v>514.76763916015602</v>
      </c>
      <c r="J130" s="7">
        <f t="shared" si="13"/>
        <v>254.13494873046801</v>
      </c>
      <c r="K130" s="7">
        <f t="shared" ref="K130:K148" si="14">I130-0.7*J130</f>
        <v>336.87317504882844</v>
      </c>
      <c r="L130" s="8">
        <f t="shared" ref="L130:L148" si="15">K130/J130</f>
        <v>1.3255680760622635</v>
      </c>
      <c r="M130" s="8">
        <f t="shared" si="12"/>
        <v>1.7558332156053797</v>
      </c>
      <c r="P130" s="6">
        <f t="shared" si="10"/>
        <v>-2.4998834712701146</v>
      </c>
    </row>
    <row r="131" spans="1:16" x14ac:dyDescent="0.15">
      <c r="A131" s="6">
        <v>65</v>
      </c>
      <c r="B131" s="6">
        <v>129</v>
      </c>
      <c r="D131">
        <v>978.67108154296898</v>
      </c>
      <c r="E131">
        <v>717.16259765625</v>
      </c>
      <c r="F131">
        <v>464.22409057617199</v>
      </c>
      <c r="G131">
        <v>463.14727783203102</v>
      </c>
      <c r="I131" s="7">
        <f t="shared" si="13"/>
        <v>514.44699096679699</v>
      </c>
      <c r="J131" s="7">
        <f t="shared" si="13"/>
        <v>254.01531982421898</v>
      </c>
      <c r="K131" s="7">
        <f t="shared" si="14"/>
        <v>336.63626708984373</v>
      </c>
      <c r="L131" s="8">
        <f t="shared" si="15"/>
        <v>1.3252597021423718</v>
      </c>
      <c r="M131" s="8">
        <f t="shared" si="12"/>
        <v>1.758860230364117</v>
      </c>
      <c r="P131" s="6">
        <f t="shared" si="10"/>
        <v>-2.3317955862204469</v>
      </c>
    </row>
    <row r="132" spans="1:16" x14ac:dyDescent="0.15">
      <c r="A132" s="6">
        <v>65.5</v>
      </c>
      <c r="B132" s="6">
        <v>130</v>
      </c>
      <c r="D132">
        <v>979.78283691406295</v>
      </c>
      <c r="E132">
        <v>717.57672119140602</v>
      </c>
      <c r="F132">
        <v>464.81326293945301</v>
      </c>
      <c r="G132">
        <v>463.43661499023398</v>
      </c>
      <c r="I132" s="7">
        <f t="shared" si="13"/>
        <v>514.96957397460994</v>
      </c>
      <c r="J132" s="7">
        <f t="shared" si="13"/>
        <v>254.14010620117205</v>
      </c>
      <c r="K132" s="7">
        <f t="shared" si="14"/>
        <v>337.07149963378953</v>
      </c>
      <c r="L132" s="8">
        <f t="shared" si="15"/>
        <v>1.3263215502356434</v>
      </c>
      <c r="M132" s="8">
        <f t="shared" si="12"/>
        <v>1.7632574671360173</v>
      </c>
      <c r="P132" s="6">
        <f t="shared" si="10"/>
        <v>-2.0876202887865869</v>
      </c>
    </row>
    <row r="133" spans="1:16" x14ac:dyDescent="0.15">
      <c r="A133" s="6">
        <v>66</v>
      </c>
      <c r="B133" s="6">
        <v>131</v>
      </c>
      <c r="D133">
        <v>971.98162841796898</v>
      </c>
      <c r="E133">
        <v>713.80938720703102</v>
      </c>
      <c r="F133">
        <v>463.69305419921898</v>
      </c>
      <c r="G133">
        <v>462.62124633789102</v>
      </c>
      <c r="I133" s="7">
        <f t="shared" si="13"/>
        <v>508.28857421875</v>
      </c>
      <c r="J133" s="7">
        <f t="shared" si="13"/>
        <v>251.18814086914</v>
      </c>
      <c r="K133" s="7">
        <f t="shared" si="14"/>
        <v>332.45687561035197</v>
      </c>
      <c r="L133" s="8">
        <f t="shared" si="15"/>
        <v>1.3235373073745151</v>
      </c>
      <c r="M133" s="8">
        <f t="shared" si="12"/>
        <v>1.763808612953518</v>
      </c>
      <c r="P133" s="6">
        <f t="shared" si="10"/>
        <v>-2.0570155702102193</v>
      </c>
    </row>
    <row r="134" spans="1:16" x14ac:dyDescent="0.15">
      <c r="A134" s="6">
        <v>66.5</v>
      </c>
      <c r="B134" s="6">
        <v>132</v>
      </c>
      <c r="D134">
        <v>975.38775634765602</v>
      </c>
      <c r="E134">
        <v>717.005859375</v>
      </c>
      <c r="F134">
        <v>463.53366088867199</v>
      </c>
      <c r="G134">
        <v>462.431884765625</v>
      </c>
      <c r="I134" s="7">
        <f t="shared" si="13"/>
        <v>511.85409545898403</v>
      </c>
      <c r="J134" s="7">
        <f t="shared" si="13"/>
        <v>254.573974609375</v>
      </c>
      <c r="K134" s="7">
        <f t="shared" si="14"/>
        <v>333.65231323242153</v>
      </c>
      <c r="L134" s="8">
        <f t="shared" si="15"/>
        <v>1.310630097771724</v>
      </c>
      <c r="M134" s="8">
        <f t="shared" si="12"/>
        <v>1.7542367920293556</v>
      </c>
      <c r="P134" s="6">
        <f t="shared" ref="P134:P148" si="16">(M134-$O$2)/$O$2*100</f>
        <v>-2.5885316887136511</v>
      </c>
    </row>
    <row r="135" spans="1:16" x14ac:dyDescent="0.15">
      <c r="A135" s="6">
        <v>67</v>
      </c>
      <c r="B135" s="6">
        <v>133</v>
      </c>
      <c r="D135">
        <v>968.39788818359398</v>
      </c>
      <c r="E135">
        <v>714.76544189453102</v>
      </c>
      <c r="F135">
        <v>464.79196166992199</v>
      </c>
      <c r="G135">
        <v>463.37823486328102</v>
      </c>
      <c r="I135" s="7">
        <f t="shared" si="13"/>
        <v>503.60592651367199</v>
      </c>
      <c r="J135" s="7">
        <f t="shared" si="13"/>
        <v>251.38720703125</v>
      </c>
      <c r="K135" s="7">
        <f t="shared" si="14"/>
        <v>327.63488159179701</v>
      </c>
      <c r="L135" s="8">
        <f t="shared" si="15"/>
        <v>1.3033076959682703</v>
      </c>
      <c r="M135" s="8">
        <f t="shared" si="12"/>
        <v>1.7502497789045308</v>
      </c>
      <c r="P135" s="6">
        <f t="shared" si="16"/>
        <v>-2.8099275712023872</v>
      </c>
    </row>
    <row r="136" spans="1:16" x14ac:dyDescent="0.15">
      <c r="A136" s="6">
        <v>67.5</v>
      </c>
      <c r="B136" s="6">
        <v>134</v>
      </c>
      <c r="D136">
        <v>961.16705322265602</v>
      </c>
      <c r="E136">
        <v>710.33508300781295</v>
      </c>
      <c r="F136">
        <v>463.68463134765602</v>
      </c>
      <c r="G136">
        <v>462.68121337890602</v>
      </c>
      <c r="I136" s="7">
        <f t="shared" si="13"/>
        <v>497.482421875</v>
      </c>
      <c r="J136" s="7">
        <f t="shared" si="13"/>
        <v>247.65386962890693</v>
      </c>
      <c r="K136" s="7">
        <f t="shared" si="14"/>
        <v>324.12471313476516</v>
      </c>
      <c r="L136" s="8">
        <f t="shared" si="15"/>
        <v>1.308781137239829</v>
      </c>
      <c r="M136" s="8">
        <f t="shared" si="12"/>
        <v>1.7590586088547182</v>
      </c>
      <c r="P136" s="6">
        <f t="shared" si="16"/>
        <v>-2.3207797757331483</v>
      </c>
    </row>
    <row r="137" spans="1:16" x14ac:dyDescent="0.15">
      <c r="A137" s="6">
        <v>68</v>
      </c>
      <c r="B137" s="6">
        <v>135</v>
      </c>
      <c r="D137">
        <v>963.41314697265602</v>
      </c>
      <c r="E137">
        <v>712.59387207031295</v>
      </c>
      <c r="F137">
        <v>463.22988891601602</v>
      </c>
      <c r="G137">
        <v>462.11071777343801</v>
      </c>
      <c r="I137" s="7">
        <f t="shared" si="13"/>
        <v>500.18325805664</v>
      </c>
      <c r="J137" s="7">
        <f t="shared" si="13"/>
        <v>250.48315429687494</v>
      </c>
      <c r="K137" s="7">
        <f t="shared" si="14"/>
        <v>324.84505004882755</v>
      </c>
      <c r="L137" s="8">
        <f t="shared" si="15"/>
        <v>1.2968738395230293</v>
      </c>
      <c r="M137" s="8">
        <f t="shared" si="12"/>
        <v>1.7504866998165474</v>
      </c>
      <c r="P137" s="6">
        <f t="shared" si="16"/>
        <v>-2.7967715286327395</v>
      </c>
    </row>
    <row r="138" spans="1:16" x14ac:dyDescent="0.15">
      <c r="A138" s="6">
        <v>68.5</v>
      </c>
      <c r="B138" s="6">
        <v>136</v>
      </c>
      <c r="D138">
        <v>968.877197265625</v>
      </c>
      <c r="E138">
        <v>715.454833984375</v>
      </c>
      <c r="F138">
        <v>464.14019775390602</v>
      </c>
      <c r="G138">
        <v>463.00552368164102</v>
      </c>
      <c r="I138" s="7">
        <f t="shared" si="13"/>
        <v>504.73699951171898</v>
      </c>
      <c r="J138" s="7">
        <f t="shared" si="13"/>
        <v>252.44931030273398</v>
      </c>
      <c r="K138" s="7">
        <f t="shared" si="14"/>
        <v>328.02248229980523</v>
      </c>
      <c r="L138" s="8">
        <f t="shared" si="15"/>
        <v>1.2993597879370116</v>
      </c>
      <c r="M138" s="8">
        <f t="shared" si="12"/>
        <v>1.7563080369091584</v>
      </c>
      <c r="P138" s="6">
        <f t="shared" si="16"/>
        <v>-2.4735169963468242</v>
      </c>
    </row>
    <row r="139" spans="1:16" x14ac:dyDescent="0.15">
      <c r="A139" s="6">
        <v>69</v>
      </c>
      <c r="B139" s="6">
        <v>137</v>
      </c>
      <c r="D139">
        <v>969.68048095703102</v>
      </c>
      <c r="E139">
        <v>716.38067626953102</v>
      </c>
      <c r="F139">
        <v>464.07232666015602</v>
      </c>
      <c r="G139">
        <v>463.30694580078102</v>
      </c>
      <c r="I139" s="7">
        <f t="shared" si="13"/>
        <v>505.608154296875</v>
      </c>
      <c r="J139" s="7">
        <f t="shared" si="13"/>
        <v>253.07373046875</v>
      </c>
      <c r="K139" s="7">
        <f t="shared" si="14"/>
        <v>328.45654296875</v>
      </c>
      <c r="L139" s="8">
        <f t="shared" si="15"/>
        <v>1.2978689742328211</v>
      </c>
      <c r="M139" s="8">
        <f t="shared" si="12"/>
        <v>1.7581526118835968</v>
      </c>
      <c r="P139" s="6">
        <f t="shared" si="16"/>
        <v>-2.3710891157512739</v>
      </c>
    </row>
    <row r="140" spans="1:16" x14ac:dyDescent="0.15">
      <c r="A140" s="6">
        <v>69.5</v>
      </c>
      <c r="B140" s="6">
        <v>138</v>
      </c>
      <c r="D140">
        <v>973.66943359375</v>
      </c>
      <c r="E140">
        <v>719.15362548828102</v>
      </c>
      <c r="F140">
        <v>464.14361572265602</v>
      </c>
      <c r="G140">
        <v>462.89691162109398</v>
      </c>
      <c r="I140" s="7">
        <f t="shared" si="13"/>
        <v>509.52581787109398</v>
      </c>
      <c r="J140" s="7">
        <f t="shared" si="13"/>
        <v>256.25671386718705</v>
      </c>
      <c r="K140" s="7">
        <f t="shared" si="14"/>
        <v>330.14611816406307</v>
      </c>
      <c r="L140" s="8">
        <f t="shared" si="15"/>
        <v>1.2883413401421024</v>
      </c>
      <c r="M140" s="8">
        <f t="shared" si="12"/>
        <v>1.7519603664715069</v>
      </c>
      <c r="P140" s="6">
        <f t="shared" si="16"/>
        <v>-2.7149399119928201</v>
      </c>
    </row>
    <row r="141" spans="1:16" x14ac:dyDescent="0.15">
      <c r="A141" s="6">
        <v>70</v>
      </c>
      <c r="B141" s="6">
        <v>139</v>
      </c>
      <c r="D141">
        <v>966.91387939453102</v>
      </c>
      <c r="E141">
        <v>716.798828125</v>
      </c>
      <c r="F141">
        <v>464.34140014648398</v>
      </c>
      <c r="G141">
        <v>463.33377075195301</v>
      </c>
      <c r="I141" s="7">
        <f t="shared" si="13"/>
        <v>502.57247924804705</v>
      </c>
      <c r="J141" s="7">
        <f t="shared" si="13"/>
        <v>253.46505737304699</v>
      </c>
      <c r="K141" s="7">
        <f t="shared" si="14"/>
        <v>325.14693908691413</v>
      </c>
      <c r="L141" s="8">
        <f t="shared" si="15"/>
        <v>1.2828077465856234</v>
      </c>
      <c r="M141" s="8">
        <f t="shared" si="12"/>
        <v>1.7497621615936567</v>
      </c>
      <c r="P141" s="6">
        <f t="shared" si="16"/>
        <v>-2.8370045989115704</v>
      </c>
    </row>
    <row r="142" spans="1:16" x14ac:dyDescent="0.15">
      <c r="A142" s="6">
        <v>70.5</v>
      </c>
      <c r="B142" s="6">
        <v>140</v>
      </c>
      <c r="D142">
        <v>963.15386962890602</v>
      </c>
      <c r="E142">
        <v>713.578369140625</v>
      </c>
      <c r="F142">
        <v>464.74801635742199</v>
      </c>
      <c r="G142">
        <v>463.80535888671898</v>
      </c>
      <c r="I142" s="7">
        <f t="shared" si="13"/>
        <v>498.40585327148403</v>
      </c>
      <c r="J142" s="7">
        <f t="shared" si="13"/>
        <v>249.77301025390602</v>
      </c>
      <c r="K142" s="7">
        <f t="shared" si="14"/>
        <v>323.56474609374982</v>
      </c>
      <c r="L142" s="8">
        <f t="shared" si="15"/>
        <v>1.2954351863911597</v>
      </c>
      <c r="M142" s="8">
        <f t="shared" si="12"/>
        <v>1.7657249900778218</v>
      </c>
      <c r="P142" s="6">
        <f t="shared" si="16"/>
        <v>-1.9506005694732658</v>
      </c>
    </row>
    <row r="143" spans="1:16" x14ac:dyDescent="0.15">
      <c r="A143" s="6">
        <v>71</v>
      </c>
      <c r="B143" s="6">
        <v>141</v>
      </c>
      <c r="D143">
        <v>963.54138183593795</v>
      </c>
      <c r="E143">
        <v>714.05505371093795</v>
      </c>
      <c r="F143">
        <v>464.462646484375</v>
      </c>
      <c r="G143">
        <v>463.17489624023398</v>
      </c>
      <c r="I143" s="7">
        <f t="shared" si="13"/>
        <v>499.07873535156295</v>
      </c>
      <c r="J143" s="7">
        <f t="shared" si="13"/>
        <v>250.88015747070398</v>
      </c>
      <c r="K143" s="7">
        <f t="shared" si="14"/>
        <v>323.46262512207022</v>
      </c>
      <c r="L143" s="8">
        <f t="shared" si="15"/>
        <v>1.289311312553054</v>
      </c>
      <c r="M143" s="8">
        <f t="shared" si="12"/>
        <v>1.762936504918345</v>
      </c>
      <c r="P143" s="6">
        <f t="shared" si="16"/>
        <v>-2.1054430827434603</v>
      </c>
    </row>
    <row r="144" spans="1:16" x14ac:dyDescent="0.15">
      <c r="A144" s="6">
        <v>71.5</v>
      </c>
      <c r="B144" s="6">
        <v>142</v>
      </c>
      <c r="D144">
        <v>961.31646728515602</v>
      </c>
      <c r="E144">
        <v>712.72473144531295</v>
      </c>
      <c r="F144">
        <v>464.17044067382801</v>
      </c>
      <c r="G144">
        <v>463.04602050781301</v>
      </c>
      <c r="I144" s="7">
        <f t="shared" si="13"/>
        <v>497.14602661132801</v>
      </c>
      <c r="J144" s="7">
        <f t="shared" si="13"/>
        <v>249.67871093749994</v>
      </c>
      <c r="K144" s="7">
        <f t="shared" si="14"/>
        <v>322.37092895507806</v>
      </c>
      <c r="L144" s="8">
        <f t="shared" si="15"/>
        <v>1.2911430363631387</v>
      </c>
      <c r="M144" s="8">
        <f t="shared" si="12"/>
        <v>1.7681036174070583</v>
      </c>
      <c r="P144" s="6">
        <f t="shared" si="16"/>
        <v>-1.8185171576105823</v>
      </c>
    </row>
    <row r="145" spans="1:16" x14ac:dyDescent="0.15">
      <c r="A145" s="6">
        <v>72</v>
      </c>
      <c r="B145" s="6">
        <v>143</v>
      </c>
      <c r="D145">
        <v>965.70166015625</v>
      </c>
      <c r="E145">
        <v>715.17645263671898</v>
      </c>
      <c r="F145">
        <v>464.14938354492199</v>
      </c>
      <c r="G145">
        <v>463.08679199218801</v>
      </c>
      <c r="I145" s="7">
        <f t="shared" si="13"/>
        <v>501.55227661132801</v>
      </c>
      <c r="J145" s="7">
        <f t="shared" si="13"/>
        <v>252.08966064453097</v>
      </c>
      <c r="K145" s="7">
        <f t="shared" si="14"/>
        <v>325.08951416015634</v>
      </c>
      <c r="L145" s="8">
        <f t="shared" si="15"/>
        <v>1.2895789273109528</v>
      </c>
      <c r="M145" s="8">
        <f t="shared" si="12"/>
        <v>1.7698748970335014</v>
      </c>
      <c r="P145" s="6">
        <f t="shared" si="16"/>
        <v>-1.7201593133414035</v>
      </c>
    </row>
    <row r="146" spans="1:16" x14ac:dyDescent="0.15">
      <c r="A146" s="6">
        <v>72.5</v>
      </c>
      <c r="B146" s="6">
        <v>144</v>
      </c>
      <c r="D146">
        <v>967.92633056640602</v>
      </c>
      <c r="E146">
        <v>717.12048339843795</v>
      </c>
      <c r="F146">
        <v>463.70358276367199</v>
      </c>
      <c r="G146">
        <v>462.67910766601602</v>
      </c>
      <c r="I146" s="7">
        <f t="shared" si="13"/>
        <v>504.22274780273403</v>
      </c>
      <c r="J146" s="7">
        <f t="shared" si="13"/>
        <v>254.44137573242193</v>
      </c>
      <c r="K146" s="7">
        <f t="shared" si="14"/>
        <v>326.11378479003872</v>
      </c>
      <c r="L146" s="8">
        <f t="shared" si="15"/>
        <v>1.2816853542443885</v>
      </c>
      <c r="M146" s="8">
        <f t="shared" si="12"/>
        <v>1.7653167126455658</v>
      </c>
      <c r="P146" s="6">
        <f t="shared" si="16"/>
        <v>-1.9732719125525613</v>
      </c>
    </row>
    <row r="147" spans="1:16" x14ac:dyDescent="0.15">
      <c r="A147" s="6">
        <v>73</v>
      </c>
      <c r="B147" s="6">
        <v>145</v>
      </c>
      <c r="D147">
        <v>969.93835449218795</v>
      </c>
      <c r="E147">
        <v>717.78894042968795</v>
      </c>
      <c r="F147">
        <v>464.55313110351602</v>
      </c>
      <c r="G147">
        <v>463.45187377929699</v>
      </c>
      <c r="I147" s="7">
        <f t="shared" si="13"/>
        <v>505.38522338867193</v>
      </c>
      <c r="J147" s="7">
        <f t="shared" si="13"/>
        <v>254.33706665039097</v>
      </c>
      <c r="K147" s="7">
        <f t="shared" si="14"/>
        <v>327.34927673339826</v>
      </c>
      <c r="L147" s="8">
        <f t="shared" si="15"/>
        <v>1.2870686960598201</v>
      </c>
      <c r="M147" s="8">
        <f t="shared" si="12"/>
        <v>1.7740354431396264</v>
      </c>
      <c r="P147" s="6">
        <f t="shared" si="16"/>
        <v>-1.4891272730741441</v>
      </c>
    </row>
    <row r="148" spans="1:16" x14ac:dyDescent="0.15">
      <c r="A148" s="6">
        <v>73.5</v>
      </c>
      <c r="B148" s="6">
        <v>146</v>
      </c>
      <c r="D148">
        <v>965.46331787109398</v>
      </c>
      <c r="E148">
        <v>716.63671875</v>
      </c>
      <c r="F148">
        <v>464.46817016601602</v>
      </c>
      <c r="G148">
        <v>463.51052856445301</v>
      </c>
      <c r="I148" s="7">
        <f t="shared" si="13"/>
        <v>500.99514770507795</v>
      </c>
      <c r="J148" s="7">
        <f t="shared" si="13"/>
        <v>253.12619018554699</v>
      </c>
      <c r="K148" s="7">
        <f t="shared" si="14"/>
        <v>323.80681457519506</v>
      </c>
      <c r="L148" s="8">
        <f t="shared" si="15"/>
        <v>1.2792307834200707</v>
      </c>
      <c r="M148" s="8">
        <f t="shared" si="12"/>
        <v>1.7695329191785056</v>
      </c>
      <c r="P148" s="6">
        <f t="shared" si="16"/>
        <v>-1.7391490900559525</v>
      </c>
    </row>
    <row r="149" spans="1:16" x14ac:dyDescent="0.15">
      <c r="A149" s="18">
        <v>74</v>
      </c>
      <c r="B149" s="18">
        <v>147</v>
      </c>
      <c r="D149">
        <v>960.84753417968795</v>
      </c>
      <c r="E149">
        <v>714.012451171875</v>
      </c>
      <c r="F149">
        <v>463.38586425781301</v>
      </c>
      <c r="G149">
        <v>462.17202758789102</v>
      </c>
      <c r="I149" s="19">
        <f t="shared" ref="I149:I192" si="17">D149-F149</f>
        <v>497.46166992187494</v>
      </c>
      <c r="J149" s="19">
        <f t="shared" ref="J149:J192" si="18">E149-G149</f>
        <v>251.84042358398398</v>
      </c>
      <c r="K149" s="19">
        <f t="shared" ref="K149:K192" si="19">I149-0.7*J149</f>
        <v>321.17337341308621</v>
      </c>
      <c r="L149" s="20">
        <f t="shared" ref="L149:L192" si="20">K149/J149</f>
        <v>1.2753050874137408</v>
      </c>
      <c r="M149" s="20">
        <f t="shared" ref="M149:M192" si="21">L149+ABS($N$2)*A149</f>
        <v>1.7689426118508047</v>
      </c>
      <c r="N149" s="18"/>
      <c r="O149" s="18"/>
      <c r="P149" s="18">
        <f t="shared" ref="P149:P192" si="22">(M149-$O$2)/$O$2*100</f>
        <v>-1.7719284182558466</v>
      </c>
    </row>
    <row r="150" spans="1:16" x14ac:dyDescent="0.15">
      <c r="A150" s="18">
        <v>74.5</v>
      </c>
      <c r="B150" s="18">
        <v>148</v>
      </c>
      <c r="D150">
        <v>959.35626220703102</v>
      </c>
      <c r="E150">
        <v>714.30352783203102</v>
      </c>
      <c r="F150">
        <v>464.42584228515602</v>
      </c>
      <c r="G150">
        <v>463.16229248046898</v>
      </c>
      <c r="I150" s="19">
        <f t="shared" si="17"/>
        <v>494.930419921875</v>
      </c>
      <c r="J150" s="19">
        <f t="shared" si="18"/>
        <v>251.14123535156205</v>
      </c>
      <c r="K150" s="19">
        <f t="shared" si="19"/>
        <v>319.13155517578161</v>
      </c>
      <c r="L150" s="20">
        <f t="shared" si="20"/>
        <v>1.2707254335555163</v>
      </c>
      <c r="M150" s="20">
        <f t="shared" si="21"/>
        <v>1.7676983466712088</v>
      </c>
      <c r="N150" s="18"/>
      <c r="O150" s="18"/>
      <c r="P150" s="18">
        <f t="shared" si="22"/>
        <v>-1.8410215410678614</v>
      </c>
    </row>
    <row r="151" spans="1:16" x14ac:dyDescent="0.15">
      <c r="A151" s="18">
        <v>75</v>
      </c>
      <c r="B151" s="18">
        <v>149</v>
      </c>
      <c r="D151">
        <v>965.77294921875</v>
      </c>
      <c r="E151">
        <v>716.58636474609398</v>
      </c>
      <c r="F151">
        <v>464.17938232421898</v>
      </c>
      <c r="G151">
        <v>463.31115722656301</v>
      </c>
      <c r="I151" s="19">
        <f t="shared" si="17"/>
        <v>501.59356689453102</v>
      </c>
      <c r="J151" s="19">
        <f t="shared" si="18"/>
        <v>253.27520751953097</v>
      </c>
      <c r="K151" s="19">
        <f t="shared" si="19"/>
        <v>324.30092163085936</v>
      </c>
      <c r="L151" s="20">
        <f t="shared" si="20"/>
        <v>1.2804290037186183</v>
      </c>
      <c r="M151" s="20">
        <f t="shared" si="21"/>
        <v>1.7807373055129396</v>
      </c>
      <c r="N151" s="18"/>
      <c r="O151" s="18"/>
      <c r="P151" s="18">
        <f t="shared" si="22"/>
        <v>-1.1169778248520572</v>
      </c>
    </row>
    <row r="152" spans="1:16" x14ac:dyDescent="0.15">
      <c r="A152" s="18">
        <v>75.5</v>
      </c>
      <c r="B152" s="18">
        <v>150</v>
      </c>
      <c r="D152">
        <v>966.687744140625</v>
      </c>
      <c r="E152">
        <v>718.22589111328102</v>
      </c>
      <c r="F152">
        <v>463.75198364257801</v>
      </c>
      <c r="G152">
        <v>462.64703369140602</v>
      </c>
      <c r="I152" s="19">
        <f t="shared" si="17"/>
        <v>502.93576049804699</v>
      </c>
      <c r="J152" s="19">
        <f t="shared" si="18"/>
        <v>255.578857421875</v>
      </c>
      <c r="K152" s="19">
        <f t="shared" si="19"/>
        <v>324.0305603027345</v>
      </c>
      <c r="L152" s="20">
        <f t="shared" si="20"/>
        <v>1.2678300684624655</v>
      </c>
      <c r="M152" s="20">
        <f t="shared" si="21"/>
        <v>1.7714737589354157</v>
      </c>
      <c r="N152" s="18"/>
      <c r="O152" s="18"/>
      <c r="P152" s="18">
        <f t="shared" si="22"/>
        <v>-1.631375697469186</v>
      </c>
    </row>
    <row r="153" spans="1:16" x14ac:dyDescent="0.15">
      <c r="A153" s="18">
        <v>76</v>
      </c>
      <c r="B153" s="18">
        <v>151</v>
      </c>
      <c r="D153">
        <v>965.29132080078102</v>
      </c>
      <c r="E153">
        <v>718.266357421875</v>
      </c>
      <c r="F153">
        <v>464.20516967773398</v>
      </c>
      <c r="G153">
        <v>463.56365966796898</v>
      </c>
      <c r="I153" s="19">
        <f t="shared" si="17"/>
        <v>501.08615112304705</v>
      </c>
      <c r="J153" s="19">
        <f t="shared" si="18"/>
        <v>254.70269775390602</v>
      </c>
      <c r="K153" s="19">
        <f t="shared" si="19"/>
        <v>322.79426269531285</v>
      </c>
      <c r="L153" s="20">
        <f t="shared" si="20"/>
        <v>1.2673374312163626</v>
      </c>
      <c r="M153" s="20">
        <f t="shared" si="21"/>
        <v>1.7743165103679415</v>
      </c>
      <c r="N153" s="18"/>
      <c r="O153" s="18"/>
      <c r="P153" s="18">
        <f t="shared" si="22"/>
        <v>-1.4735198182945155</v>
      </c>
    </row>
    <row r="154" spans="1:16" x14ac:dyDescent="0.15">
      <c r="A154" s="18">
        <v>76.5</v>
      </c>
      <c r="B154" s="18">
        <v>152</v>
      </c>
      <c r="D154">
        <v>963.18023681640602</v>
      </c>
      <c r="E154">
        <v>716.84729003906295</v>
      </c>
      <c r="F154">
        <v>464.34243774414102</v>
      </c>
      <c r="G154">
        <v>463.05706787109398</v>
      </c>
      <c r="I154" s="19">
        <f t="shared" si="17"/>
        <v>498.837799072265</v>
      </c>
      <c r="J154" s="19">
        <f t="shared" si="18"/>
        <v>253.79022216796898</v>
      </c>
      <c r="K154" s="19">
        <f t="shared" si="19"/>
        <v>321.18464355468672</v>
      </c>
      <c r="L154" s="20">
        <f t="shared" si="20"/>
        <v>1.2655516859988141</v>
      </c>
      <c r="M154" s="20">
        <f t="shared" si="21"/>
        <v>1.7758661538290219</v>
      </c>
      <c r="N154" s="18"/>
      <c r="O154" s="18"/>
      <c r="P154" s="18">
        <f t="shared" si="22"/>
        <v>-1.3874692659467891</v>
      </c>
    </row>
    <row r="155" spans="1:16" x14ac:dyDescent="0.15">
      <c r="A155" s="18">
        <v>77</v>
      </c>
      <c r="B155" s="18">
        <v>153</v>
      </c>
      <c r="D155">
        <v>965.95715332031295</v>
      </c>
      <c r="E155">
        <v>718.59295654296898</v>
      </c>
      <c r="F155">
        <v>464.34930419921898</v>
      </c>
      <c r="G155">
        <v>463.17990112304699</v>
      </c>
      <c r="I155" s="19">
        <f t="shared" si="17"/>
        <v>501.60784912109398</v>
      </c>
      <c r="J155" s="19">
        <f t="shared" si="18"/>
        <v>255.41305541992199</v>
      </c>
      <c r="K155" s="19">
        <f t="shared" si="19"/>
        <v>322.81871032714861</v>
      </c>
      <c r="L155" s="20">
        <f t="shared" si="20"/>
        <v>1.263908416100366</v>
      </c>
      <c r="M155" s="20">
        <f t="shared" si="21"/>
        <v>1.7775582726092027</v>
      </c>
      <c r="N155" s="18"/>
      <c r="O155" s="18"/>
      <c r="P155" s="18">
        <f t="shared" si="22"/>
        <v>-1.2935071647735292</v>
      </c>
    </row>
    <row r="156" spans="1:16" x14ac:dyDescent="0.15">
      <c r="A156" s="18">
        <v>77.5</v>
      </c>
      <c r="B156" s="18">
        <v>154</v>
      </c>
      <c r="D156">
        <v>969.07763671875</v>
      </c>
      <c r="E156">
        <v>721.88494873046898</v>
      </c>
      <c r="F156">
        <v>464.48052978515602</v>
      </c>
      <c r="G156">
        <v>463.530517578125</v>
      </c>
      <c r="I156" s="19">
        <f t="shared" si="17"/>
        <v>504.59710693359398</v>
      </c>
      <c r="J156" s="19">
        <f t="shared" si="18"/>
        <v>258.35443115234398</v>
      </c>
      <c r="K156" s="19">
        <f t="shared" si="19"/>
        <v>323.74900512695319</v>
      </c>
      <c r="L156" s="20">
        <f t="shared" si="20"/>
        <v>1.2531196143334116</v>
      </c>
      <c r="M156" s="20">
        <f t="shared" si="21"/>
        <v>1.770104859520877</v>
      </c>
      <c r="N156" s="18"/>
      <c r="O156" s="18"/>
      <c r="P156" s="18">
        <f t="shared" si="22"/>
        <v>-1.70738966693246</v>
      </c>
    </row>
    <row r="157" spans="1:16" x14ac:dyDescent="0.15">
      <c r="A157" s="18">
        <v>78</v>
      </c>
      <c r="B157" s="18">
        <v>155</v>
      </c>
      <c r="D157">
        <v>968.29718017578102</v>
      </c>
      <c r="E157">
        <v>719.91247558593795</v>
      </c>
      <c r="F157">
        <v>464.40637207031301</v>
      </c>
      <c r="G157">
        <v>463.48291015625</v>
      </c>
      <c r="I157" s="19">
        <f t="shared" si="17"/>
        <v>503.89080810546801</v>
      </c>
      <c r="J157" s="19">
        <f t="shared" si="18"/>
        <v>256.42956542968795</v>
      </c>
      <c r="K157" s="19">
        <f t="shared" si="19"/>
        <v>324.39011230468645</v>
      </c>
      <c r="L157" s="20">
        <f t="shared" si="20"/>
        <v>1.2650261749698009</v>
      </c>
      <c r="M157" s="20">
        <f t="shared" si="21"/>
        <v>1.7853468088358952</v>
      </c>
      <c r="N157" s="18"/>
      <c r="O157" s="18"/>
      <c r="P157" s="18">
        <f t="shared" si="22"/>
        <v>-0.86101552323174857</v>
      </c>
    </row>
    <row r="158" spans="1:16" x14ac:dyDescent="0.15">
      <c r="A158" s="18">
        <v>78.5</v>
      </c>
      <c r="B158" s="18">
        <v>156</v>
      </c>
      <c r="D158">
        <v>965.571044921875</v>
      </c>
      <c r="E158">
        <v>718.87951660156295</v>
      </c>
      <c r="F158">
        <v>463.89874267578102</v>
      </c>
      <c r="G158">
        <v>462.74066162109398</v>
      </c>
      <c r="I158" s="19">
        <f t="shared" si="17"/>
        <v>501.67230224609398</v>
      </c>
      <c r="J158" s="19">
        <f t="shared" si="18"/>
        <v>256.13885498046898</v>
      </c>
      <c r="K158" s="19">
        <f t="shared" si="19"/>
        <v>322.37510375976569</v>
      </c>
      <c r="L158" s="20">
        <f t="shared" si="20"/>
        <v>1.2585950842340861</v>
      </c>
      <c r="M158" s="20">
        <f t="shared" si="21"/>
        <v>1.7822511067788092</v>
      </c>
      <c r="N158" s="18"/>
      <c r="O158" s="18"/>
      <c r="P158" s="18">
        <f t="shared" si="22"/>
        <v>-1.0329175630277418</v>
      </c>
    </row>
    <row r="159" spans="1:16" x14ac:dyDescent="0.15">
      <c r="A159" s="18">
        <v>79</v>
      </c>
      <c r="B159" s="18">
        <v>157</v>
      </c>
      <c r="D159">
        <v>966.85833740234398</v>
      </c>
      <c r="E159">
        <v>720.37927246093795</v>
      </c>
      <c r="F159">
        <v>463.35165405273398</v>
      </c>
      <c r="G159">
        <v>462.29562377929699</v>
      </c>
      <c r="I159" s="19">
        <f t="shared" si="17"/>
        <v>503.50668334961</v>
      </c>
      <c r="J159" s="19">
        <f t="shared" si="18"/>
        <v>258.08364868164097</v>
      </c>
      <c r="K159" s="19">
        <f t="shared" si="19"/>
        <v>322.84812927246134</v>
      </c>
      <c r="L159" s="20">
        <f t="shared" si="20"/>
        <v>1.2509437576601785</v>
      </c>
      <c r="M159" s="20">
        <f t="shared" si="21"/>
        <v>1.7779351688835305</v>
      </c>
      <c r="N159" s="18"/>
      <c r="O159" s="18"/>
      <c r="P159" s="18">
        <f t="shared" si="22"/>
        <v>-1.2725783941251538</v>
      </c>
    </row>
    <row r="160" spans="1:16" x14ac:dyDescent="0.15">
      <c r="A160" s="18">
        <v>79.5</v>
      </c>
      <c r="B160" s="18">
        <v>158</v>
      </c>
      <c r="D160">
        <v>965.87786865234398</v>
      </c>
      <c r="E160">
        <v>719.77386474609398</v>
      </c>
      <c r="F160">
        <v>463.92636108398398</v>
      </c>
      <c r="G160">
        <v>463.01104736328102</v>
      </c>
      <c r="I160" s="19">
        <f t="shared" si="17"/>
        <v>501.95150756836</v>
      </c>
      <c r="J160" s="19">
        <f t="shared" si="18"/>
        <v>256.76281738281295</v>
      </c>
      <c r="K160" s="19">
        <f t="shared" si="19"/>
        <v>322.21753540039094</v>
      </c>
      <c r="L160" s="20">
        <f t="shared" si="20"/>
        <v>1.2549228844143356</v>
      </c>
      <c r="M160" s="20">
        <f t="shared" si="21"/>
        <v>1.7852496843163164</v>
      </c>
      <c r="N160" s="18"/>
      <c r="O160" s="18"/>
      <c r="P160" s="18">
        <f t="shared" si="22"/>
        <v>-0.866408775787045</v>
      </c>
    </row>
    <row r="161" spans="1:16" x14ac:dyDescent="0.15">
      <c r="A161" s="18">
        <v>80</v>
      </c>
      <c r="B161" s="18">
        <v>159</v>
      </c>
      <c r="D161">
        <v>964.79791259765602</v>
      </c>
      <c r="E161">
        <v>720.11932373046898</v>
      </c>
      <c r="F161">
        <v>464.47552490234398</v>
      </c>
      <c r="G161">
        <v>463.42135620117199</v>
      </c>
      <c r="I161" s="19">
        <f t="shared" si="17"/>
        <v>500.32238769531205</v>
      </c>
      <c r="J161" s="19">
        <f t="shared" si="18"/>
        <v>256.69796752929699</v>
      </c>
      <c r="K161" s="19">
        <f t="shared" si="19"/>
        <v>320.63381042480415</v>
      </c>
      <c r="L161" s="20">
        <f t="shared" si="20"/>
        <v>1.24907031212941</v>
      </c>
      <c r="M161" s="20">
        <f t="shared" si="21"/>
        <v>1.7827325007100194</v>
      </c>
      <c r="N161" s="18"/>
      <c r="O161" s="18"/>
      <c r="P161" s="18">
        <f t="shared" si="22"/>
        <v>-1.0061861149767137</v>
      </c>
    </row>
    <row r="162" spans="1:16" x14ac:dyDescent="0.15">
      <c r="A162" s="18">
        <v>80.5</v>
      </c>
      <c r="B162" s="18">
        <v>160</v>
      </c>
      <c r="D162">
        <v>965.71905517578102</v>
      </c>
      <c r="E162">
        <v>720.04351806640602</v>
      </c>
      <c r="F162">
        <v>463.41030883789102</v>
      </c>
      <c r="G162">
        <v>462.55206298828102</v>
      </c>
      <c r="I162" s="19">
        <f t="shared" si="17"/>
        <v>502.30874633789</v>
      </c>
      <c r="J162" s="19">
        <f t="shared" si="18"/>
        <v>257.491455078125</v>
      </c>
      <c r="K162" s="19">
        <f t="shared" si="19"/>
        <v>322.0647277832025</v>
      </c>
      <c r="L162" s="20">
        <f t="shared" si="20"/>
        <v>1.2507783129559986</v>
      </c>
      <c r="M162" s="20">
        <f t="shared" si="21"/>
        <v>1.787775890215237</v>
      </c>
      <c r="N162" s="18"/>
      <c r="O162" s="18"/>
      <c r="P162" s="18">
        <f t="shared" si="22"/>
        <v>-0.72613043537792898</v>
      </c>
    </row>
    <row r="163" spans="1:16" x14ac:dyDescent="0.15">
      <c r="A163" s="18">
        <v>81</v>
      </c>
      <c r="B163" s="18">
        <v>161</v>
      </c>
      <c r="D163">
        <v>960.99267578125</v>
      </c>
      <c r="E163">
        <v>718.45037841796898</v>
      </c>
      <c r="F163">
        <v>463.68411254882801</v>
      </c>
      <c r="G163">
        <v>462.77407836914102</v>
      </c>
      <c r="I163" s="19">
        <f t="shared" si="17"/>
        <v>497.30856323242199</v>
      </c>
      <c r="J163" s="19">
        <f t="shared" si="18"/>
        <v>255.67630004882795</v>
      </c>
      <c r="K163" s="19">
        <f t="shared" si="19"/>
        <v>318.33515319824244</v>
      </c>
      <c r="L163" s="20">
        <f t="shared" si="20"/>
        <v>1.2450710258926938</v>
      </c>
      <c r="M163" s="20">
        <f t="shared" si="21"/>
        <v>1.7854039918305609</v>
      </c>
      <c r="N163" s="18"/>
      <c r="O163" s="18"/>
      <c r="P163" s="18">
        <f t="shared" si="22"/>
        <v>-0.85784019393862032</v>
      </c>
    </row>
    <row r="164" spans="1:16" x14ac:dyDescent="0.15">
      <c r="A164" s="18">
        <v>81.5</v>
      </c>
      <c r="B164" s="18">
        <v>162</v>
      </c>
      <c r="D164">
        <v>964.35174560546898</v>
      </c>
      <c r="E164">
        <v>719.55908203125</v>
      </c>
      <c r="F164">
        <v>464.47344970703102</v>
      </c>
      <c r="G164">
        <v>463.52340698242199</v>
      </c>
      <c r="I164" s="19">
        <f t="shared" si="17"/>
        <v>499.87829589843795</v>
      </c>
      <c r="J164" s="19">
        <f t="shared" si="18"/>
        <v>256.03567504882801</v>
      </c>
      <c r="K164" s="19">
        <f t="shared" si="19"/>
        <v>320.65332336425837</v>
      </c>
      <c r="L164" s="20">
        <f t="shared" si="20"/>
        <v>1.2523775184966206</v>
      </c>
      <c r="M164" s="20">
        <f t="shared" si="21"/>
        <v>1.7960458731131164</v>
      </c>
      <c r="N164" s="18"/>
      <c r="O164" s="18"/>
      <c r="P164" s="18">
        <f t="shared" si="22"/>
        <v>-0.26690441717332541</v>
      </c>
    </row>
    <row r="165" spans="1:16" x14ac:dyDescent="0.15">
      <c r="A165" s="18">
        <v>82</v>
      </c>
      <c r="B165" s="18">
        <v>163</v>
      </c>
      <c r="D165">
        <v>960.39013671875</v>
      </c>
      <c r="E165">
        <v>716.61389160156295</v>
      </c>
      <c r="F165">
        <v>463.26931762695301</v>
      </c>
      <c r="G165">
        <v>462.29379272460898</v>
      </c>
      <c r="I165" s="19">
        <f t="shared" si="17"/>
        <v>497.12081909179699</v>
      </c>
      <c r="J165" s="19">
        <f t="shared" si="18"/>
        <v>254.32009887695398</v>
      </c>
      <c r="K165" s="19">
        <f t="shared" si="19"/>
        <v>319.09674987792926</v>
      </c>
      <c r="L165" s="20">
        <f t="shared" si="20"/>
        <v>1.2547051974539996</v>
      </c>
      <c r="M165" s="20">
        <f t="shared" si="21"/>
        <v>1.8017089407491242</v>
      </c>
      <c r="N165" s="18"/>
      <c r="O165" s="18"/>
      <c r="P165" s="18">
        <f t="shared" si="22"/>
        <v>4.7561529542733141E-2</v>
      </c>
    </row>
    <row r="166" spans="1:16" x14ac:dyDescent="0.15">
      <c r="A166" s="18">
        <v>82.5</v>
      </c>
      <c r="B166" s="18">
        <v>164</v>
      </c>
      <c r="D166">
        <v>956.24822998046898</v>
      </c>
      <c r="E166">
        <v>716.226806640625</v>
      </c>
      <c r="F166">
        <v>464.80142211914102</v>
      </c>
      <c r="G166">
        <v>463.41555786132801</v>
      </c>
      <c r="I166" s="19">
        <f t="shared" si="17"/>
        <v>491.44680786132795</v>
      </c>
      <c r="J166" s="19">
        <f t="shared" si="18"/>
        <v>252.81124877929699</v>
      </c>
      <c r="K166" s="19">
        <f t="shared" si="19"/>
        <v>314.47893371582006</v>
      </c>
      <c r="L166" s="20">
        <f t="shared" si="20"/>
        <v>1.2439277731283178</v>
      </c>
      <c r="M166" s="20">
        <f t="shared" si="21"/>
        <v>1.7942669051020714</v>
      </c>
      <c r="N166" s="18"/>
      <c r="O166" s="18"/>
      <c r="P166" s="18">
        <f t="shared" si="22"/>
        <v>-0.36568919173858028</v>
      </c>
    </row>
    <row r="167" spans="1:16" x14ac:dyDescent="0.15">
      <c r="A167" s="18">
        <v>83</v>
      </c>
      <c r="B167" s="18">
        <v>165</v>
      </c>
      <c r="D167">
        <v>961.01013183593795</v>
      </c>
      <c r="E167">
        <v>716.623291015625</v>
      </c>
      <c r="F167">
        <v>463.49133300781301</v>
      </c>
      <c r="G167">
        <v>462.33615112304699</v>
      </c>
      <c r="I167" s="19">
        <f t="shared" si="17"/>
        <v>497.51879882812494</v>
      </c>
      <c r="J167" s="19">
        <f t="shared" si="18"/>
        <v>254.28713989257801</v>
      </c>
      <c r="K167" s="19">
        <f t="shared" si="19"/>
        <v>319.51780090332034</v>
      </c>
      <c r="L167" s="20">
        <f t="shared" si="20"/>
        <v>1.2565236332372081</v>
      </c>
      <c r="M167" s="20">
        <f t="shared" si="21"/>
        <v>1.8101981538895904</v>
      </c>
      <c r="N167" s="18"/>
      <c r="O167" s="18"/>
      <c r="P167" s="18">
        <f t="shared" si="22"/>
        <v>0.518961240561013</v>
      </c>
    </row>
    <row r="168" spans="1:16" x14ac:dyDescent="0.15">
      <c r="A168" s="18">
        <v>83.5</v>
      </c>
      <c r="B168" s="18">
        <v>166</v>
      </c>
      <c r="D168">
        <v>962.73083496093795</v>
      </c>
      <c r="E168">
        <v>719.17388916015602</v>
      </c>
      <c r="F168">
        <v>463.479736328125</v>
      </c>
      <c r="G168">
        <v>462.591796875</v>
      </c>
      <c r="I168" s="19">
        <f t="shared" si="17"/>
        <v>499.25109863281295</v>
      </c>
      <c r="J168" s="19">
        <f t="shared" si="18"/>
        <v>256.58209228515602</v>
      </c>
      <c r="K168" s="19">
        <f t="shared" si="19"/>
        <v>319.64363403320374</v>
      </c>
      <c r="L168" s="20">
        <f t="shared" si="20"/>
        <v>1.2457753040612181</v>
      </c>
      <c r="M168" s="20">
        <f t="shared" si="21"/>
        <v>1.8027852133922293</v>
      </c>
      <c r="N168" s="18"/>
      <c r="O168" s="18"/>
      <c r="P168" s="18">
        <f t="shared" si="22"/>
        <v>0.10732615136830159</v>
      </c>
    </row>
    <row r="169" spans="1:16" x14ac:dyDescent="0.15">
      <c r="A169" s="18">
        <v>84</v>
      </c>
      <c r="B169" s="18">
        <v>167</v>
      </c>
      <c r="D169">
        <v>957.75811767578102</v>
      </c>
      <c r="E169">
        <v>717.58026123046898</v>
      </c>
      <c r="F169">
        <v>464.40927124023398</v>
      </c>
      <c r="G169">
        <v>463.30773925781301</v>
      </c>
      <c r="I169" s="19">
        <f t="shared" si="17"/>
        <v>493.34884643554705</v>
      </c>
      <c r="J169" s="19">
        <f t="shared" si="18"/>
        <v>254.27252197265597</v>
      </c>
      <c r="K169" s="19">
        <f t="shared" si="19"/>
        <v>315.35808105468789</v>
      </c>
      <c r="L169" s="20">
        <f t="shared" si="20"/>
        <v>1.2402365721947768</v>
      </c>
      <c r="M169" s="20">
        <f t="shared" si="21"/>
        <v>1.8005818702044167</v>
      </c>
      <c r="N169" s="18"/>
      <c r="O169" s="18"/>
      <c r="P169" s="18">
        <f t="shared" si="22"/>
        <v>-1.5023862092652496E-2</v>
      </c>
    </row>
    <row r="170" spans="1:16" x14ac:dyDescent="0.15">
      <c r="A170" s="18">
        <v>84.5</v>
      </c>
      <c r="B170" s="18">
        <v>168</v>
      </c>
      <c r="D170">
        <v>955.41790771484398</v>
      </c>
      <c r="E170">
        <v>717.07904052734398</v>
      </c>
      <c r="F170">
        <v>463.27932739257801</v>
      </c>
      <c r="G170">
        <v>462.037353515625</v>
      </c>
      <c r="I170" s="19">
        <f t="shared" si="17"/>
        <v>492.13858032226597</v>
      </c>
      <c r="J170" s="19">
        <f t="shared" si="18"/>
        <v>255.04168701171898</v>
      </c>
      <c r="K170" s="19">
        <f t="shared" si="19"/>
        <v>313.60939941406269</v>
      </c>
      <c r="L170" s="20">
        <f t="shared" si="20"/>
        <v>1.2296397623799147</v>
      </c>
      <c r="M170" s="20">
        <f t="shared" si="21"/>
        <v>1.7933204490681836</v>
      </c>
      <c r="N170" s="18"/>
      <c r="O170" s="18"/>
      <c r="P170" s="18">
        <f t="shared" si="22"/>
        <v>-0.41824519351211498</v>
      </c>
    </row>
    <row r="171" spans="1:16" x14ac:dyDescent="0.15">
      <c r="A171" s="18">
        <v>85</v>
      </c>
      <c r="B171" s="18">
        <v>169</v>
      </c>
      <c r="D171">
        <v>950.21575927734398</v>
      </c>
      <c r="E171">
        <v>713.687744140625</v>
      </c>
      <c r="F171">
        <v>464.43344116210898</v>
      </c>
      <c r="G171">
        <v>463.38189697265602</v>
      </c>
      <c r="I171" s="19">
        <f t="shared" si="17"/>
        <v>485.782318115235</v>
      </c>
      <c r="J171" s="19">
        <f t="shared" si="18"/>
        <v>250.30584716796898</v>
      </c>
      <c r="K171" s="19">
        <f t="shared" si="19"/>
        <v>310.56822509765675</v>
      </c>
      <c r="L171" s="20">
        <f t="shared" si="20"/>
        <v>1.240754974809871</v>
      </c>
      <c r="M171" s="20">
        <f t="shared" si="21"/>
        <v>1.8077710501767685</v>
      </c>
      <c r="N171" s="18"/>
      <c r="O171" s="18"/>
      <c r="P171" s="18">
        <f t="shared" si="22"/>
        <v>0.38418597106262137</v>
      </c>
    </row>
    <row r="172" spans="1:16" x14ac:dyDescent="0.15">
      <c r="A172" s="18">
        <v>85.5</v>
      </c>
      <c r="B172" s="18">
        <v>170</v>
      </c>
      <c r="D172">
        <v>943.97644042968795</v>
      </c>
      <c r="E172">
        <v>710.00213623046898</v>
      </c>
      <c r="F172">
        <v>464.044189453125</v>
      </c>
      <c r="G172">
        <v>463.12835693359398</v>
      </c>
      <c r="I172" s="19">
        <f t="shared" si="17"/>
        <v>479.93225097656295</v>
      </c>
      <c r="J172" s="19">
        <f t="shared" si="18"/>
        <v>246.873779296875</v>
      </c>
      <c r="K172" s="19">
        <f t="shared" si="19"/>
        <v>307.12060546875045</v>
      </c>
      <c r="L172" s="20">
        <f t="shared" si="20"/>
        <v>1.2440389835788368</v>
      </c>
      <c r="M172" s="20">
        <f t="shared" si="21"/>
        <v>1.8143904476243633</v>
      </c>
      <c r="N172" s="18"/>
      <c r="O172" s="18"/>
      <c r="P172" s="18">
        <f t="shared" si="22"/>
        <v>0.75175620310652724</v>
      </c>
    </row>
    <row r="173" spans="1:16" x14ac:dyDescent="0.15">
      <c r="A173" s="18">
        <v>86</v>
      </c>
      <c r="B173" s="18">
        <v>171</v>
      </c>
      <c r="D173">
        <v>938.75720214843795</v>
      </c>
      <c r="E173">
        <v>708.25787353515602</v>
      </c>
      <c r="F173">
        <v>464.751708984375</v>
      </c>
      <c r="G173">
        <v>463.73907470703102</v>
      </c>
      <c r="I173" s="19">
        <f t="shared" si="17"/>
        <v>474.00549316406295</v>
      </c>
      <c r="J173" s="19">
        <f t="shared" si="18"/>
        <v>244.518798828125</v>
      </c>
      <c r="K173" s="19">
        <f t="shared" si="19"/>
        <v>302.8423339843755</v>
      </c>
      <c r="L173" s="20">
        <f t="shared" si="20"/>
        <v>1.2385237267472706</v>
      </c>
      <c r="M173" s="20">
        <f t="shared" si="21"/>
        <v>1.8122105794714258</v>
      </c>
      <c r="N173" s="18"/>
      <c r="O173" s="18"/>
      <c r="P173" s="18">
        <f t="shared" si="22"/>
        <v>0.63070974092566945</v>
      </c>
    </row>
    <row r="174" spans="1:16" x14ac:dyDescent="0.15">
      <c r="A174" s="18">
        <v>86.5</v>
      </c>
      <c r="B174" s="18">
        <v>172</v>
      </c>
      <c r="D174">
        <v>942.57861328125</v>
      </c>
      <c r="E174">
        <v>708.78564453125</v>
      </c>
      <c r="F174">
        <v>464.11965942382801</v>
      </c>
      <c r="G174">
        <v>462.73828125</v>
      </c>
      <c r="I174" s="19">
        <f t="shared" si="17"/>
        <v>478.45895385742199</v>
      </c>
      <c r="J174" s="19">
        <f t="shared" si="18"/>
        <v>246.04736328125</v>
      </c>
      <c r="K174" s="19">
        <f t="shared" si="19"/>
        <v>306.22579956054699</v>
      </c>
      <c r="L174" s="20">
        <f t="shared" si="20"/>
        <v>1.2445806997350695</v>
      </c>
      <c r="M174" s="20">
        <f t="shared" si="21"/>
        <v>1.8216029411378534</v>
      </c>
      <c r="N174" s="18"/>
      <c r="O174" s="18"/>
      <c r="P174" s="18">
        <f t="shared" si="22"/>
        <v>1.1522606199144374</v>
      </c>
    </row>
    <row r="175" spans="1:16" x14ac:dyDescent="0.15">
      <c r="A175" s="18">
        <v>87</v>
      </c>
      <c r="B175" s="18">
        <v>173</v>
      </c>
      <c r="D175">
        <v>954.06304931640602</v>
      </c>
      <c r="E175">
        <v>716.16754150390602</v>
      </c>
      <c r="F175">
        <v>464.94766235351602</v>
      </c>
      <c r="G175">
        <v>463.99578857421898</v>
      </c>
      <c r="I175" s="19">
        <f t="shared" si="17"/>
        <v>489.11538696289</v>
      </c>
      <c r="J175" s="19">
        <f t="shared" si="18"/>
        <v>252.17175292968705</v>
      </c>
      <c r="K175" s="19">
        <f t="shared" si="19"/>
        <v>312.59515991210907</v>
      </c>
      <c r="L175" s="20">
        <f t="shared" si="20"/>
        <v>1.239612114681496</v>
      </c>
      <c r="M175" s="20">
        <f t="shared" si="21"/>
        <v>1.8199697447629088</v>
      </c>
      <c r="N175" s="18"/>
      <c r="O175" s="18"/>
      <c r="P175" s="18">
        <f t="shared" si="22"/>
        <v>1.0615704362135394</v>
      </c>
    </row>
    <row r="176" spans="1:16" x14ac:dyDescent="0.15">
      <c r="A176" s="18">
        <v>87.5</v>
      </c>
      <c r="B176" s="18">
        <v>174</v>
      </c>
      <c r="D176">
        <v>952.33343505859398</v>
      </c>
      <c r="E176">
        <v>716.73107910156295</v>
      </c>
      <c r="F176">
        <v>463.98684692382801</v>
      </c>
      <c r="G176">
        <v>462.71673583984398</v>
      </c>
      <c r="I176" s="19">
        <f t="shared" si="17"/>
        <v>488.34658813476597</v>
      </c>
      <c r="J176" s="19">
        <f t="shared" si="18"/>
        <v>254.01434326171898</v>
      </c>
      <c r="K176" s="19">
        <f t="shared" si="19"/>
        <v>310.53654785156266</v>
      </c>
      <c r="L176" s="20">
        <f t="shared" si="20"/>
        <v>1.2225157991633846</v>
      </c>
      <c r="M176" s="20">
        <f t="shared" si="21"/>
        <v>1.8062088179234261</v>
      </c>
      <c r="N176" s="18"/>
      <c r="O176" s="18"/>
      <c r="P176" s="18">
        <f t="shared" si="22"/>
        <v>0.29743637241505971</v>
      </c>
    </row>
    <row r="177" spans="1:16" x14ac:dyDescent="0.15">
      <c r="A177" s="18">
        <v>88</v>
      </c>
      <c r="B177" s="18">
        <v>175</v>
      </c>
      <c r="D177">
        <v>952.24114990234398</v>
      </c>
      <c r="E177">
        <v>715.61340332031295</v>
      </c>
      <c r="F177">
        <v>465.08941650390602</v>
      </c>
      <c r="G177">
        <v>463.95529174804699</v>
      </c>
      <c r="I177" s="19">
        <f t="shared" si="17"/>
        <v>487.15173339843795</v>
      </c>
      <c r="J177" s="19">
        <f t="shared" si="18"/>
        <v>251.65811157226597</v>
      </c>
      <c r="K177" s="19">
        <f t="shared" si="19"/>
        <v>310.9910552978518</v>
      </c>
      <c r="L177" s="20">
        <f t="shared" si="20"/>
        <v>1.2357680559346795</v>
      </c>
      <c r="M177" s="20">
        <f t="shared" si="21"/>
        <v>1.82279646337335</v>
      </c>
      <c r="N177" s="18"/>
      <c r="O177" s="18"/>
      <c r="P177" s="18">
        <f t="shared" si="22"/>
        <v>1.2185360246660382</v>
      </c>
    </row>
    <row r="178" spans="1:16" x14ac:dyDescent="0.15">
      <c r="A178" s="18">
        <v>88.5</v>
      </c>
      <c r="B178" s="18">
        <v>176</v>
      </c>
      <c r="D178">
        <v>948.40637207031295</v>
      </c>
      <c r="E178">
        <v>711.43908691406295</v>
      </c>
      <c r="F178">
        <v>463.87927246093801</v>
      </c>
      <c r="G178">
        <v>462.67123413085898</v>
      </c>
      <c r="I178" s="19">
        <f t="shared" si="17"/>
        <v>484.52709960937494</v>
      </c>
      <c r="J178" s="19">
        <f t="shared" si="18"/>
        <v>248.76785278320398</v>
      </c>
      <c r="K178" s="19">
        <f t="shared" si="19"/>
        <v>310.38960266113213</v>
      </c>
      <c r="L178" s="20">
        <f t="shared" si="20"/>
        <v>1.2477078496618703</v>
      </c>
      <c r="M178" s="20">
        <f t="shared" si="21"/>
        <v>1.8380716457791695</v>
      </c>
      <c r="N178" s="18"/>
      <c r="O178" s="18"/>
      <c r="P178" s="18">
        <f t="shared" si="22"/>
        <v>2.0667555772569202</v>
      </c>
    </row>
    <row r="179" spans="1:16" x14ac:dyDescent="0.15">
      <c r="A179" s="18">
        <v>89</v>
      </c>
      <c r="B179" s="18">
        <v>177</v>
      </c>
      <c r="D179">
        <v>954.66845703125</v>
      </c>
      <c r="E179">
        <v>713.58728027343795</v>
      </c>
      <c r="F179">
        <v>464.37322998046898</v>
      </c>
      <c r="G179">
        <v>463.19436645507801</v>
      </c>
      <c r="I179" s="19">
        <f t="shared" si="17"/>
        <v>490.29522705078102</v>
      </c>
      <c r="J179" s="19">
        <f t="shared" si="18"/>
        <v>250.39291381835994</v>
      </c>
      <c r="K179" s="19">
        <f t="shared" si="19"/>
        <v>315.02018737792906</v>
      </c>
      <c r="L179" s="20">
        <f t="shared" si="20"/>
        <v>1.2581034445984802</v>
      </c>
      <c r="M179" s="20">
        <f t="shared" si="21"/>
        <v>1.8518026293944083</v>
      </c>
      <c r="N179" s="18"/>
      <c r="O179" s="18"/>
      <c r="P179" s="18">
        <f t="shared" si="22"/>
        <v>2.8292269160157568</v>
      </c>
    </row>
    <row r="180" spans="1:16" x14ac:dyDescent="0.15">
      <c r="A180" s="18">
        <v>89.5</v>
      </c>
      <c r="B180" s="18">
        <v>178</v>
      </c>
      <c r="D180">
        <v>957.59979248046898</v>
      </c>
      <c r="E180">
        <v>717.30773925781295</v>
      </c>
      <c r="F180">
        <v>464.36376953125</v>
      </c>
      <c r="G180">
        <v>463.19595336914102</v>
      </c>
      <c r="I180" s="19">
        <f t="shared" si="17"/>
        <v>493.23602294921898</v>
      </c>
      <c r="J180" s="19">
        <f t="shared" si="18"/>
        <v>254.11178588867193</v>
      </c>
      <c r="K180" s="19">
        <f t="shared" si="19"/>
        <v>315.35777282714866</v>
      </c>
      <c r="L180" s="20">
        <f t="shared" si="20"/>
        <v>1.2410198595247723</v>
      </c>
      <c r="M180" s="20">
        <f t="shared" si="21"/>
        <v>1.8380544329993294</v>
      </c>
      <c r="N180" s="18"/>
      <c r="O180" s="18"/>
      <c r="P180" s="18">
        <f t="shared" si="22"/>
        <v>2.0657997643555124</v>
      </c>
    </row>
    <row r="181" spans="1:16" x14ac:dyDescent="0.15">
      <c r="A181" s="18">
        <v>90</v>
      </c>
      <c r="B181" s="18">
        <v>179</v>
      </c>
      <c r="D181">
        <v>957.66119384765602</v>
      </c>
      <c r="E181">
        <v>718.591064453125</v>
      </c>
      <c r="F181">
        <v>464.02551269531301</v>
      </c>
      <c r="G181">
        <v>462.73171997070301</v>
      </c>
      <c r="I181" s="19">
        <f t="shared" si="17"/>
        <v>493.63568115234301</v>
      </c>
      <c r="J181" s="19">
        <f t="shared" si="18"/>
        <v>255.85934448242199</v>
      </c>
      <c r="K181" s="19">
        <f t="shared" si="19"/>
        <v>314.53414001464762</v>
      </c>
      <c r="L181" s="20">
        <f t="shared" si="20"/>
        <v>1.2293244190510959</v>
      </c>
      <c r="M181" s="20">
        <f t="shared" si="21"/>
        <v>1.8296943812042816</v>
      </c>
      <c r="N181" s="18"/>
      <c r="O181" s="18"/>
      <c r="P181" s="18">
        <f t="shared" si="22"/>
        <v>1.6015722870763922</v>
      </c>
    </row>
    <row r="182" spans="1:16" x14ac:dyDescent="0.15">
      <c r="A182" s="18">
        <v>90.5</v>
      </c>
      <c r="B182" s="18">
        <v>180</v>
      </c>
      <c r="D182">
        <v>954.8828125</v>
      </c>
      <c r="E182">
        <v>717.13458251953102</v>
      </c>
      <c r="F182">
        <v>463.45477294921898</v>
      </c>
      <c r="G182">
        <v>462.54708862304699</v>
      </c>
      <c r="I182" s="19">
        <f t="shared" si="17"/>
        <v>491.42803955078102</v>
      </c>
      <c r="J182" s="19">
        <f t="shared" si="18"/>
        <v>254.58749389648403</v>
      </c>
      <c r="K182" s="19">
        <f t="shared" si="19"/>
        <v>313.2167938232422</v>
      </c>
      <c r="L182" s="20">
        <f t="shared" si="20"/>
        <v>1.2302913588936815</v>
      </c>
      <c r="M182" s="20">
        <f t="shared" si="21"/>
        <v>1.8339967097254961</v>
      </c>
      <c r="N182" s="18"/>
      <c r="O182" s="18"/>
      <c r="P182" s="18">
        <f t="shared" si="22"/>
        <v>1.8404773997232455</v>
      </c>
    </row>
    <row r="183" spans="1:16" x14ac:dyDescent="0.15">
      <c r="A183" s="18">
        <v>91</v>
      </c>
      <c r="B183" s="18">
        <v>181</v>
      </c>
      <c r="D183">
        <v>952.84515380859398</v>
      </c>
      <c r="E183">
        <v>715.791748046875</v>
      </c>
      <c r="F183">
        <v>464.30194091796898</v>
      </c>
      <c r="G183">
        <v>463.51788330078102</v>
      </c>
      <c r="I183" s="19">
        <f t="shared" si="17"/>
        <v>488.543212890625</v>
      </c>
      <c r="J183" s="19">
        <f t="shared" si="18"/>
        <v>252.27386474609398</v>
      </c>
      <c r="K183" s="19">
        <f t="shared" si="19"/>
        <v>311.95150756835926</v>
      </c>
      <c r="L183" s="20">
        <f t="shared" si="20"/>
        <v>1.2365589589802695</v>
      </c>
      <c r="M183" s="20">
        <f t="shared" si="21"/>
        <v>1.8435996984907126</v>
      </c>
      <c r="N183" s="18"/>
      <c r="O183" s="18"/>
      <c r="P183" s="18">
        <f t="shared" si="22"/>
        <v>2.3737242453297482</v>
      </c>
    </row>
    <row r="184" spans="1:16" x14ac:dyDescent="0.15">
      <c r="A184" s="18">
        <v>91.5</v>
      </c>
      <c r="B184" s="18">
        <v>182</v>
      </c>
      <c r="D184">
        <v>952.39599609375</v>
      </c>
      <c r="E184">
        <v>716.40234375</v>
      </c>
      <c r="F184">
        <v>463.91714477539102</v>
      </c>
      <c r="G184">
        <v>462.53262329101602</v>
      </c>
      <c r="I184" s="19">
        <f t="shared" si="17"/>
        <v>488.47885131835898</v>
      </c>
      <c r="J184" s="19">
        <f t="shared" si="18"/>
        <v>253.86972045898398</v>
      </c>
      <c r="K184" s="19">
        <f t="shared" si="19"/>
        <v>310.77004699707021</v>
      </c>
      <c r="L184" s="20">
        <f t="shared" si="20"/>
        <v>1.2241319935091639</v>
      </c>
      <c r="M184" s="20">
        <f t="shared" si="21"/>
        <v>1.834508121698236</v>
      </c>
      <c r="N184" s="18"/>
      <c r="O184" s="18"/>
      <c r="P184" s="18">
        <f t="shared" si="22"/>
        <v>1.8688757273623153</v>
      </c>
    </row>
    <row r="185" spans="1:16" x14ac:dyDescent="0.15">
      <c r="A185" s="18">
        <v>92</v>
      </c>
      <c r="B185" s="18">
        <v>183</v>
      </c>
      <c r="D185">
        <v>954.64825439453102</v>
      </c>
      <c r="E185">
        <v>718.69079589843795</v>
      </c>
      <c r="F185">
        <v>464.85614013671898</v>
      </c>
      <c r="G185">
        <v>463.92926025390602</v>
      </c>
      <c r="I185" s="19">
        <f t="shared" si="17"/>
        <v>489.79211425781205</v>
      </c>
      <c r="J185" s="19">
        <f t="shared" si="18"/>
        <v>254.76153564453193</v>
      </c>
      <c r="K185" s="19">
        <f t="shared" si="19"/>
        <v>311.45903930663974</v>
      </c>
      <c r="L185" s="20">
        <f t="shared" si="20"/>
        <v>1.2225512714023583</v>
      </c>
      <c r="M185" s="20">
        <f t="shared" si="21"/>
        <v>1.8362627882700591</v>
      </c>
      <c r="N185" s="18"/>
      <c r="O185" s="18"/>
      <c r="P185" s="18">
        <f t="shared" si="22"/>
        <v>1.9663110610268708</v>
      </c>
    </row>
    <row r="186" spans="1:16" x14ac:dyDescent="0.15">
      <c r="A186" s="18">
        <v>92.5</v>
      </c>
      <c r="B186" s="18">
        <v>184</v>
      </c>
      <c r="D186">
        <v>958.921630859375</v>
      </c>
      <c r="E186">
        <v>719.89434814453102</v>
      </c>
      <c r="F186">
        <v>464.07284545898398</v>
      </c>
      <c r="G186">
        <v>462.88638305664102</v>
      </c>
      <c r="I186" s="19">
        <f t="shared" si="17"/>
        <v>494.84878540039102</v>
      </c>
      <c r="J186" s="19">
        <f t="shared" si="18"/>
        <v>257.00796508789</v>
      </c>
      <c r="K186" s="19">
        <f t="shared" si="19"/>
        <v>314.94320983886803</v>
      </c>
      <c r="L186" s="20">
        <f t="shared" si="20"/>
        <v>1.2254219814983776</v>
      </c>
      <c r="M186" s="20">
        <f t="shared" si="21"/>
        <v>1.8424688870447072</v>
      </c>
      <c r="N186" s="18"/>
      <c r="O186" s="18"/>
      <c r="P186" s="18">
        <f t="shared" si="22"/>
        <v>2.3109311242191359</v>
      </c>
    </row>
    <row r="187" spans="1:16" x14ac:dyDescent="0.15">
      <c r="A187" s="18">
        <v>93</v>
      </c>
      <c r="B187" s="18">
        <v>185</v>
      </c>
      <c r="D187">
        <v>957.40167236328102</v>
      </c>
      <c r="E187">
        <v>720.00939941406295</v>
      </c>
      <c r="F187">
        <v>463.76986694335898</v>
      </c>
      <c r="G187">
        <v>462.58468627929699</v>
      </c>
      <c r="I187" s="19">
        <f t="shared" si="17"/>
        <v>493.63180541992205</v>
      </c>
      <c r="J187" s="19">
        <f t="shared" si="18"/>
        <v>257.42471313476597</v>
      </c>
      <c r="K187" s="19">
        <f t="shared" si="19"/>
        <v>313.43450622558589</v>
      </c>
      <c r="L187" s="20">
        <f t="shared" si="20"/>
        <v>1.2175773740165261</v>
      </c>
      <c r="M187" s="20">
        <f t="shared" si="21"/>
        <v>1.8379596682414845</v>
      </c>
      <c r="N187" s="18"/>
      <c r="O187" s="18"/>
      <c r="P187" s="18">
        <f t="shared" si="22"/>
        <v>2.0605375476195649</v>
      </c>
    </row>
    <row r="188" spans="1:16" x14ac:dyDescent="0.15">
      <c r="A188" s="18">
        <v>93.5</v>
      </c>
      <c r="B188" s="18">
        <v>186</v>
      </c>
      <c r="D188">
        <v>956.85479736328102</v>
      </c>
      <c r="E188">
        <v>717.80609130859398</v>
      </c>
      <c r="F188">
        <v>464.78274536132801</v>
      </c>
      <c r="G188">
        <v>463.54998779296898</v>
      </c>
      <c r="I188" s="19">
        <f t="shared" si="17"/>
        <v>492.07205200195301</v>
      </c>
      <c r="J188" s="19">
        <f t="shared" si="18"/>
        <v>254.256103515625</v>
      </c>
      <c r="K188" s="19">
        <f t="shared" si="19"/>
        <v>314.09277954101549</v>
      </c>
      <c r="L188" s="20">
        <f t="shared" si="20"/>
        <v>1.2353401755081694</v>
      </c>
      <c r="M188" s="20">
        <f t="shared" si="21"/>
        <v>1.8590578584117567</v>
      </c>
      <c r="N188" s="18"/>
      <c r="O188" s="18"/>
      <c r="P188" s="18">
        <f t="shared" si="22"/>
        <v>3.2321044036649469</v>
      </c>
    </row>
    <row r="189" spans="1:16" x14ac:dyDescent="0.15">
      <c r="A189" s="18">
        <v>94</v>
      </c>
      <c r="B189" s="18">
        <v>187</v>
      </c>
      <c r="D189">
        <v>952.68402099609398</v>
      </c>
      <c r="E189">
        <v>714.14001464843795</v>
      </c>
      <c r="F189">
        <v>463.92108154296898</v>
      </c>
      <c r="G189">
        <v>462.54260253906301</v>
      </c>
      <c r="I189" s="19">
        <f t="shared" si="17"/>
        <v>488.762939453125</v>
      </c>
      <c r="J189" s="19">
        <f t="shared" si="18"/>
        <v>251.59741210937494</v>
      </c>
      <c r="K189" s="19">
        <f t="shared" si="19"/>
        <v>312.64475097656259</v>
      </c>
      <c r="L189" s="20">
        <f t="shared" si="20"/>
        <v>1.2426389777039877</v>
      </c>
      <c r="M189" s="20">
        <f t="shared" si="21"/>
        <v>1.8696920492862037</v>
      </c>
      <c r="N189" s="18"/>
      <c r="O189" s="18"/>
      <c r="P189" s="18">
        <f t="shared" si="22"/>
        <v>3.8226131377703392</v>
      </c>
    </row>
    <row r="190" spans="1:16" x14ac:dyDescent="0.15">
      <c r="A190" s="18">
        <v>94.5</v>
      </c>
      <c r="B190" s="18">
        <v>188</v>
      </c>
      <c r="D190">
        <v>950.830810546875</v>
      </c>
      <c r="E190">
        <v>714.59246826171898</v>
      </c>
      <c r="F190">
        <v>464.64465332031301</v>
      </c>
      <c r="G190">
        <v>463.54550170898398</v>
      </c>
      <c r="I190" s="19">
        <f t="shared" si="17"/>
        <v>486.18615722656199</v>
      </c>
      <c r="J190" s="19">
        <f t="shared" si="18"/>
        <v>251.046966552735</v>
      </c>
      <c r="K190" s="19">
        <f t="shared" si="19"/>
        <v>310.45328063964746</v>
      </c>
      <c r="L190" s="20">
        <f t="shared" si="20"/>
        <v>1.2366342637103067</v>
      </c>
      <c r="M190" s="20">
        <f t="shared" si="21"/>
        <v>1.8670227239711517</v>
      </c>
      <c r="N190" s="18"/>
      <c r="O190" s="18"/>
      <c r="P190" s="18">
        <f t="shared" si="22"/>
        <v>3.6743874823051477</v>
      </c>
    </row>
    <row r="191" spans="1:16" x14ac:dyDescent="0.15">
      <c r="A191" s="18">
        <v>95</v>
      </c>
      <c r="B191" s="18">
        <v>189</v>
      </c>
      <c r="D191">
        <v>954.28308105468795</v>
      </c>
      <c r="E191">
        <v>717.94091796875</v>
      </c>
      <c r="F191">
        <v>463.421630859375</v>
      </c>
      <c r="G191">
        <v>462.40637207031301</v>
      </c>
      <c r="I191" s="19">
        <f t="shared" si="17"/>
        <v>490.86145019531295</v>
      </c>
      <c r="J191" s="19">
        <f t="shared" si="18"/>
        <v>255.53454589843699</v>
      </c>
      <c r="K191" s="19">
        <f t="shared" si="19"/>
        <v>311.98726806640707</v>
      </c>
      <c r="L191" s="20">
        <f t="shared" si="20"/>
        <v>1.2209201185283471</v>
      </c>
      <c r="M191" s="20">
        <f t="shared" si="21"/>
        <v>1.8546439674678208</v>
      </c>
      <c r="N191" s="18"/>
      <c r="O191" s="18"/>
      <c r="P191" s="18">
        <f t="shared" si="22"/>
        <v>2.9870043124068584</v>
      </c>
    </row>
    <row r="192" spans="1:16" x14ac:dyDescent="0.15">
      <c r="A192" s="18">
        <v>95.5</v>
      </c>
      <c r="B192" s="18">
        <v>190</v>
      </c>
      <c r="D192">
        <v>947.55108642578102</v>
      </c>
      <c r="E192">
        <v>713.75225830078102</v>
      </c>
      <c r="F192">
        <v>464.163330078125</v>
      </c>
      <c r="G192">
        <v>463.20779418945301</v>
      </c>
      <c r="I192" s="19">
        <f t="shared" si="17"/>
        <v>483.38775634765602</v>
      </c>
      <c r="J192" s="19">
        <f t="shared" si="18"/>
        <v>250.54446411132801</v>
      </c>
      <c r="K192" s="19">
        <f t="shared" si="19"/>
        <v>308.00663146972641</v>
      </c>
      <c r="L192" s="20">
        <f t="shared" si="20"/>
        <v>1.2293491798440432</v>
      </c>
      <c r="M192" s="20">
        <f t="shared" si="21"/>
        <v>1.8664084174621458</v>
      </c>
      <c r="N192" s="18"/>
      <c r="O192" s="18"/>
      <c r="P192" s="18">
        <f t="shared" si="22"/>
        <v>3.6402754973625591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956.180908203125</v>
      </c>
      <c r="E2">
        <v>677.11981201171898</v>
      </c>
      <c r="F2">
        <v>469.39678955078102</v>
      </c>
      <c r="G2">
        <v>467.76992797851602</v>
      </c>
      <c r="I2" s="7">
        <f t="shared" ref="I2:J65" si="0">D2-F2</f>
        <v>486.78411865234398</v>
      </c>
      <c r="J2" s="7">
        <f t="shared" si="0"/>
        <v>209.34988403320295</v>
      </c>
      <c r="K2" s="7">
        <f t="shared" ref="K2:K65" si="1">I2-0.7*J2</f>
        <v>340.23919982910195</v>
      </c>
      <c r="L2" s="8">
        <f t="shared" ref="L2:L65" si="2">K2/J2</f>
        <v>1.625218000002044</v>
      </c>
      <c r="M2" s="8"/>
      <c r="N2" s="18">
        <f>LINEST(V64:V104,U64:U104)</f>
        <v>-5.7120416597081329E-3</v>
      </c>
      <c r="O2" s="9">
        <f>AVERAGE(M38:M45)</f>
        <v>1.6536127455791618</v>
      </c>
    </row>
    <row r="3" spans="1:16" x14ac:dyDescent="0.15">
      <c r="A3" s="6">
        <v>1</v>
      </c>
      <c r="B3" s="6">
        <v>1</v>
      </c>
      <c r="C3" s="6" t="s">
        <v>7</v>
      </c>
      <c r="D3">
        <v>908.81158447265602</v>
      </c>
      <c r="E3">
        <v>656.80987548828102</v>
      </c>
      <c r="F3">
        <v>469.70941162109398</v>
      </c>
      <c r="G3">
        <v>468.59680175781301</v>
      </c>
      <c r="I3" s="7">
        <f t="shared" si="0"/>
        <v>439.10217285156205</v>
      </c>
      <c r="J3" s="7">
        <f t="shared" si="0"/>
        <v>188.21307373046801</v>
      </c>
      <c r="K3" s="7">
        <f t="shared" si="1"/>
        <v>307.35302124023445</v>
      </c>
      <c r="L3" s="8">
        <f t="shared" si="2"/>
        <v>1.6330056948136435</v>
      </c>
      <c r="M3" s="8"/>
      <c r="N3" s="18"/>
    </row>
    <row r="4" spans="1:16" ht="15" x14ac:dyDescent="0.15">
      <c r="A4" s="6">
        <v>1.5</v>
      </c>
      <c r="B4" s="6">
        <v>2</v>
      </c>
      <c r="D4">
        <v>863.92199707031295</v>
      </c>
      <c r="E4">
        <v>638.53186035156295</v>
      </c>
      <c r="F4">
        <v>468.45812988281301</v>
      </c>
      <c r="G4">
        <v>467.26614379882801</v>
      </c>
      <c r="I4" s="7">
        <f t="shared" si="0"/>
        <v>395.46386718749994</v>
      </c>
      <c r="J4" s="7">
        <f t="shared" si="0"/>
        <v>171.26571655273494</v>
      </c>
      <c r="K4" s="7">
        <f t="shared" si="1"/>
        <v>275.57786560058548</v>
      </c>
      <c r="L4" s="8">
        <f t="shared" si="2"/>
        <v>1.6090661408918432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843.27001953125</v>
      </c>
      <c r="E5">
        <v>631.51910400390602</v>
      </c>
      <c r="F5">
        <v>468.60400390625</v>
      </c>
      <c r="G5">
        <v>467.69137573242199</v>
      </c>
      <c r="I5" s="7">
        <f t="shared" si="0"/>
        <v>374.666015625</v>
      </c>
      <c r="J5" s="7">
        <f t="shared" si="0"/>
        <v>163.82772827148403</v>
      </c>
      <c r="K5" s="7">
        <f t="shared" si="1"/>
        <v>259.98660583496121</v>
      </c>
      <c r="L5" s="8">
        <f t="shared" si="2"/>
        <v>1.5869511747372174</v>
      </c>
      <c r="M5" s="8"/>
      <c r="N5" s="18">
        <f>RSQ(V64:V104,U64:U104)</f>
        <v>0.99506049395668839</v>
      </c>
    </row>
    <row r="6" spans="1:16" x14ac:dyDescent="0.15">
      <c r="A6" s="6">
        <v>2.5</v>
      </c>
      <c r="B6" s="6">
        <v>4</v>
      </c>
      <c r="C6" s="6" t="s">
        <v>5</v>
      </c>
      <c r="D6">
        <v>854.25146484375</v>
      </c>
      <c r="E6">
        <v>635.29443359375</v>
      </c>
      <c r="F6">
        <v>469.27014160156301</v>
      </c>
      <c r="G6">
        <v>468.01843261718801</v>
      </c>
      <c r="I6" s="7">
        <f t="shared" si="0"/>
        <v>384.98132324218699</v>
      </c>
      <c r="J6" s="7">
        <f t="shared" si="0"/>
        <v>167.27600097656199</v>
      </c>
      <c r="K6" s="7">
        <f t="shared" si="1"/>
        <v>267.88812255859364</v>
      </c>
      <c r="L6" s="8">
        <f t="shared" si="2"/>
        <v>1.6014737379818698</v>
      </c>
      <c r="M6" s="8">
        <f t="shared" ref="M6:M22" si="3">L6+ABS($N$2)*A6</f>
        <v>1.6157538421311401</v>
      </c>
      <c r="P6" s="6">
        <f t="shared" ref="P6:P69" si="4">(M6-$O$2)/$O$2*100</f>
        <v>-2.2894661128632001</v>
      </c>
    </row>
    <row r="7" spans="1:16" x14ac:dyDescent="0.15">
      <c r="A7" s="6">
        <v>3</v>
      </c>
      <c r="B7" s="6">
        <v>5</v>
      </c>
      <c r="C7" s="6" t="s">
        <v>8</v>
      </c>
      <c r="D7">
        <v>883.19952392578102</v>
      </c>
      <c r="E7">
        <v>646.570068359375</v>
      </c>
      <c r="F7">
        <v>468.67092895507801</v>
      </c>
      <c r="G7">
        <v>467.34268188476602</v>
      </c>
      <c r="I7" s="7">
        <f t="shared" si="0"/>
        <v>414.52859497070301</v>
      </c>
      <c r="J7" s="7">
        <f t="shared" si="0"/>
        <v>179.22738647460898</v>
      </c>
      <c r="K7" s="7">
        <f t="shared" si="1"/>
        <v>289.06942443847674</v>
      </c>
      <c r="L7" s="8">
        <f t="shared" si="2"/>
        <v>1.6128641393731924</v>
      </c>
      <c r="M7" s="8">
        <f t="shared" si="3"/>
        <v>1.6300002643523168</v>
      </c>
      <c r="P7" s="6">
        <f t="shared" si="4"/>
        <v>-1.4279329480237504</v>
      </c>
    </row>
    <row r="8" spans="1:16" x14ac:dyDescent="0.15">
      <c r="A8" s="6">
        <v>3.5</v>
      </c>
      <c r="B8" s="6">
        <v>6</v>
      </c>
      <c r="D8">
        <v>882.17340087890602</v>
      </c>
      <c r="E8">
        <v>645.26788330078102</v>
      </c>
      <c r="F8">
        <v>469.27975463867199</v>
      </c>
      <c r="G8">
        <v>468.23648071289102</v>
      </c>
      <c r="I8" s="7">
        <f t="shared" si="0"/>
        <v>412.89364624023403</v>
      </c>
      <c r="J8" s="7">
        <f t="shared" si="0"/>
        <v>177.03140258789</v>
      </c>
      <c r="K8" s="7">
        <f t="shared" si="1"/>
        <v>288.97166442871105</v>
      </c>
      <c r="L8" s="8">
        <f t="shared" si="2"/>
        <v>1.6323186745653588</v>
      </c>
      <c r="M8" s="8">
        <f t="shared" si="3"/>
        <v>1.6523108203743373</v>
      </c>
      <c r="P8" s="6">
        <f t="shared" si="4"/>
        <v>-7.8732170413245151E-2</v>
      </c>
    </row>
    <row r="9" spans="1:16" x14ac:dyDescent="0.15">
      <c r="A9" s="6">
        <v>4</v>
      </c>
      <c r="B9" s="6">
        <v>7</v>
      </c>
      <c r="D9">
        <v>851.906982421875</v>
      </c>
      <c r="E9">
        <v>633.27728271484398</v>
      </c>
      <c r="F9">
        <v>469.15670776367199</v>
      </c>
      <c r="G9">
        <v>468.11181640625</v>
      </c>
      <c r="I9" s="7">
        <f t="shared" si="0"/>
        <v>382.75027465820301</v>
      </c>
      <c r="J9" s="7">
        <f t="shared" si="0"/>
        <v>165.16546630859398</v>
      </c>
      <c r="K9" s="7">
        <f t="shared" si="1"/>
        <v>267.1344482421872</v>
      </c>
      <c r="L9" s="8">
        <f t="shared" si="2"/>
        <v>1.6173747104196412</v>
      </c>
      <c r="M9" s="8">
        <f t="shared" si="3"/>
        <v>1.6402228770584737</v>
      </c>
      <c r="P9" s="6">
        <f t="shared" si="4"/>
        <v>-0.80973423532717503</v>
      </c>
    </row>
    <row r="10" spans="1:16" x14ac:dyDescent="0.15">
      <c r="A10" s="6">
        <v>4.5</v>
      </c>
      <c r="B10" s="6">
        <v>8</v>
      </c>
      <c r="D10">
        <v>841.98620605468795</v>
      </c>
      <c r="E10">
        <v>629.14880371093795</v>
      </c>
      <c r="F10">
        <v>469.58917236328102</v>
      </c>
      <c r="G10">
        <v>468.28576660156301</v>
      </c>
      <c r="I10" s="7">
        <f t="shared" si="0"/>
        <v>372.39703369140693</v>
      </c>
      <c r="J10" s="7">
        <f t="shared" si="0"/>
        <v>160.86303710937494</v>
      </c>
      <c r="K10" s="7">
        <f t="shared" si="1"/>
        <v>259.79290771484449</v>
      </c>
      <c r="L10" s="8">
        <f t="shared" si="2"/>
        <v>1.6149944224800665</v>
      </c>
      <c r="M10" s="8">
        <f t="shared" si="3"/>
        <v>1.6406986099487531</v>
      </c>
      <c r="P10" s="6">
        <f t="shared" si="4"/>
        <v>-0.78096493056998806</v>
      </c>
    </row>
    <row r="11" spans="1:16" x14ac:dyDescent="0.15">
      <c r="A11" s="6">
        <v>5</v>
      </c>
      <c r="B11" s="6">
        <v>9</v>
      </c>
      <c r="D11">
        <v>893.66162109375</v>
      </c>
      <c r="E11">
        <v>648.3193359375</v>
      </c>
      <c r="F11">
        <v>468.64007568359398</v>
      </c>
      <c r="G11">
        <v>467.52505493164102</v>
      </c>
      <c r="I11" s="7">
        <f t="shared" si="0"/>
        <v>425.02154541015602</v>
      </c>
      <c r="J11" s="7">
        <f t="shared" si="0"/>
        <v>180.79428100585898</v>
      </c>
      <c r="K11" s="7">
        <f t="shared" si="1"/>
        <v>298.46554870605473</v>
      </c>
      <c r="L11" s="8">
        <f t="shared" si="2"/>
        <v>1.650857245292966</v>
      </c>
      <c r="M11" s="8">
        <f t="shared" si="3"/>
        <v>1.6794174535915065</v>
      </c>
      <c r="P11" s="6">
        <f t="shared" si="4"/>
        <v>1.5605049054763327</v>
      </c>
    </row>
    <row r="12" spans="1:16" x14ac:dyDescent="0.15">
      <c r="A12" s="6">
        <v>5.5</v>
      </c>
      <c r="B12" s="6">
        <v>10</v>
      </c>
      <c r="D12">
        <v>939.19299316406295</v>
      </c>
      <c r="E12">
        <v>667.24249267578102</v>
      </c>
      <c r="F12">
        <v>469.61843872070301</v>
      </c>
      <c r="G12">
        <v>468.04730224609398</v>
      </c>
      <c r="I12" s="7">
        <f t="shared" si="0"/>
        <v>469.57455444335994</v>
      </c>
      <c r="J12" s="7">
        <f t="shared" si="0"/>
        <v>199.19519042968705</v>
      </c>
      <c r="K12" s="7">
        <f t="shared" si="1"/>
        <v>330.13792114257899</v>
      </c>
      <c r="L12" s="8">
        <f t="shared" si="2"/>
        <v>1.657358897222535</v>
      </c>
      <c r="M12" s="8">
        <f t="shared" si="3"/>
        <v>1.6887751263509299</v>
      </c>
      <c r="P12" s="6">
        <f t="shared" si="4"/>
        <v>2.1263975417323446</v>
      </c>
    </row>
    <row r="13" spans="1:16" x14ac:dyDescent="0.15">
      <c r="A13" s="6">
        <v>6</v>
      </c>
      <c r="B13" s="6">
        <v>11</v>
      </c>
      <c r="D13">
        <v>941.67053222656295</v>
      </c>
      <c r="E13">
        <v>669.611328125</v>
      </c>
      <c r="F13">
        <v>469.64529418945301</v>
      </c>
      <c r="G13">
        <v>468.55831909179699</v>
      </c>
      <c r="I13" s="7">
        <f t="shared" si="0"/>
        <v>472.02523803710994</v>
      </c>
      <c r="J13" s="7">
        <f t="shared" si="0"/>
        <v>201.05300903320301</v>
      </c>
      <c r="K13" s="7">
        <f t="shared" si="1"/>
        <v>331.28813171386787</v>
      </c>
      <c r="L13" s="8">
        <f t="shared" si="2"/>
        <v>1.6477651008901693</v>
      </c>
      <c r="M13" s="8">
        <f t="shared" si="3"/>
        <v>1.6820373508484181</v>
      </c>
      <c r="P13" s="6">
        <f t="shared" si="4"/>
        <v>1.7189396577431939</v>
      </c>
    </row>
    <row r="14" spans="1:16" x14ac:dyDescent="0.15">
      <c r="A14" s="6">
        <v>6.5</v>
      </c>
      <c r="B14" s="6">
        <v>12</v>
      </c>
      <c r="D14">
        <v>934.44250488281295</v>
      </c>
      <c r="E14">
        <v>666.18572998046898</v>
      </c>
      <c r="F14">
        <v>470.64810180664102</v>
      </c>
      <c r="G14">
        <v>469.07333374023398</v>
      </c>
      <c r="I14" s="7">
        <f t="shared" si="0"/>
        <v>463.79440307617193</v>
      </c>
      <c r="J14" s="7">
        <f t="shared" si="0"/>
        <v>197.112396240235</v>
      </c>
      <c r="K14" s="7">
        <f t="shared" si="1"/>
        <v>325.81572570800745</v>
      </c>
      <c r="L14" s="8">
        <f t="shared" si="2"/>
        <v>1.6529438631090074</v>
      </c>
      <c r="M14" s="8">
        <f t="shared" si="3"/>
        <v>1.6900721338971103</v>
      </c>
      <c r="P14" s="6">
        <f t="shared" si="4"/>
        <v>2.2048323233732052</v>
      </c>
    </row>
    <row r="15" spans="1:16" x14ac:dyDescent="0.15">
      <c r="A15" s="6">
        <v>7</v>
      </c>
      <c r="B15" s="6">
        <v>13</v>
      </c>
      <c r="D15">
        <v>927.73284912109398</v>
      </c>
      <c r="E15">
        <v>664.97418212890602</v>
      </c>
      <c r="F15">
        <v>469.09298706054699</v>
      </c>
      <c r="G15">
        <v>467.71862792968801</v>
      </c>
      <c r="I15" s="7">
        <f t="shared" si="0"/>
        <v>458.63986206054699</v>
      </c>
      <c r="J15" s="7">
        <f t="shared" si="0"/>
        <v>197.25555419921801</v>
      </c>
      <c r="K15" s="7">
        <f t="shared" si="1"/>
        <v>320.56097412109443</v>
      </c>
      <c r="L15" s="8">
        <f t="shared" si="2"/>
        <v>1.6251049326466329</v>
      </c>
      <c r="M15" s="8">
        <f t="shared" si="3"/>
        <v>1.6650892242645898</v>
      </c>
      <c r="P15" s="6">
        <f t="shared" si="4"/>
        <v>0.69402456627827203</v>
      </c>
    </row>
    <row r="16" spans="1:16" x14ac:dyDescent="0.15">
      <c r="A16" s="6">
        <v>7.5</v>
      </c>
      <c r="B16" s="6">
        <v>14</v>
      </c>
      <c r="D16">
        <v>914.11761474609398</v>
      </c>
      <c r="E16">
        <v>659.30895996093795</v>
      </c>
      <c r="F16">
        <v>469.02606201171898</v>
      </c>
      <c r="G16">
        <v>467.89459228515602</v>
      </c>
      <c r="I16" s="7">
        <f t="shared" si="0"/>
        <v>445.091552734375</v>
      </c>
      <c r="J16" s="7">
        <f t="shared" si="0"/>
        <v>191.41436767578193</v>
      </c>
      <c r="K16" s="7">
        <f t="shared" si="1"/>
        <v>311.10149536132769</v>
      </c>
      <c r="L16" s="8">
        <f t="shared" si="2"/>
        <v>1.6252776588237727</v>
      </c>
      <c r="M16" s="8">
        <f t="shared" si="3"/>
        <v>1.6681179712715837</v>
      </c>
      <c r="P16" s="6">
        <f t="shared" si="4"/>
        <v>0.87718395562689844</v>
      </c>
    </row>
    <row r="17" spans="1:16" x14ac:dyDescent="0.15">
      <c r="A17" s="6">
        <v>8</v>
      </c>
      <c r="B17" s="6">
        <v>15</v>
      </c>
      <c r="D17">
        <v>905.58935546875</v>
      </c>
      <c r="E17">
        <v>655.89080810546898</v>
      </c>
      <c r="F17">
        <v>470.23486328125</v>
      </c>
      <c r="G17">
        <v>468.92947387695301</v>
      </c>
      <c r="I17" s="7">
        <f t="shared" si="0"/>
        <v>435.3544921875</v>
      </c>
      <c r="J17" s="7">
        <f t="shared" si="0"/>
        <v>186.96133422851597</v>
      </c>
      <c r="K17" s="7">
        <f t="shared" si="1"/>
        <v>304.48155822753881</v>
      </c>
      <c r="L17" s="8">
        <f t="shared" si="2"/>
        <v>1.6285803665445722</v>
      </c>
      <c r="M17" s="8">
        <f t="shared" si="3"/>
        <v>1.6742766998222371</v>
      </c>
      <c r="P17" s="6">
        <f t="shared" si="4"/>
        <v>1.2496247563596261</v>
      </c>
    </row>
    <row r="18" spans="1:16" x14ac:dyDescent="0.15">
      <c r="A18" s="6">
        <v>8.5</v>
      </c>
      <c r="B18" s="6">
        <v>16</v>
      </c>
      <c r="D18">
        <v>896.93597412109398</v>
      </c>
      <c r="E18">
        <v>652.59783935546898</v>
      </c>
      <c r="F18">
        <v>469.49139404296898</v>
      </c>
      <c r="G18">
        <v>468.33828735351602</v>
      </c>
      <c r="I18" s="7">
        <f t="shared" si="0"/>
        <v>427.444580078125</v>
      </c>
      <c r="J18" s="7">
        <f t="shared" si="0"/>
        <v>184.25955200195295</v>
      </c>
      <c r="K18" s="7">
        <f t="shared" si="1"/>
        <v>298.46289367675797</v>
      </c>
      <c r="L18" s="8">
        <f t="shared" si="2"/>
        <v>1.6197960454912785</v>
      </c>
      <c r="M18" s="8">
        <f t="shared" si="3"/>
        <v>1.6683483995987978</v>
      </c>
      <c r="P18" s="6">
        <f t="shared" si="4"/>
        <v>0.89111879785825721</v>
      </c>
    </row>
    <row r="19" spans="1:16" x14ac:dyDescent="0.15">
      <c r="A19" s="6">
        <v>9</v>
      </c>
      <c r="B19" s="6">
        <v>17</v>
      </c>
      <c r="D19">
        <v>895.275390625</v>
      </c>
      <c r="E19">
        <v>653.294189453125</v>
      </c>
      <c r="F19">
        <v>468.45089721679699</v>
      </c>
      <c r="G19">
        <v>467.43246459960898</v>
      </c>
      <c r="I19" s="7">
        <f t="shared" si="0"/>
        <v>426.82449340820301</v>
      </c>
      <c r="J19" s="7">
        <f t="shared" si="0"/>
        <v>185.86172485351602</v>
      </c>
      <c r="K19" s="7">
        <f t="shared" si="1"/>
        <v>296.72128601074178</v>
      </c>
      <c r="L19" s="8">
        <f t="shared" si="2"/>
        <v>1.5964625650848661</v>
      </c>
      <c r="M19" s="8">
        <f t="shared" si="3"/>
        <v>1.6478709400222393</v>
      </c>
      <c r="P19" s="6">
        <f t="shared" si="4"/>
        <v>-0.34722794513243094</v>
      </c>
    </row>
    <row r="20" spans="1:16" x14ac:dyDescent="0.15">
      <c r="A20" s="6">
        <v>9.5</v>
      </c>
      <c r="B20" s="6">
        <v>18</v>
      </c>
      <c r="D20">
        <v>901.25726318359398</v>
      </c>
      <c r="E20">
        <v>656.50891113281295</v>
      </c>
      <c r="F20">
        <v>468.83566284179699</v>
      </c>
      <c r="G20">
        <v>467.80880737304699</v>
      </c>
      <c r="I20" s="7">
        <f t="shared" si="0"/>
        <v>432.42160034179699</v>
      </c>
      <c r="J20" s="7">
        <f t="shared" si="0"/>
        <v>188.70010375976597</v>
      </c>
      <c r="K20" s="7">
        <f t="shared" si="1"/>
        <v>300.33152770996082</v>
      </c>
      <c r="L20" s="8">
        <f t="shared" si="2"/>
        <v>1.591581147683484</v>
      </c>
      <c r="M20" s="8">
        <f t="shared" si="3"/>
        <v>1.6458455434507113</v>
      </c>
      <c r="P20" s="6">
        <f t="shared" si="4"/>
        <v>-0.4697110704556231</v>
      </c>
    </row>
    <row r="21" spans="1:16" x14ac:dyDescent="0.15">
      <c r="A21" s="6">
        <v>10</v>
      </c>
      <c r="B21" s="6">
        <v>19</v>
      </c>
      <c r="D21">
        <v>905.35528564453102</v>
      </c>
      <c r="E21">
        <v>659.500732421875</v>
      </c>
      <c r="F21">
        <v>469.83648681640602</v>
      </c>
      <c r="G21">
        <v>468.35391235351602</v>
      </c>
      <c r="I21" s="7">
        <f t="shared" si="0"/>
        <v>435.518798828125</v>
      </c>
      <c r="J21" s="7">
        <f t="shared" si="0"/>
        <v>191.14682006835898</v>
      </c>
      <c r="K21" s="7">
        <f t="shared" si="1"/>
        <v>301.71602478027376</v>
      </c>
      <c r="L21" s="8">
        <f t="shared" si="2"/>
        <v>1.5784517088611383</v>
      </c>
      <c r="M21" s="8">
        <f t="shared" si="3"/>
        <v>1.6355721254582196</v>
      </c>
      <c r="P21" s="6">
        <f t="shared" si="4"/>
        <v>-1.0909821643049598</v>
      </c>
    </row>
    <row r="22" spans="1:16" x14ac:dyDescent="0.15">
      <c r="A22" s="6">
        <v>10.5</v>
      </c>
      <c r="B22" s="6">
        <v>20</v>
      </c>
      <c r="D22">
        <v>911.82415771484398</v>
      </c>
      <c r="E22">
        <v>663.12487792968795</v>
      </c>
      <c r="F22">
        <v>468.80160522460898</v>
      </c>
      <c r="G22">
        <v>467.79397583007801</v>
      </c>
      <c r="I22" s="7">
        <f t="shared" si="0"/>
        <v>443.022552490235</v>
      </c>
      <c r="J22" s="7">
        <f t="shared" si="0"/>
        <v>195.33090209960994</v>
      </c>
      <c r="K22" s="7">
        <f t="shared" si="1"/>
        <v>306.29092102050805</v>
      </c>
      <c r="L22" s="8">
        <f t="shared" si="2"/>
        <v>1.5680617748046517</v>
      </c>
      <c r="M22" s="8">
        <f t="shared" si="3"/>
        <v>1.6280382122315871</v>
      </c>
      <c r="P22" s="6">
        <f t="shared" si="4"/>
        <v>-1.546585403139084</v>
      </c>
    </row>
    <row r="23" spans="1:16" x14ac:dyDescent="0.15">
      <c r="A23" s="6">
        <v>11</v>
      </c>
      <c r="B23" s="6">
        <v>21</v>
      </c>
      <c r="D23">
        <v>940.62292480468795</v>
      </c>
      <c r="E23">
        <v>673.96789550781295</v>
      </c>
      <c r="F23">
        <v>469.34390258789102</v>
      </c>
      <c r="G23">
        <v>467.66534423828102</v>
      </c>
      <c r="I23" s="7">
        <f t="shared" si="0"/>
        <v>471.27902221679693</v>
      </c>
      <c r="J23" s="7">
        <f t="shared" si="0"/>
        <v>206.30255126953193</v>
      </c>
      <c r="K23" s="7">
        <f t="shared" si="1"/>
        <v>326.86723632812459</v>
      </c>
      <c r="L23" s="8">
        <f t="shared" si="2"/>
        <v>1.5844071453148258</v>
      </c>
      <c r="M23" s="8">
        <f>L23+ABS($N$2)*A23</f>
        <v>1.6472396035716153</v>
      </c>
      <c r="P23" s="6">
        <f t="shared" si="4"/>
        <v>-0.38540716528611674</v>
      </c>
    </row>
    <row r="24" spans="1:16" x14ac:dyDescent="0.15">
      <c r="A24" s="6">
        <v>11.5</v>
      </c>
      <c r="B24" s="6">
        <v>22</v>
      </c>
      <c r="D24">
        <v>979.09375</v>
      </c>
      <c r="E24">
        <v>690.23455810546898</v>
      </c>
      <c r="F24">
        <v>470.305419921875</v>
      </c>
      <c r="G24">
        <v>468.90219116210898</v>
      </c>
      <c r="I24" s="7">
        <f t="shared" si="0"/>
        <v>508.788330078125</v>
      </c>
      <c r="J24" s="7">
        <f t="shared" si="0"/>
        <v>221.33236694336</v>
      </c>
      <c r="K24" s="7">
        <f t="shared" si="1"/>
        <v>353.85567321777302</v>
      </c>
      <c r="L24" s="8">
        <f t="shared" si="2"/>
        <v>1.5987524920308034</v>
      </c>
      <c r="M24" s="8">
        <f t="shared" ref="M24:M87" si="5">L24+ABS($N$2)*A24</f>
        <v>1.6644409711174468</v>
      </c>
      <c r="P24" s="6">
        <f t="shared" si="4"/>
        <v>0.65482233172389559</v>
      </c>
    </row>
    <row r="25" spans="1:16" x14ac:dyDescent="0.15">
      <c r="A25" s="6">
        <v>12</v>
      </c>
      <c r="B25" s="6">
        <v>23</v>
      </c>
      <c r="D25">
        <v>985.39636230468795</v>
      </c>
      <c r="E25">
        <v>694.092041015625</v>
      </c>
      <c r="F25">
        <v>469.87094116210898</v>
      </c>
      <c r="G25">
        <v>468.23806762695301</v>
      </c>
      <c r="I25" s="7">
        <f t="shared" si="0"/>
        <v>515.52542114257903</v>
      </c>
      <c r="J25" s="7">
        <f t="shared" si="0"/>
        <v>225.85397338867199</v>
      </c>
      <c r="K25" s="7">
        <f t="shared" si="1"/>
        <v>357.42763977050868</v>
      </c>
      <c r="L25" s="8">
        <f t="shared" si="2"/>
        <v>1.5825607776906878</v>
      </c>
      <c r="M25" s="8">
        <f t="shared" si="5"/>
        <v>1.6511052776071855</v>
      </c>
      <c r="P25" s="6">
        <f t="shared" si="4"/>
        <v>-0.15163574293194637</v>
      </c>
    </row>
    <row r="26" spans="1:16" x14ac:dyDescent="0.15">
      <c r="A26" s="6">
        <v>12.5</v>
      </c>
      <c r="B26" s="6">
        <v>24</v>
      </c>
      <c r="D26">
        <v>985.21234130859398</v>
      </c>
      <c r="E26">
        <v>695.87658691406295</v>
      </c>
      <c r="F26">
        <v>469.25650024414102</v>
      </c>
      <c r="G26">
        <v>468.00439453125</v>
      </c>
      <c r="I26" s="7">
        <f t="shared" si="0"/>
        <v>515.9558410644529</v>
      </c>
      <c r="J26" s="7">
        <f t="shared" si="0"/>
        <v>227.87219238281295</v>
      </c>
      <c r="K26" s="7">
        <f t="shared" si="1"/>
        <v>356.44530639648383</v>
      </c>
      <c r="L26" s="8">
        <f t="shared" si="2"/>
        <v>1.5642334532757511</v>
      </c>
      <c r="M26" s="8">
        <f t="shared" si="5"/>
        <v>1.6356339740221029</v>
      </c>
      <c r="P26" s="6">
        <f t="shared" si="4"/>
        <v>-1.0872419558402755</v>
      </c>
    </row>
    <row r="27" spans="1:16" x14ac:dyDescent="0.15">
      <c r="A27" s="6">
        <v>13</v>
      </c>
      <c r="B27" s="6">
        <v>25</v>
      </c>
      <c r="D27">
        <v>982.9296875</v>
      </c>
      <c r="E27">
        <v>695.729736328125</v>
      </c>
      <c r="F27">
        <v>470.06732177734398</v>
      </c>
      <c r="G27">
        <v>469.22885131835898</v>
      </c>
      <c r="I27" s="7">
        <f t="shared" si="0"/>
        <v>512.86236572265602</v>
      </c>
      <c r="J27" s="7">
        <f t="shared" si="0"/>
        <v>226.50088500976602</v>
      </c>
      <c r="K27" s="7">
        <f t="shared" si="1"/>
        <v>354.31174621581982</v>
      </c>
      <c r="L27" s="8">
        <f t="shared" si="2"/>
        <v>1.5642841580974087</v>
      </c>
      <c r="M27" s="8">
        <f t="shared" si="5"/>
        <v>1.6385406996736145</v>
      </c>
      <c r="P27" s="6">
        <f t="shared" si="4"/>
        <v>-0.91146164335280921</v>
      </c>
    </row>
    <row r="28" spans="1:16" x14ac:dyDescent="0.15">
      <c r="A28" s="6">
        <v>13.5</v>
      </c>
      <c r="B28" s="6">
        <v>26</v>
      </c>
      <c r="D28">
        <v>983.59326171875</v>
      </c>
      <c r="E28">
        <v>693.82995605468795</v>
      </c>
      <c r="F28">
        <v>469.55029296875</v>
      </c>
      <c r="G28">
        <v>468.34109497070301</v>
      </c>
      <c r="I28" s="7">
        <f t="shared" si="0"/>
        <v>514.04296875</v>
      </c>
      <c r="J28" s="7">
        <f t="shared" si="0"/>
        <v>225.48886108398494</v>
      </c>
      <c r="K28" s="7">
        <f t="shared" si="1"/>
        <v>356.20076599121057</v>
      </c>
      <c r="L28" s="8">
        <f t="shared" si="2"/>
        <v>1.5796823145891052</v>
      </c>
      <c r="M28" s="8">
        <f t="shared" si="5"/>
        <v>1.656794876995165</v>
      </c>
      <c r="P28" s="6">
        <f t="shared" si="4"/>
        <v>0.19243510456184215</v>
      </c>
    </row>
    <row r="29" spans="1:16" x14ac:dyDescent="0.15">
      <c r="A29" s="6">
        <v>14</v>
      </c>
      <c r="B29" s="6">
        <v>27</v>
      </c>
      <c r="D29">
        <v>967.15289306640602</v>
      </c>
      <c r="E29">
        <v>687.04736328125</v>
      </c>
      <c r="F29">
        <v>469.16873168945301</v>
      </c>
      <c r="G29">
        <v>467.54067993164102</v>
      </c>
      <c r="I29" s="7">
        <f t="shared" si="0"/>
        <v>497.98416137695301</v>
      </c>
      <c r="J29" s="7">
        <f t="shared" si="0"/>
        <v>219.50668334960898</v>
      </c>
      <c r="K29" s="7">
        <f t="shared" si="1"/>
        <v>344.32948303222673</v>
      </c>
      <c r="L29" s="8">
        <f t="shared" si="2"/>
        <v>1.5686514769293476</v>
      </c>
      <c r="M29" s="8">
        <f t="shared" si="5"/>
        <v>1.6486200601652614</v>
      </c>
      <c r="P29" s="6">
        <f t="shared" si="4"/>
        <v>-0.30192591507582817</v>
      </c>
    </row>
    <row r="30" spans="1:16" x14ac:dyDescent="0.15">
      <c r="A30" s="6">
        <v>14.5</v>
      </c>
      <c r="B30" s="6">
        <v>28</v>
      </c>
      <c r="D30">
        <v>929.704833984375</v>
      </c>
      <c r="E30">
        <v>671.34417724609398</v>
      </c>
      <c r="F30">
        <v>470.090576171875</v>
      </c>
      <c r="G30">
        <v>468.98678588867199</v>
      </c>
      <c r="I30" s="7">
        <f t="shared" si="0"/>
        <v>459.6142578125</v>
      </c>
      <c r="J30" s="7">
        <f t="shared" si="0"/>
        <v>202.35739135742199</v>
      </c>
      <c r="K30" s="7">
        <f t="shared" si="1"/>
        <v>317.96408386230462</v>
      </c>
      <c r="L30" s="8">
        <f t="shared" si="2"/>
        <v>1.571299579073381</v>
      </c>
      <c r="M30" s="8">
        <f t="shared" si="5"/>
        <v>1.6541241831391489</v>
      </c>
      <c r="P30" s="6">
        <f t="shared" si="4"/>
        <v>3.092849649075087E-2</v>
      </c>
    </row>
    <row r="31" spans="1:16" x14ac:dyDescent="0.15">
      <c r="A31" s="6">
        <v>15</v>
      </c>
      <c r="B31" s="6">
        <v>29</v>
      </c>
      <c r="D31">
        <v>909.43310546875</v>
      </c>
      <c r="E31">
        <v>662.796142578125</v>
      </c>
      <c r="F31">
        <v>469.65051269531301</v>
      </c>
      <c r="G31">
        <v>468.54510498046898</v>
      </c>
      <c r="I31" s="7">
        <f t="shared" si="0"/>
        <v>439.78259277343699</v>
      </c>
      <c r="J31" s="7">
        <f t="shared" si="0"/>
        <v>194.25103759765602</v>
      </c>
      <c r="K31" s="7">
        <f t="shared" si="1"/>
        <v>303.8068664550778</v>
      </c>
      <c r="L31" s="8">
        <f t="shared" si="2"/>
        <v>1.5639909583615206</v>
      </c>
      <c r="M31" s="8">
        <f t="shared" si="5"/>
        <v>1.6496715832571425</v>
      </c>
      <c r="P31" s="6">
        <f t="shared" si="4"/>
        <v>-0.23833647464049992</v>
      </c>
    </row>
    <row r="32" spans="1:16" x14ac:dyDescent="0.15">
      <c r="A32" s="6">
        <v>15.5</v>
      </c>
      <c r="B32" s="6">
        <v>30</v>
      </c>
      <c r="D32">
        <v>897.69372558593795</v>
      </c>
      <c r="E32">
        <v>657.64178466796898</v>
      </c>
      <c r="F32">
        <v>468.20642089843801</v>
      </c>
      <c r="G32">
        <v>467.015625</v>
      </c>
      <c r="I32" s="7">
        <f t="shared" si="0"/>
        <v>429.48730468749994</v>
      </c>
      <c r="J32" s="7">
        <f t="shared" si="0"/>
        <v>190.62615966796898</v>
      </c>
      <c r="K32" s="7">
        <f t="shared" si="1"/>
        <v>296.04899291992166</v>
      </c>
      <c r="L32" s="8">
        <f t="shared" si="2"/>
        <v>1.5530344493933954</v>
      </c>
      <c r="M32" s="8">
        <f t="shared" si="5"/>
        <v>1.6415710951188716</v>
      </c>
      <c r="P32" s="6">
        <f t="shared" si="4"/>
        <v>-0.72820256692402263</v>
      </c>
    </row>
    <row r="33" spans="1:16" x14ac:dyDescent="0.15">
      <c r="A33" s="6">
        <v>16</v>
      </c>
      <c r="B33" s="6">
        <v>31</v>
      </c>
      <c r="D33">
        <v>897.31011962890602</v>
      </c>
      <c r="E33">
        <v>656.84515380859398</v>
      </c>
      <c r="F33">
        <v>468.58798217773398</v>
      </c>
      <c r="G33">
        <v>467.30059814453102</v>
      </c>
      <c r="I33" s="7">
        <f t="shared" si="0"/>
        <v>428.72213745117205</v>
      </c>
      <c r="J33" s="7">
        <f t="shared" si="0"/>
        <v>189.54455566406295</v>
      </c>
      <c r="K33" s="7">
        <f t="shared" si="1"/>
        <v>296.04094848632798</v>
      </c>
      <c r="L33" s="8">
        <f t="shared" si="2"/>
        <v>1.5618541374040447</v>
      </c>
      <c r="M33" s="8">
        <f t="shared" si="5"/>
        <v>1.6532468039593748</v>
      </c>
      <c r="P33" s="6">
        <f t="shared" si="4"/>
        <v>-2.212982578692043E-2</v>
      </c>
    </row>
    <row r="34" spans="1:16" x14ac:dyDescent="0.15">
      <c r="A34" s="6">
        <v>16.5</v>
      </c>
      <c r="B34" s="6">
        <v>32</v>
      </c>
      <c r="D34">
        <v>909.96063232421898</v>
      </c>
      <c r="E34">
        <v>665.42364501953102</v>
      </c>
      <c r="F34">
        <v>470.34149169921898</v>
      </c>
      <c r="G34">
        <v>469.23245239257801</v>
      </c>
      <c r="I34" s="7">
        <f t="shared" si="0"/>
        <v>439.619140625</v>
      </c>
      <c r="J34" s="7">
        <f t="shared" si="0"/>
        <v>196.19119262695301</v>
      </c>
      <c r="K34" s="7">
        <f t="shared" si="1"/>
        <v>302.28530578613288</v>
      </c>
      <c r="L34" s="8">
        <f t="shared" si="2"/>
        <v>1.5407689903843549</v>
      </c>
      <c r="M34" s="8">
        <f t="shared" si="5"/>
        <v>1.6350176777695391</v>
      </c>
      <c r="P34" s="6">
        <f t="shared" si="4"/>
        <v>-1.1245116403060851</v>
      </c>
    </row>
    <row r="35" spans="1:16" x14ac:dyDescent="0.15">
      <c r="A35" s="6">
        <v>17</v>
      </c>
      <c r="B35" s="6">
        <v>33</v>
      </c>
      <c r="D35">
        <v>928.17535400390602</v>
      </c>
      <c r="E35">
        <v>672.25677490234398</v>
      </c>
      <c r="F35">
        <v>469.85891723632801</v>
      </c>
      <c r="G35">
        <v>468.65771484375</v>
      </c>
      <c r="I35" s="7">
        <f t="shared" si="0"/>
        <v>458.31643676757801</v>
      </c>
      <c r="J35" s="7">
        <f t="shared" si="0"/>
        <v>203.59906005859398</v>
      </c>
      <c r="K35" s="7">
        <f t="shared" si="1"/>
        <v>315.79709472656225</v>
      </c>
      <c r="L35" s="8">
        <f t="shared" si="2"/>
        <v>1.5510734412805181</v>
      </c>
      <c r="M35" s="8">
        <f t="shared" si="5"/>
        <v>1.6481781494955563</v>
      </c>
      <c r="P35" s="6">
        <f t="shared" si="4"/>
        <v>-0.3286498666712992</v>
      </c>
    </row>
    <row r="36" spans="1:16" x14ac:dyDescent="0.15">
      <c r="A36" s="6">
        <v>17.5</v>
      </c>
      <c r="B36" s="6">
        <v>34</v>
      </c>
      <c r="D36">
        <v>939.39227294921898</v>
      </c>
      <c r="E36">
        <v>678.95458984375</v>
      </c>
      <c r="F36">
        <v>469.14871215820301</v>
      </c>
      <c r="G36">
        <v>467.66732788085898</v>
      </c>
      <c r="I36" s="7">
        <f t="shared" si="0"/>
        <v>470.24356079101597</v>
      </c>
      <c r="J36" s="7">
        <f t="shared" si="0"/>
        <v>211.28726196289102</v>
      </c>
      <c r="K36" s="7">
        <f t="shared" si="1"/>
        <v>322.34247741699227</v>
      </c>
      <c r="L36" s="8">
        <f t="shared" si="2"/>
        <v>1.5256124501892887</v>
      </c>
      <c r="M36" s="8">
        <f t="shared" si="5"/>
        <v>1.625573179234181</v>
      </c>
      <c r="P36" s="6">
        <f t="shared" si="4"/>
        <v>-1.6956549482303518</v>
      </c>
    </row>
    <row r="37" spans="1:16" x14ac:dyDescent="0.15">
      <c r="A37" s="6">
        <v>18</v>
      </c>
      <c r="B37" s="6">
        <v>35</v>
      </c>
      <c r="D37">
        <v>949.12127685546898</v>
      </c>
      <c r="E37">
        <v>684.60119628906295</v>
      </c>
      <c r="F37">
        <v>469.76913452148398</v>
      </c>
      <c r="G37">
        <v>468.74789428710898</v>
      </c>
      <c r="I37" s="7">
        <f t="shared" si="0"/>
        <v>479.352142333985</v>
      </c>
      <c r="J37" s="7">
        <f t="shared" si="0"/>
        <v>215.85330200195398</v>
      </c>
      <c r="K37" s="7">
        <f t="shared" si="1"/>
        <v>328.25483093261721</v>
      </c>
      <c r="L37" s="8">
        <f t="shared" si="2"/>
        <v>1.5207311071370395</v>
      </c>
      <c r="M37" s="8">
        <f t="shared" si="5"/>
        <v>1.6235478570117858</v>
      </c>
      <c r="P37" s="6">
        <f t="shared" si="4"/>
        <v>-1.8181335773900349</v>
      </c>
    </row>
    <row r="38" spans="1:16" x14ac:dyDescent="0.15">
      <c r="A38" s="6">
        <v>18.5</v>
      </c>
      <c r="B38" s="6">
        <v>36</v>
      </c>
      <c r="D38">
        <v>976.26232910156295</v>
      </c>
      <c r="E38">
        <v>694.024169921875</v>
      </c>
      <c r="F38">
        <v>470.18798828125</v>
      </c>
      <c r="G38">
        <v>468.83728027343801</v>
      </c>
      <c r="I38" s="7">
        <f t="shared" si="0"/>
        <v>506.07434082031295</v>
      </c>
      <c r="J38" s="7">
        <f t="shared" si="0"/>
        <v>225.18688964843699</v>
      </c>
      <c r="K38" s="7">
        <f t="shared" si="1"/>
        <v>348.44351806640708</v>
      </c>
      <c r="L38" s="8">
        <f t="shared" si="2"/>
        <v>1.5473525950396092</v>
      </c>
      <c r="M38" s="8">
        <f t="shared" si="5"/>
        <v>1.6530253657442096</v>
      </c>
      <c r="P38" s="6">
        <f t="shared" si="4"/>
        <v>-3.5521003120144001E-2</v>
      </c>
    </row>
    <row r="39" spans="1:16" x14ac:dyDescent="0.15">
      <c r="A39" s="6">
        <v>19</v>
      </c>
      <c r="B39" s="6">
        <v>37</v>
      </c>
      <c r="D39">
        <v>987.39447021484398</v>
      </c>
      <c r="E39">
        <v>699.51617431640602</v>
      </c>
      <c r="F39">
        <v>470.08697509765602</v>
      </c>
      <c r="G39">
        <v>468.53747558593801</v>
      </c>
      <c r="I39" s="7">
        <f t="shared" si="0"/>
        <v>517.30749511718795</v>
      </c>
      <c r="J39" s="7">
        <f t="shared" si="0"/>
        <v>230.97869873046801</v>
      </c>
      <c r="K39" s="7">
        <f t="shared" si="1"/>
        <v>355.6224060058604</v>
      </c>
      <c r="L39" s="8">
        <f t="shared" si="2"/>
        <v>1.5396329097032482</v>
      </c>
      <c r="M39" s="8">
        <f t="shared" si="5"/>
        <v>1.6481617012377028</v>
      </c>
      <c r="P39" s="6">
        <f t="shared" si="4"/>
        <v>-0.32964455287564132</v>
      </c>
    </row>
    <row r="40" spans="1:16" x14ac:dyDescent="0.15">
      <c r="A40" s="6">
        <v>19.5</v>
      </c>
      <c r="B40" s="6">
        <v>38</v>
      </c>
      <c r="D40">
        <v>1007.49688720703</v>
      </c>
      <c r="E40">
        <v>708.33453369140602</v>
      </c>
      <c r="F40">
        <v>468.97756958007801</v>
      </c>
      <c r="G40">
        <v>467.74548339843801</v>
      </c>
      <c r="I40" s="7">
        <f t="shared" si="0"/>
        <v>538.51931762695199</v>
      </c>
      <c r="J40" s="7">
        <f t="shared" si="0"/>
        <v>240.58905029296801</v>
      </c>
      <c r="K40" s="7">
        <f t="shared" si="1"/>
        <v>370.10698242187436</v>
      </c>
      <c r="L40" s="8">
        <f t="shared" si="2"/>
        <v>1.5383367695711458</v>
      </c>
      <c r="M40" s="8">
        <f t="shared" si="5"/>
        <v>1.6497215819354545</v>
      </c>
      <c r="P40" s="6">
        <f t="shared" si="4"/>
        <v>-0.23531287201977255</v>
      </c>
    </row>
    <row r="41" spans="1:16" x14ac:dyDescent="0.15">
      <c r="A41" s="6">
        <v>20</v>
      </c>
      <c r="B41" s="6">
        <v>39</v>
      </c>
      <c r="D41">
        <v>1005.54925537109</v>
      </c>
      <c r="E41">
        <v>708.455322265625</v>
      </c>
      <c r="F41">
        <v>470.03005981445301</v>
      </c>
      <c r="G41">
        <v>469.18115234375</v>
      </c>
      <c r="I41" s="7">
        <f t="shared" si="0"/>
        <v>535.51919555663699</v>
      </c>
      <c r="J41" s="7">
        <f t="shared" si="0"/>
        <v>239.274169921875</v>
      </c>
      <c r="K41" s="7">
        <f t="shared" si="1"/>
        <v>368.02727661132451</v>
      </c>
      <c r="L41" s="8">
        <f t="shared" si="2"/>
        <v>1.5380986452966841</v>
      </c>
      <c r="M41" s="8">
        <f t="shared" si="5"/>
        <v>1.6523394784908467</v>
      </c>
      <c r="P41" s="6">
        <f t="shared" si="4"/>
        <v>-7.6999109478268463E-2</v>
      </c>
    </row>
    <row r="42" spans="1:16" x14ac:dyDescent="0.15">
      <c r="A42" s="6">
        <v>20.5</v>
      </c>
      <c r="B42" s="6">
        <v>40</v>
      </c>
      <c r="D42">
        <v>997.36474609375</v>
      </c>
      <c r="E42">
        <v>704.5888671875</v>
      </c>
      <c r="F42">
        <v>470.41122436523398</v>
      </c>
      <c r="G42">
        <v>469.09979248046898</v>
      </c>
      <c r="I42" s="7">
        <f t="shared" si="0"/>
        <v>526.95352172851608</v>
      </c>
      <c r="J42" s="7">
        <f t="shared" si="0"/>
        <v>235.48907470703102</v>
      </c>
      <c r="K42" s="7">
        <f t="shared" si="1"/>
        <v>362.11116943359434</v>
      </c>
      <c r="L42" s="8">
        <f t="shared" si="2"/>
        <v>1.5376983831801636</v>
      </c>
      <c r="M42" s="8">
        <f t="shared" si="5"/>
        <v>1.6547952372041803</v>
      </c>
      <c r="P42" s="6">
        <f t="shared" si="4"/>
        <v>7.150958579509091E-2</v>
      </c>
    </row>
    <row r="43" spans="1:16" x14ac:dyDescent="0.15">
      <c r="A43" s="6">
        <v>21</v>
      </c>
      <c r="B43" s="6">
        <v>41</v>
      </c>
      <c r="D43">
        <v>1000.42437744141</v>
      </c>
      <c r="E43">
        <v>705.55218505859398</v>
      </c>
      <c r="F43">
        <v>469.14990234375</v>
      </c>
      <c r="G43">
        <v>467.84167480468801</v>
      </c>
      <c r="I43" s="7">
        <f t="shared" si="0"/>
        <v>531.27447509766</v>
      </c>
      <c r="J43" s="7">
        <f t="shared" si="0"/>
        <v>237.71051025390597</v>
      </c>
      <c r="K43" s="7">
        <f t="shared" si="1"/>
        <v>364.87711791992581</v>
      </c>
      <c r="L43" s="8">
        <f t="shared" si="2"/>
        <v>1.5349641777731631</v>
      </c>
      <c r="M43" s="8">
        <f t="shared" si="5"/>
        <v>1.6549170526270338</v>
      </c>
      <c r="P43" s="6">
        <f t="shared" si="4"/>
        <v>7.8876209158340024E-2</v>
      </c>
    </row>
    <row r="44" spans="1:16" x14ac:dyDescent="0.15">
      <c r="A44" s="6">
        <v>21.5</v>
      </c>
      <c r="B44" s="6">
        <v>42</v>
      </c>
      <c r="D44">
        <v>997.33673095703102</v>
      </c>
      <c r="E44">
        <v>704.81884765625</v>
      </c>
      <c r="F44">
        <v>470.49859619140602</v>
      </c>
      <c r="G44">
        <v>469.11383056640602</v>
      </c>
      <c r="I44" s="7">
        <f t="shared" si="0"/>
        <v>526.838134765625</v>
      </c>
      <c r="J44" s="7">
        <f t="shared" si="0"/>
        <v>235.70501708984398</v>
      </c>
      <c r="K44" s="7">
        <f t="shared" si="1"/>
        <v>361.84462280273419</v>
      </c>
      <c r="L44" s="8">
        <f t="shared" si="2"/>
        <v>1.5351587644178546</v>
      </c>
      <c r="M44" s="8">
        <f t="shared" si="5"/>
        <v>1.6579676601015794</v>
      </c>
      <c r="P44" s="6">
        <f t="shared" si="4"/>
        <v>0.26335758079152172</v>
      </c>
    </row>
    <row r="45" spans="1:16" x14ac:dyDescent="0.15">
      <c r="A45" s="6">
        <v>22</v>
      </c>
      <c r="B45" s="6">
        <v>43</v>
      </c>
      <c r="D45">
        <v>961.14349365234398</v>
      </c>
      <c r="E45">
        <v>688.40606689453102</v>
      </c>
      <c r="F45">
        <v>469.51824951171898</v>
      </c>
      <c r="G45">
        <v>468.17434692382801</v>
      </c>
      <c r="I45" s="7">
        <f t="shared" si="0"/>
        <v>491.625244140625</v>
      </c>
      <c r="J45" s="7">
        <f t="shared" si="0"/>
        <v>220.23171997070301</v>
      </c>
      <c r="K45" s="7">
        <f t="shared" si="1"/>
        <v>337.46304016113288</v>
      </c>
      <c r="L45" s="8">
        <f t="shared" si="2"/>
        <v>1.5323089707787094</v>
      </c>
      <c r="M45" s="8">
        <f t="shared" si="5"/>
        <v>1.6579738872922882</v>
      </c>
      <c r="P45" s="6">
        <f t="shared" si="4"/>
        <v>0.26373416174891395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925.906982421875</v>
      </c>
      <c r="E46">
        <v>672.795166015625</v>
      </c>
      <c r="F46">
        <v>469.65530395507801</v>
      </c>
      <c r="G46">
        <v>468.47253417968801</v>
      </c>
      <c r="I46" s="7">
        <f t="shared" si="0"/>
        <v>456.25167846679699</v>
      </c>
      <c r="J46" s="7">
        <f t="shared" si="0"/>
        <v>204.32263183593699</v>
      </c>
      <c r="K46" s="7">
        <f t="shared" si="1"/>
        <v>313.22583618164111</v>
      </c>
      <c r="L46" s="8">
        <f t="shared" si="2"/>
        <v>1.5329962881113879</v>
      </c>
      <c r="M46" s="8">
        <f t="shared" si="5"/>
        <v>1.6615172254548209</v>
      </c>
      <c r="P46" s="6">
        <f t="shared" si="4"/>
        <v>0.47801275702496193</v>
      </c>
    </row>
    <row r="47" spans="1:16" x14ac:dyDescent="0.15">
      <c r="A47" s="6">
        <v>23</v>
      </c>
      <c r="B47" s="6">
        <v>45</v>
      </c>
      <c r="D47">
        <v>911.82635498046898</v>
      </c>
      <c r="E47">
        <v>665.956298828125</v>
      </c>
      <c r="F47">
        <v>469.27093505859398</v>
      </c>
      <c r="G47">
        <v>468.21203613281301</v>
      </c>
      <c r="I47" s="7">
        <f t="shared" si="0"/>
        <v>442.555419921875</v>
      </c>
      <c r="J47" s="7">
        <f t="shared" si="0"/>
        <v>197.74426269531199</v>
      </c>
      <c r="K47" s="7">
        <f t="shared" si="1"/>
        <v>304.13443603515663</v>
      </c>
      <c r="L47" s="8">
        <f t="shared" si="2"/>
        <v>1.5380190145075034</v>
      </c>
      <c r="M47" s="8">
        <f t="shared" si="5"/>
        <v>1.6693959726807905</v>
      </c>
      <c r="P47" s="6">
        <f t="shared" si="4"/>
        <v>0.9544693667743106</v>
      </c>
    </row>
    <row r="48" spans="1:16" x14ac:dyDescent="0.15">
      <c r="A48" s="6">
        <v>23.5</v>
      </c>
      <c r="B48" s="6">
        <v>46</v>
      </c>
      <c r="D48">
        <v>904.71716308593795</v>
      </c>
      <c r="E48">
        <v>664.593505859375</v>
      </c>
      <c r="F48">
        <v>468.78475952148398</v>
      </c>
      <c r="G48">
        <v>467.74670410156301</v>
      </c>
      <c r="I48" s="7">
        <f t="shared" si="0"/>
        <v>435.93240356445398</v>
      </c>
      <c r="J48" s="7">
        <f t="shared" si="0"/>
        <v>196.84680175781199</v>
      </c>
      <c r="K48" s="7">
        <f t="shared" si="1"/>
        <v>298.13964233398559</v>
      </c>
      <c r="L48" s="8">
        <f t="shared" si="2"/>
        <v>1.5145770196500219</v>
      </c>
      <c r="M48" s="8">
        <f t="shared" si="5"/>
        <v>1.648809998653163</v>
      </c>
      <c r="P48" s="6">
        <f t="shared" si="4"/>
        <v>-0.29043964125449978</v>
      </c>
    </row>
    <row r="49" spans="1:22" x14ac:dyDescent="0.15">
      <c r="A49" s="6">
        <v>24</v>
      </c>
      <c r="B49" s="6">
        <v>47</v>
      </c>
      <c r="D49">
        <v>901.090087890625</v>
      </c>
      <c r="E49">
        <v>662.66497802734398</v>
      </c>
      <c r="F49">
        <v>469.73025512695301</v>
      </c>
      <c r="G49">
        <v>468.78918457031301</v>
      </c>
      <c r="I49" s="7">
        <f t="shared" si="0"/>
        <v>431.35983276367199</v>
      </c>
      <c r="J49" s="7">
        <f t="shared" si="0"/>
        <v>193.87579345703097</v>
      </c>
      <c r="K49" s="7">
        <f t="shared" si="1"/>
        <v>295.64677734375033</v>
      </c>
      <c r="L49" s="8">
        <f t="shared" si="2"/>
        <v>1.5249287808035459</v>
      </c>
      <c r="M49" s="8">
        <f t="shared" si="5"/>
        <v>1.662017780636541</v>
      </c>
      <c r="P49" s="6">
        <f t="shared" si="4"/>
        <v>0.50828315637077626</v>
      </c>
    </row>
    <row r="50" spans="1:22" x14ac:dyDescent="0.15">
      <c r="A50" s="6">
        <v>24.5</v>
      </c>
      <c r="B50" s="6">
        <v>48</v>
      </c>
      <c r="D50">
        <v>903.64953613281295</v>
      </c>
      <c r="E50">
        <v>663.4345703125</v>
      </c>
      <c r="F50">
        <v>469.09338378906301</v>
      </c>
      <c r="G50">
        <v>468.44888305664102</v>
      </c>
      <c r="I50" s="7">
        <f t="shared" si="0"/>
        <v>434.55615234374994</v>
      </c>
      <c r="J50" s="7">
        <f t="shared" si="0"/>
        <v>194.98568725585898</v>
      </c>
      <c r="K50" s="7">
        <f t="shared" si="1"/>
        <v>298.06617126464869</v>
      </c>
      <c r="L50" s="8">
        <f t="shared" si="2"/>
        <v>1.5286566694176285</v>
      </c>
      <c r="M50" s="8">
        <f t="shared" si="5"/>
        <v>1.6686016900804777</v>
      </c>
      <c r="P50" s="6">
        <f t="shared" si="4"/>
        <v>0.9064361980389849</v>
      </c>
    </row>
    <row r="51" spans="1:22" x14ac:dyDescent="0.15">
      <c r="A51" s="6">
        <v>25</v>
      </c>
      <c r="B51" s="6">
        <v>49</v>
      </c>
      <c r="D51">
        <v>906.31036376953102</v>
      </c>
      <c r="E51">
        <v>666.02557373046898</v>
      </c>
      <c r="F51">
        <v>469.22885131835898</v>
      </c>
      <c r="G51">
        <v>468.24209594726602</v>
      </c>
      <c r="I51" s="7">
        <f t="shared" si="0"/>
        <v>437.08151245117205</v>
      </c>
      <c r="J51" s="7">
        <f t="shared" si="0"/>
        <v>197.78347778320295</v>
      </c>
      <c r="K51" s="7">
        <f t="shared" si="1"/>
        <v>298.63307800293001</v>
      </c>
      <c r="L51" s="8">
        <f t="shared" si="2"/>
        <v>1.5098990135580064</v>
      </c>
      <c r="M51" s="8">
        <f t="shared" si="5"/>
        <v>1.6527000550507096</v>
      </c>
      <c r="P51" s="6">
        <f t="shared" si="4"/>
        <v>-5.5193728452580304E-2</v>
      </c>
    </row>
    <row r="52" spans="1:22" x14ac:dyDescent="0.15">
      <c r="A52" s="6">
        <v>25.5</v>
      </c>
      <c r="B52" s="6">
        <v>50</v>
      </c>
      <c r="D52">
        <v>905.976318359375</v>
      </c>
      <c r="E52">
        <v>665.79949951171898</v>
      </c>
      <c r="F52">
        <v>469.24850463867199</v>
      </c>
      <c r="G52">
        <v>468.41082763671898</v>
      </c>
      <c r="I52" s="7">
        <f t="shared" si="0"/>
        <v>436.72781372070301</v>
      </c>
      <c r="J52" s="7">
        <f t="shared" si="0"/>
        <v>197.388671875</v>
      </c>
      <c r="K52" s="7">
        <f t="shared" si="1"/>
        <v>298.55574340820306</v>
      </c>
      <c r="L52" s="8">
        <f t="shared" si="2"/>
        <v>1.5125272416710365</v>
      </c>
      <c r="M52" s="8">
        <f t="shared" si="5"/>
        <v>1.658184303993594</v>
      </c>
      <c r="P52" s="6">
        <f t="shared" si="4"/>
        <v>0.27645882789993775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904.00701904296898</v>
      </c>
      <c r="E53">
        <v>664.92633056640602</v>
      </c>
      <c r="F53">
        <v>468.78115844726602</v>
      </c>
      <c r="G53">
        <v>467.42364501953102</v>
      </c>
      <c r="I53" s="7">
        <f t="shared" si="0"/>
        <v>435.22586059570295</v>
      </c>
      <c r="J53" s="7">
        <f t="shared" si="0"/>
        <v>197.502685546875</v>
      </c>
      <c r="K53" s="7">
        <f t="shared" si="1"/>
        <v>296.97398071289047</v>
      </c>
      <c r="L53" s="8">
        <f t="shared" si="2"/>
        <v>1.503645279002584</v>
      </c>
      <c r="M53" s="8">
        <f t="shared" si="5"/>
        <v>1.6521583621549956</v>
      </c>
      <c r="P53" s="6">
        <f t="shared" si="4"/>
        <v>-8.7951875555777576E-2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905.634521484375</v>
      </c>
      <c r="E54">
        <v>666.28527832031295</v>
      </c>
      <c r="F54">
        <v>469.63165283203102</v>
      </c>
      <c r="G54">
        <v>468.13507080078102</v>
      </c>
      <c r="I54" s="7">
        <f t="shared" si="0"/>
        <v>436.00286865234398</v>
      </c>
      <c r="J54" s="7">
        <f t="shared" si="0"/>
        <v>198.15020751953193</v>
      </c>
      <c r="K54" s="7">
        <f t="shared" si="1"/>
        <v>297.29772338867167</v>
      </c>
      <c r="L54" s="8">
        <f t="shared" si="2"/>
        <v>1.500365440492242</v>
      </c>
      <c r="M54" s="8">
        <f t="shared" si="5"/>
        <v>1.6517345444745075</v>
      </c>
      <c r="P54" s="6">
        <f t="shared" si="4"/>
        <v>-0.11358167803650347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928.28454589843795</v>
      </c>
      <c r="E55">
        <v>676.43914794921898</v>
      </c>
      <c r="F55">
        <v>469.876953125</v>
      </c>
      <c r="G55">
        <v>468.70220947265602</v>
      </c>
      <c r="I55" s="7">
        <f t="shared" si="0"/>
        <v>458.40759277343795</v>
      </c>
      <c r="J55" s="7">
        <f t="shared" si="0"/>
        <v>207.73693847656295</v>
      </c>
      <c r="K55" s="7">
        <f t="shared" si="1"/>
        <v>312.9917358398439</v>
      </c>
      <c r="L55" s="8">
        <f t="shared" si="2"/>
        <v>1.5066734791374423</v>
      </c>
      <c r="M55" s="8">
        <f t="shared" si="5"/>
        <v>1.6608986039495619</v>
      </c>
      <c r="P55" s="6">
        <f t="shared" si="4"/>
        <v>0.44060245603926312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925.180908203125</v>
      </c>
      <c r="E56">
        <v>674.71087646484398</v>
      </c>
      <c r="F56">
        <v>470.128662109375</v>
      </c>
      <c r="G56">
        <v>469.08737182617199</v>
      </c>
      <c r="I56" s="7">
        <f t="shared" si="0"/>
        <v>455.05224609375</v>
      </c>
      <c r="J56" s="7">
        <f t="shared" si="0"/>
        <v>205.62350463867199</v>
      </c>
      <c r="K56" s="7">
        <f t="shared" si="1"/>
        <v>311.1157928466796</v>
      </c>
      <c r="L56" s="8">
        <f t="shared" si="2"/>
        <v>1.5130361355983204</v>
      </c>
      <c r="M56" s="8">
        <f t="shared" si="5"/>
        <v>1.670117281240294</v>
      </c>
      <c r="P56" s="6">
        <f t="shared" si="4"/>
        <v>0.99808952883654978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937.44250488281295</v>
      </c>
      <c r="E57">
        <v>678.21258544921898</v>
      </c>
      <c r="F57">
        <v>469.33267211914102</v>
      </c>
      <c r="G57">
        <v>468.07855224609398</v>
      </c>
      <c r="I57" s="7">
        <f t="shared" si="0"/>
        <v>468.10983276367193</v>
      </c>
      <c r="J57" s="7">
        <f t="shared" si="0"/>
        <v>210.134033203125</v>
      </c>
      <c r="K57" s="7">
        <f t="shared" si="1"/>
        <v>321.01600952148442</v>
      </c>
      <c r="L57" s="8">
        <f t="shared" si="2"/>
        <v>1.5276726222219126</v>
      </c>
      <c r="M57" s="8">
        <f t="shared" si="5"/>
        <v>1.6876097886937402</v>
      </c>
      <c r="P57" s="6">
        <f t="shared" si="4"/>
        <v>2.0559253190003246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947.204345703125</v>
      </c>
      <c r="E58">
        <v>683.046142578125</v>
      </c>
      <c r="F58">
        <v>469.46734619140602</v>
      </c>
      <c r="G58">
        <v>468.34628295898398</v>
      </c>
      <c r="I58" s="7">
        <f t="shared" si="0"/>
        <v>477.73699951171898</v>
      </c>
      <c r="J58" s="7">
        <f t="shared" si="0"/>
        <v>214.69985961914102</v>
      </c>
      <c r="K58" s="7">
        <f t="shared" si="1"/>
        <v>327.44709777832031</v>
      </c>
      <c r="L58" s="8">
        <f t="shared" si="2"/>
        <v>1.5251388536498494</v>
      </c>
      <c r="M58" s="8">
        <f t="shared" si="5"/>
        <v>1.687932040951531</v>
      </c>
      <c r="P58" s="6">
        <f t="shared" si="4"/>
        <v>2.0754130895592011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956.13525390625</v>
      </c>
      <c r="E59">
        <v>686.44952392578102</v>
      </c>
      <c r="F59">
        <v>468.82244873046898</v>
      </c>
      <c r="G59">
        <v>467.51742553710898</v>
      </c>
      <c r="I59" s="7">
        <f t="shared" si="0"/>
        <v>487.31280517578102</v>
      </c>
      <c r="J59" s="7">
        <f t="shared" si="0"/>
        <v>218.93209838867205</v>
      </c>
      <c r="K59" s="7">
        <f t="shared" si="1"/>
        <v>334.06033630371064</v>
      </c>
      <c r="L59" s="8">
        <f t="shared" si="2"/>
        <v>1.5258627618443159</v>
      </c>
      <c r="M59" s="8">
        <f t="shared" si="5"/>
        <v>1.6915119699758518</v>
      </c>
      <c r="P59" s="6">
        <f t="shared" si="4"/>
        <v>2.2919044678393665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954.48669433593795</v>
      </c>
      <c r="E60">
        <v>687.97344970703102</v>
      </c>
      <c r="F60">
        <v>469.63006591796898</v>
      </c>
      <c r="G60">
        <v>468.10900878906301</v>
      </c>
      <c r="I60" s="7">
        <f t="shared" si="0"/>
        <v>484.85662841796898</v>
      </c>
      <c r="J60" s="7">
        <f t="shared" si="0"/>
        <v>219.86444091796801</v>
      </c>
      <c r="K60" s="7">
        <f t="shared" si="1"/>
        <v>330.95151977539138</v>
      </c>
      <c r="L60" s="8">
        <f t="shared" si="2"/>
        <v>1.5052525928868608</v>
      </c>
      <c r="M60" s="8">
        <f t="shared" si="5"/>
        <v>1.6737578218482507</v>
      </c>
      <c r="P60" s="6">
        <f t="shared" si="4"/>
        <v>1.2182463108696762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947.681396484375</v>
      </c>
      <c r="E61">
        <v>684.19055175781295</v>
      </c>
      <c r="F61">
        <v>470.01443481445301</v>
      </c>
      <c r="G61">
        <v>468.605224609375</v>
      </c>
      <c r="I61" s="7">
        <f t="shared" si="0"/>
        <v>477.66696166992199</v>
      </c>
      <c r="J61" s="7">
        <f t="shared" si="0"/>
        <v>215.58532714843795</v>
      </c>
      <c r="K61" s="7">
        <f t="shared" si="1"/>
        <v>326.7572326660154</v>
      </c>
      <c r="L61" s="8">
        <f t="shared" si="2"/>
        <v>1.5156747306881035</v>
      </c>
      <c r="M61" s="8">
        <f t="shared" si="5"/>
        <v>1.6870359804793476</v>
      </c>
      <c r="P61" s="6">
        <f t="shared" si="4"/>
        <v>2.0212250413248696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949.84735107421898</v>
      </c>
      <c r="E62">
        <v>683.71063232421898</v>
      </c>
      <c r="F62">
        <v>469.57794189453102</v>
      </c>
      <c r="G62">
        <v>468.22164916992199</v>
      </c>
      <c r="I62" s="7">
        <f t="shared" si="0"/>
        <v>480.26940917968795</v>
      </c>
      <c r="J62" s="7">
        <f t="shared" si="0"/>
        <v>215.48898315429699</v>
      </c>
      <c r="K62" s="7">
        <f t="shared" si="1"/>
        <v>329.4271209716801</v>
      </c>
      <c r="L62" s="8">
        <f t="shared" si="2"/>
        <v>1.528742287190616</v>
      </c>
      <c r="M62" s="8">
        <f t="shared" si="5"/>
        <v>1.702959557811714</v>
      </c>
      <c r="P62" s="6">
        <f t="shared" si="4"/>
        <v>2.9841818989650428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952.54443359375</v>
      </c>
      <c r="E63">
        <v>685.52947998046898</v>
      </c>
      <c r="F63">
        <v>469.30581665039102</v>
      </c>
      <c r="G63">
        <v>468.03366088867199</v>
      </c>
      <c r="I63" s="7">
        <f t="shared" si="0"/>
        <v>483.23861694335898</v>
      </c>
      <c r="J63" s="7">
        <f t="shared" si="0"/>
        <v>217.49581909179699</v>
      </c>
      <c r="K63" s="7">
        <f t="shared" si="1"/>
        <v>330.99154357910106</v>
      </c>
      <c r="L63" s="8">
        <f t="shared" si="2"/>
        <v>1.5218294538314858</v>
      </c>
      <c r="M63" s="8">
        <f t="shared" si="5"/>
        <v>1.6989027452824379</v>
      </c>
      <c r="P63" s="6">
        <f t="shared" si="4"/>
        <v>2.7388516340573856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957.05773925781295</v>
      </c>
      <c r="E64">
        <v>686.55847167968795</v>
      </c>
      <c r="F64">
        <v>470.58676147460898</v>
      </c>
      <c r="G64">
        <v>469.00762939453102</v>
      </c>
      <c r="I64" s="7">
        <f t="shared" si="0"/>
        <v>486.47097778320398</v>
      </c>
      <c r="J64" s="7">
        <f t="shared" si="0"/>
        <v>217.55084228515693</v>
      </c>
      <c r="K64" s="7">
        <f t="shared" si="1"/>
        <v>334.18538818359411</v>
      </c>
      <c r="L64" s="8">
        <f t="shared" si="2"/>
        <v>1.5361254623209286</v>
      </c>
      <c r="M64" s="8">
        <f t="shared" si="5"/>
        <v>1.7160547746017347</v>
      </c>
      <c r="P64" s="6">
        <f t="shared" si="4"/>
        <v>3.7760974683769253</v>
      </c>
      <c r="U64" s="18">
        <v>12.5</v>
      </c>
      <c r="V64" s="20">
        <f t="shared" ref="V64:V83" si="6">L26</f>
        <v>1.5642334532757511</v>
      </c>
    </row>
    <row r="65" spans="1:22" x14ac:dyDescent="0.15">
      <c r="A65" s="6">
        <v>32</v>
      </c>
      <c r="B65" s="6">
        <v>63</v>
      </c>
      <c r="D65">
        <v>958.91906738281295</v>
      </c>
      <c r="E65">
        <v>688.69903564453102</v>
      </c>
      <c r="F65">
        <v>468.86453247070301</v>
      </c>
      <c r="G65">
        <v>467.72024536132801</v>
      </c>
      <c r="I65" s="7">
        <f t="shared" si="0"/>
        <v>490.05453491210994</v>
      </c>
      <c r="J65" s="7">
        <f t="shared" si="0"/>
        <v>220.97879028320301</v>
      </c>
      <c r="K65" s="7">
        <f t="shared" si="1"/>
        <v>335.36938171386782</v>
      </c>
      <c r="L65" s="8">
        <f t="shared" si="2"/>
        <v>1.5176541661942469</v>
      </c>
      <c r="M65" s="8">
        <f t="shared" si="5"/>
        <v>1.700439499304907</v>
      </c>
      <c r="P65" s="6">
        <f t="shared" si="4"/>
        <v>2.831784760424338</v>
      </c>
      <c r="U65" s="18">
        <v>13</v>
      </c>
      <c r="V65" s="20">
        <f t="shared" si="6"/>
        <v>1.5642841580974087</v>
      </c>
    </row>
    <row r="66" spans="1:22" x14ac:dyDescent="0.15">
      <c r="A66" s="6">
        <v>32.5</v>
      </c>
      <c r="B66" s="6">
        <v>64</v>
      </c>
      <c r="D66">
        <v>965.63238525390602</v>
      </c>
      <c r="E66">
        <v>691.10992431640602</v>
      </c>
      <c r="F66">
        <v>470.05010986328102</v>
      </c>
      <c r="G66">
        <v>468.75149536132801</v>
      </c>
      <c r="I66" s="7">
        <f t="shared" ref="I66:J129" si="7">D66-F66</f>
        <v>495.582275390625</v>
      </c>
      <c r="J66" s="7">
        <f t="shared" si="7"/>
        <v>222.35842895507801</v>
      </c>
      <c r="K66" s="7">
        <f t="shared" ref="K66:K129" si="8">I66-0.7*J66</f>
        <v>339.93137512207039</v>
      </c>
      <c r="L66" s="8">
        <f t="shared" ref="L66:L129" si="9">K66/J66</f>
        <v>1.5287541683015986</v>
      </c>
      <c r="M66" s="8">
        <f t="shared" si="5"/>
        <v>1.714395522242113</v>
      </c>
      <c r="P66" s="6">
        <f t="shared" si="4"/>
        <v>3.6757564203257638</v>
      </c>
      <c r="U66" s="18">
        <v>13.5</v>
      </c>
      <c r="V66" s="20">
        <f t="shared" si="6"/>
        <v>1.5796823145891052</v>
      </c>
    </row>
    <row r="67" spans="1:22" x14ac:dyDescent="0.15">
      <c r="A67" s="6">
        <v>33</v>
      </c>
      <c r="B67" s="6">
        <v>65</v>
      </c>
      <c r="D67">
        <v>965.83239746093795</v>
      </c>
      <c r="E67">
        <v>691.25555419921898</v>
      </c>
      <c r="F67">
        <v>468.73104858398398</v>
      </c>
      <c r="G67">
        <v>467.82003784179699</v>
      </c>
      <c r="I67" s="7">
        <f t="shared" si="7"/>
        <v>497.10134887695398</v>
      </c>
      <c r="J67" s="7">
        <f t="shared" si="7"/>
        <v>223.43551635742199</v>
      </c>
      <c r="K67" s="7">
        <f t="shared" si="8"/>
        <v>340.69648742675861</v>
      </c>
      <c r="L67" s="8">
        <f t="shared" si="9"/>
        <v>1.5248090052154393</v>
      </c>
      <c r="M67" s="8">
        <f t="shared" si="5"/>
        <v>1.7133063799858077</v>
      </c>
      <c r="P67" s="6">
        <f t="shared" si="4"/>
        <v>3.6098920116716178</v>
      </c>
      <c r="U67" s="18">
        <v>14</v>
      </c>
      <c r="V67" s="20">
        <f t="shared" si="6"/>
        <v>1.5686514769293476</v>
      </c>
    </row>
    <row r="68" spans="1:22" x14ac:dyDescent="0.15">
      <c r="A68" s="6">
        <v>33.5</v>
      </c>
      <c r="B68" s="6">
        <v>66</v>
      </c>
      <c r="D68">
        <v>964.275390625</v>
      </c>
      <c r="E68">
        <v>690.956787109375</v>
      </c>
      <c r="F68">
        <v>470.53308105468801</v>
      </c>
      <c r="G68">
        <v>469.07855224609398</v>
      </c>
      <c r="I68" s="7">
        <f t="shared" si="7"/>
        <v>493.74230957031199</v>
      </c>
      <c r="J68" s="7">
        <f t="shared" si="7"/>
        <v>221.87823486328102</v>
      </c>
      <c r="K68" s="7">
        <f t="shared" si="8"/>
        <v>338.42754516601531</v>
      </c>
      <c r="L68" s="8">
        <f t="shared" si="9"/>
        <v>1.5252850076734688</v>
      </c>
      <c r="M68" s="8">
        <f t="shared" si="5"/>
        <v>1.7166384032736912</v>
      </c>
      <c r="P68" s="6">
        <f t="shared" si="4"/>
        <v>3.8113916249753665</v>
      </c>
      <c r="U68" s="18">
        <v>14.5</v>
      </c>
      <c r="V68" s="20">
        <f t="shared" si="6"/>
        <v>1.571299579073381</v>
      </c>
    </row>
    <row r="69" spans="1:22" x14ac:dyDescent="0.15">
      <c r="A69" s="6">
        <v>34</v>
      </c>
      <c r="B69" s="6">
        <v>67</v>
      </c>
      <c r="D69">
        <v>961.58551025390602</v>
      </c>
      <c r="E69">
        <v>691.03961181640602</v>
      </c>
      <c r="F69">
        <v>470.29098510742199</v>
      </c>
      <c r="G69">
        <v>468.98916625976602</v>
      </c>
      <c r="I69" s="7">
        <f t="shared" si="7"/>
        <v>491.29452514648403</v>
      </c>
      <c r="J69" s="7">
        <f t="shared" si="7"/>
        <v>222.05044555664</v>
      </c>
      <c r="K69" s="7">
        <f t="shared" si="8"/>
        <v>335.85921325683603</v>
      </c>
      <c r="L69" s="8">
        <f t="shared" si="9"/>
        <v>1.5125356421370748</v>
      </c>
      <c r="M69" s="8">
        <f t="shared" si="5"/>
        <v>1.7067450585671513</v>
      </c>
      <c r="P69" s="6">
        <f t="shared" si="4"/>
        <v>3.2131049503600919</v>
      </c>
      <c r="U69" s="18">
        <v>15</v>
      </c>
      <c r="V69" s="20">
        <f t="shared" si="6"/>
        <v>1.5639909583615206</v>
      </c>
    </row>
    <row r="70" spans="1:22" x14ac:dyDescent="0.15">
      <c r="A70" s="6">
        <v>34.5</v>
      </c>
      <c r="B70" s="6">
        <v>68</v>
      </c>
      <c r="D70">
        <v>964.23553466796898</v>
      </c>
      <c r="E70">
        <v>692.89660644531295</v>
      </c>
      <c r="F70">
        <v>470.04647827148398</v>
      </c>
      <c r="G70">
        <v>468.92864990234398</v>
      </c>
      <c r="I70" s="7">
        <f t="shared" si="7"/>
        <v>494.189056396485</v>
      </c>
      <c r="J70" s="7">
        <f t="shared" si="7"/>
        <v>223.96795654296898</v>
      </c>
      <c r="K70" s="7">
        <f t="shared" si="8"/>
        <v>337.41148681640675</v>
      </c>
      <c r="L70" s="8">
        <f t="shared" si="9"/>
        <v>1.5065167893857765</v>
      </c>
      <c r="M70" s="8">
        <f t="shared" si="5"/>
        <v>1.703582226645707</v>
      </c>
      <c r="P70" s="6">
        <f t="shared" ref="P70:P133" si="10">(M70-$O$2)/$O$2*100</f>
        <v>3.0218369566959202</v>
      </c>
      <c r="U70" s="18">
        <v>15.5</v>
      </c>
      <c r="V70" s="20">
        <f t="shared" si="6"/>
        <v>1.5530344493933954</v>
      </c>
    </row>
    <row r="71" spans="1:22" x14ac:dyDescent="0.15">
      <c r="A71" s="6">
        <v>35</v>
      </c>
      <c r="B71" s="6">
        <v>69</v>
      </c>
      <c r="D71">
        <v>980.294921875</v>
      </c>
      <c r="E71">
        <v>698.818603515625</v>
      </c>
      <c r="F71">
        <v>470.43527221679699</v>
      </c>
      <c r="G71">
        <v>469.36032104492199</v>
      </c>
      <c r="I71" s="7">
        <f t="shared" si="7"/>
        <v>509.85964965820301</v>
      </c>
      <c r="J71" s="7">
        <f t="shared" si="7"/>
        <v>229.45828247070301</v>
      </c>
      <c r="K71" s="7">
        <f t="shared" si="8"/>
        <v>349.23885192871091</v>
      </c>
      <c r="L71" s="8">
        <f t="shared" si="9"/>
        <v>1.5220145822075581</v>
      </c>
      <c r="M71" s="8">
        <f t="shared" si="5"/>
        <v>1.7219360402973427</v>
      </c>
      <c r="P71" s="6">
        <f t="shared" si="10"/>
        <v>4.1317590772591259</v>
      </c>
      <c r="U71" s="18">
        <v>16</v>
      </c>
      <c r="V71" s="20">
        <f t="shared" si="6"/>
        <v>1.5618541374040447</v>
      </c>
    </row>
    <row r="72" spans="1:22" x14ac:dyDescent="0.15">
      <c r="A72" s="6">
        <v>35.5</v>
      </c>
      <c r="B72" s="6">
        <v>70</v>
      </c>
      <c r="D72">
        <v>976.83239746093795</v>
      </c>
      <c r="E72">
        <v>698.71905517578102</v>
      </c>
      <c r="F72">
        <v>469.56994628906301</v>
      </c>
      <c r="G72">
        <v>468.07977294921898</v>
      </c>
      <c r="I72" s="7">
        <f t="shared" si="7"/>
        <v>507.26245117187494</v>
      </c>
      <c r="J72" s="7">
        <f t="shared" si="7"/>
        <v>230.63928222656205</v>
      </c>
      <c r="K72" s="7">
        <f t="shared" si="8"/>
        <v>345.81495361328155</v>
      </c>
      <c r="L72" s="8">
        <f t="shared" si="9"/>
        <v>1.4993757796799763</v>
      </c>
      <c r="M72" s="8">
        <f t="shared" si="5"/>
        <v>1.7021532585996151</v>
      </c>
      <c r="P72" s="6">
        <f t="shared" si="10"/>
        <v>2.9354220418428385</v>
      </c>
      <c r="U72" s="18">
        <v>16.5</v>
      </c>
      <c r="V72" s="20">
        <f t="shared" si="6"/>
        <v>1.5407689903843549</v>
      </c>
    </row>
    <row r="73" spans="1:22" x14ac:dyDescent="0.15">
      <c r="A73" s="6">
        <v>36</v>
      </c>
      <c r="B73" s="6">
        <v>71</v>
      </c>
      <c r="D73">
        <v>974.35046386718795</v>
      </c>
      <c r="E73">
        <v>697.55578613281295</v>
      </c>
      <c r="F73">
        <v>470.50701904296898</v>
      </c>
      <c r="G73">
        <v>468.95712280273398</v>
      </c>
      <c r="I73" s="7">
        <f t="shared" si="7"/>
        <v>503.84344482421898</v>
      </c>
      <c r="J73" s="7">
        <f t="shared" si="7"/>
        <v>228.59866333007898</v>
      </c>
      <c r="K73" s="7">
        <f t="shared" si="8"/>
        <v>343.82438049316374</v>
      </c>
      <c r="L73" s="8">
        <f t="shared" si="9"/>
        <v>1.5040524536957054</v>
      </c>
      <c r="M73" s="8">
        <f t="shared" si="5"/>
        <v>1.7096859534451982</v>
      </c>
      <c r="P73" s="6">
        <f t="shared" si="10"/>
        <v>3.390951600726646</v>
      </c>
      <c r="U73" s="18">
        <v>17</v>
      </c>
      <c r="V73" s="20">
        <f t="shared" si="6"/>
        <v>1.5510734412805181</v>
      </c>
    </row>
    <row r="74" spans="1:22" x14ac:dyDescent="0.15">
      <c r="A74" s="6">
        <v>36.5</v>
      </c>
      <c r="B74" s="6">
        <v>72</v>
      </c>
      <c r="D74">
        <v>977.41278076171898</v>
      </c>
      <c r="E74">
        <v>700.17224121093795</v>
      </c>
      <c r="F74">
        <v>469.97994995117199</v>
      </c>
      <c r="G74">
        <v>468.71783447265602</v>
      </c>
      <c r="I74" s="7">
        <f t="shared" si="7"/>
        <v>507.43283081054699</v>
      </c>
      <c r="J74" s="7">
        <f t="shared" si="7"/>
        <v>231.45440673828193</v>
      </c>
      <c r="K74" s="7">
        <f t="shared" si="8"/>
        <v>345.41474609374961</v>
      </c>
      <c r="L74" s="8">
        <f t="shared" si="9"/>
        <v>1.4923662545960026</v>
      </c>
      <c r="M74" s="8">
        <f t="shared" si="5"/>
        <v>1.7008557751753495</v>
      </c>
      <c r="P74" s="6">
        <f t="shared" si="10"/>
        <v>2.8569584821167568</v>
      </c>
      <c r="U74" s="18">
        <v>17.5</v>
      </c>
      <c r="V74" s="20">
        <f t="shared" si="6"/>
        <v>1.5256124501892887</v>
      </c>
    </row>
    <row r="75" spans="1:22" x14ac:dyDescent="0.15">
      <c r="A75" s="6">
        <v>37</v>
      </c>
      <c r="B75" s="6">
        <v>73</v>
      </c>
      <c r="D75">
        <v>972.12823486328102</v>
      </c>
      <c r="E75">
        <v>698.7021484375</v>
      </c>
      <c r="F75">
        <v>470.00280761718801</v>
      </c>
      <c r="G75">
        <v>468.625244140625</v>
      </c>
      <c r="I75" s="7">
        <f t="shared" si="7"/>
        <v>502.12542724609301</v>
      </c>
      <c r="J75" s="7">
        <f t="shared" si="7"/>
        <v>230.076904296875</v>
      </c>
      <c r="K75" s="7">
        <f t="shared" si="8"/>
        <v>341.07159423828051</v>
      </c>
      <c r="L75" s="8">
        <f t="shared" si="9"/>
        <v>1.4824243019116157</v>
      </c>
      <c r="M75" s="8">
        <f t="shared" si="5"/>
        <v>1.6937698433208166</v>
      </c>
      <c r="P75" s="6">
        <f t="shared" si="10"/>
        <v>2.4284463124157969</v>
      </c>
      <c r="U75" s="18">
        <v>18</v>
      </c>
      <c r="V75" s="20">
        <f t="shared" si="6"/>
        <v>1.5207311071370395</v>
      </c>
    </row>
    <row r="76" spans="1:22" x14ac:dyDescent="0.15">
      <c r="A76" s="6">
        <v>37.5</v>
      </c>
      <c r="B76" s="6">
        <v>74</v>
      </c>
      <c r="D76">
        <v>971.02923583984398</v>
      </c>
      <c r="E76">
        <v>696.816650390625</v>
      </c>
      <c r="F76">
        <v>470.41763305664102</v>
      </c>
      <c r="G76">
        <v>469.24127197265602</v>
      </c>
      <c r="I76" s="7">
        <f t="shared" si="7"/>
        <v>500.61160278320295</v>
      </c>
      <c r="J76" s="7">
        <f t="shared" si="7"/>
        <v>227.57537841796898</v>
      </c>
      <c r="K76" s="7">
        <f t="shared" si="8"/>
        <v>341.30883789062466</v>
      </c>
      <c r="L76" s="8">
        <f t="shared" si="9"/>
        <v>1.4997617064872932</v>
      </c>
      <c r="M76" s="8">
        <f t="shared" si="5"/>
        <v>1.7139632687263482</v>
      </c>
      <c r="P76" s="6">
        <f t="shared" si="10"/>
        <v>3.6496164720869499</v>
      </c>
      <c r="U76" s="18">
        <v>18.5</v>
      </c>
      <c r="V76" s="20">
        <f t="shared" si="6"/>
        <v>1.5473525950396092</v>
      </c>
    </row>
    <row r="77" spans="1:22" x14ac:dyDescent="0.15">
      <c r="A77" s="6">
        <v>38</v>
      </c>
      <c r="B77" s="6">
        <v>75</v>
      </c>
      <c r="D77">
        <v>972.49566650390602</v>
      </c>
      <c r="E77">
        <v>699.48815917968795</v>
      </c>
      <c r="F77">
        <v>469.50460815429699</v>
      </c>
      <c r="G77">
        <v>468.18435668945301</v>
      </c>
      <c r="I77" s="7">
        <f t="shared" si="7"/>
        <v>502.99105834960903</v>
      </c>
      <c r="J77" s="7">
        <f t="shared" si="7"/>
        <v>231.30380249023494</v>
      </c>
      <c r="K77" s="7">
        <f t="shared" si="8"/>
        <v>341.07839660644458</v>
      </c>
      <c r="L77" s="8">
        <f t="shared" si="9"/>
        <v>1.4745905295735207</v>
      </c>
      <c r="M77" s="8">
        <f t="shared" si="5"/>
        <v>1.6916481126424296</v>
      </c>
      <c r="P77" s="6">
        <f t="shared" si="10"/>
        <v>2.3001375119388245</v>
      </c>
      <c r="U77" s="18">
        <v>19</v>
      </c>
      <c r="V77" s="20">
        <f t="shared" si="6"/>
        <v>1.5396329097032482</v>
      </c>
    </row>
    <row r="78" spans="1:22" x14ac:dyDescent="0.15">
      <c r="A78" s="6">
        <v>38.5</v>
      </c>
      <c r="B78" s="6">
        <v>76</v>
      </c>
      <c r="D78">
        <v>969.87200927734398</v>
      </c>
      <c r="E78">
        <v>699.12127685546898</v>
      </c>
      <c r="F78">
        <v>470.83367919921898</v>
      </c>
      <c r="G78">
        <v>469.41644287109398</v>
      </c>
      <c r="I78" s="7">
        <f t="shared" si="7"/>
        <v>499.038330078125</v>
      </c>
      <c r="J78" s="7">
        <f t="shared" si="7"/>
        <v>229.704833984375</v>
      </c>
      <c r="K78" s="7">
        <f t="shared" si="8"/>
        <v>338.24494628906251</v>
      </c>
      <c r="L78" s="8">
        <f t="shared" si="9"/>
        <v>1.4725199310001054</v>
      </c>
      <c r="M78" s="8">
        <f t="shared" si="5"/>
        <v>1.6924335348988684</v>
      </c>
      <c r="P78" s="6">
        <f t="shared" si="10"/>
        <v>2.3476348633313151</v>
      </c>
      <c r="U78" s="18">
        <v>19.5</v>
      </c>
      <c r="V78" s="20">
        <f t="shared" si="6"/>
        <v>1.5383367695711458</v>
      </c>
    </row>
    <row r="79" spans="1:22" x14ac:dyDescent="0.15">
      <c r="A79" s="6">
        <v>39</v>
      </c>
      <c r="B79" s="6">
        <v>77</v>
      </c>
      <c r="D79">
        <v>972.49060058593795</v>
      </c>
      <c r="E79">
        <v>699.69079589843795</v>
      </c>
      <c r="F79">
        <v>469.86373901367199</v>
      </c>
      <c r="G79">
        <v>468.66452026367199</v>
      </c>
      <c r="I79" s="7">
        <f t="shared" si="7"/>
        <v>502.62686157226597</v>
      </c>
      <c r="J79" s="7">
        <f t="shared" si="7"/>
        <v>231.02627563476597</v>
      </c>
      <c r="K79" s="7">
        <f t="shared" si="8"/>
        <v>340.90846862792978</v>
      </c>
      <c r="L79" s="8">
        <f t="shared" si="9"/>
        <v>1.47562638791303</v>
      </c>
      <c r="M79" s="8">
        <f t="shared" si="5"/>
        <v>1.6983960126416473</v>
      </c>
      <c r="P79" s="6">
        <f t="shared" si="10"/>
        <v>2.7082076612079193</v>
      </c>
      <c r="U79" s="18">
        <v>20</v>
      </c>
      <c r="V79" s="20">
        <f t="shared" si="6"/>
        <v>1.5380986452966841</v>
      </c>
    </row>
    <row r="80" spans="1:22" x14ac:dyDescent="0.15">
      <c r="A80" s="6">
        <v>39.5</v>
      </c>
      <c r="B80" s="6">
        <v>78</v>
      </c>
      <c r="D80">
        <v>974.08404541015602</v>
      </c>
      <c r="E80">
        <v>702.273193359375</v>
      </c>
      <c r="F80">
        <v>470.11663818359398</v>
      </c>
      <c r="G80">
        <v>469.01123046875</v>
      </c>
      <c r="I80" s="7">
        <f t="shared" si="7"/>
        <v>503.96740722656205</v>
      </c>
      <c r="J80" s="7">
        <f t="shared" si="7"/>
        <v>233.261962890625</v>
      </c>
      <c r="K80" s="7">
        <f t="shared" si="8"/>
        <v>340.68403320312456</v>
      </c>
      <c r="L80" s="8">
        <f t="shared" si="9"/>
        <v>1.4605211624788952</v>
      </c>
      <c r="M80" s="8">
        <f t="shared" si="5"/>
        <v>1.6861468080373665</v>
      </c>
      <c r="P80" s="6">
        <f t="shared" si="10"/>
        <v>1.9674535374248057</v>
      </c>
      <c r="U80" s="18">
        <v>20.5</v>
      </c>
      <c r="V80" s="20">
        <f t="shared" si="6"/>
        <v>1.5376983831801636</v>
      </c>
    </row>
    <row r="81" spans="1:22" x14ac:dyDescent="0.15">
      <c r="A81" s="6">
        <v>40</v>
      </c>
      <c r="B81" s="6">
        <v>79</v>
      </c>
      <c r="D81">
        <v>971.64855957031295</v>
      </c>
      <c r="E81">
        <v>700.62054443359398</v>
      </c>
      <c r="F81">
        <v>471.06854248046898</v>
      </c>
      <c r="G81">
        <v>469.89859008789102</v>
      </c>
      <c r="I81" s="7">
        <f t="shared" si="7"/>
        <v>500.58001708984398</v>
      </c>
      <c r="J81" s="7">
        <f t="shared" si="7"/>
        <v>230.72195434570295</v>
      </c>
      <c r="K81" s="7">
        <f t="shared" si="8"/>
        <v>339.07464904785195</v>
      </c>
      <c r="L81" s="8">
        <f t="shared" si="9"/>
        <v>1.4696245531094905</v>
      </c>
      <c r="M81" s="8">
        <f t="shared" si="5"/>
        <v>1.6981062194978158</v>
      </c>
      <c r="P81" s="6">
        <f t="shared" si="10"/>
        <v>2.6906828117771058</v>
      </c>
      <c r="U81" s="18">
        <v>21</v>
      </c>
      <c r="V81" s="20">
        <f t="shared" si="6"/>
        <v>1.5349641777731631</v>
      </c>
    </row>
    <row r="82" spans="1:22" x14ac:dyDescent="0.15">
      <c r="A82" s="6">
        <v>40.5</v>
      </c>
      <c r="B82" s="6">
        <v>80</v>
      </c>
      <c r="D82">
        <v>972.59417724609398</v>
      </c>
      <c r="E82">
        <v>701.51885986328102</v>
      </c>
      <c r="F82">
        <v>469.54187011718801</v>
      </c>
      <c r="G82">
        <v>468.50381469726602</v>
      </c>
      <c r="I82" s="7">
        <f t="shared" si="7"/>
        <v>503.05230712890597</v>
      </c>
      <c r="J82" s="7">
        <f t="shared" si="7"/>
        <v>233.015045166015</v>
      </c>
      <c r="K82" s="7">
        <f t="shared" si="8"/>
        <v>339.94177551269547</v>
      </c>
      <c r="L82" s="8">
        <f t="shared" si="9"/>
        <v>1.4588833749790659</v>
      </c>
      <c r="M82" s="8">
        <f t="shared" si="5"/>
        <v>1.6902210621972453</v>
      </c>
      <c r="P82" s="6">
        <f t="shared" si="10"/>
        <v>2.2138385614137119</v>
      </c>
      <c r="U82" s="18">
        <v>21.5</v>
      </c>
      <c r="V82" s="20">
        <f t="shared" si="6"/>
        <v>1.5351587644178546</v>
      </c>
    </row>
    <row r="83" spans="1:22" x14ac:dyDescent="0.15">
      <c r="A83" s="6">
        <v>41</v>
      </c>
      <c r="B83" s="6">
        <v>81</v>
      </c>
      <c r="D83">
        <v>967.83215332031295</v>
      </c>
      <c r="E83">
        <v>701.32196044921898</v>
      </c>
      <c r="F83">
        <v>470.35311889648398</v>
      </c>
      <c r="G83">
        <v>469.39758300781301</v>
      </c>
      <c r="I83" s="7">
        <f t="shared" si="7"/>
        <v>497.47903442382898</v>
      </c>
      <c r="J83" s="7">
        <f t="shared" si="7"/>
        <v>231.92437744140597</v>
      </c>
      <c r="K83" s="7">
        <f t="shared" si="8"/>
        <v>335.13197021484484</v>
      </c>
      <c r="L83" s="8">
        <f t="shared" si="9"/>
        <v>1.4450053673185499</v>
      </c>
      <c r="M83" s="8">
        <f t="shared" si="5"/>
        <v>1.6791990753665833</v>
      </c>
      <c r="P83" s="6">
        <f t="shared" si="10"/>
        <v>1.5472987769249515</v>
      </c>
      <c r="U83" s="18">
        <v>22</v>
      </c>
      <c r="V83" s="20">
        <f t="shared" si="6"/>
        <v>1.5323089707787094</v>
      </c>
    </row>
    <row r="84" spans="1:22" x14ac:dyDescent="0.15">
      <c r="A84" s="6">
        <v>41.5</v>
      </c>
      <c r="B84" s="6">
        <v>82</v>
      </c>
      <c r="D84">
        <v>968.78692626953102</v>
      </c>
      <c r="E84">
        <v>701.60943603515602</v>
      </c>
      <c r="F84">
        <v>469.80081176757801</v>
      </c>
      <c r="G84">
        <v>468.41003417968801</v>
      </c>
      <c r="I84" s="7">
        <f t="shared" si="7"/>
        <v>498.98611450195301</v>
      </c>
      <c r="J84" s="7">
        <f t="shared" si="7"/>
        <v>233.19940185546801</v>
      </c>
      <c r="K84" s="7">
        <f t="shared" si="8"/>
        <v>335.74653320312541</v>
      </c>
      <c r="L84" s="8">
        <f t="shared" si="9"/>
        <v>1.4397401131037801</v>
      </c>
      <c r="M84" s="8">
        <f t="shared" si="5"/>
        <v>1.6767898419816676</v>
      </c>
      <c r="P84" s="6">
        <f t="shared" si="10"/>
        <v>1.4016036381231571</v>
      </c>
      <c r="U84" s="18">
        <v>65</v>
      </c>
      <c r="V84" s="20">
        <f t="shared" ref="V84:V104" si="11">L131</f>
        <v>1.2588057701366331</v>
      </c>
    </row>
    <row r="85" spans="1:22" x14ac:dyDescent="0.15">
      <c r="A85" s="6">
        <v>42</v>
      </c>
      <c r="B85" s="6">
        <v>83</v>
      </c>
      <c r="D85">
        <v>968.56402587890602</v>
      </c>
      <c r="E85">
        <v>702.51062011718795</v>
      </c>
      <c r="F85">
        <v>469.34991455078102</v>
      </c>
      <c r="G85">
        <v>468.56753540039102</v>
      </c>
      <c r="I85" s="7">
        <f t="shared" si="7"/>
        <v>499.214111328125</v>
      </c>
      <c r="J85" s="7">
        <f t="shared" si="7"/>
        <v>233.94308471679693</v>
      </c>
      <c r="K85" s="7">
        <f t="shared" si="8"/>
        <v>335.45395202636712</v>
      </c>
      <c r="L85" s="8">
        <f t="shared" si="9"/>
        <v>1.4339126648366443</v>
      </c>
      <c r="M85" s="8">
        <f t="shared" si="5"/>
        <v>1.6738184145443857</v>
      </c>
      <c r="P85" s="6">
        <f t="shared" si="10"/>
        <v>1.2219105724265007</v>
      </c>
      <c r="U85" s="18">
        <v>65.5</v>
      </c>
      <c r="V85" s="20">
        <f t="shared" si="11"/>
        <v>1.2605004671020046</v>
      </c>
    </row>
    <row r="86" spans="1:22" x14ac:dyDescent="0.15">
      <c r="A86" s="6">
        <v>42.5</v>
      </c>
      <c r="B86" s="6">
        <v>84</v>
      </c>
      <c r="D86">
        <v>965.53839111328102</v>
      </c>
      <c r="E86">
        <v>701.34613037109398</v>
      </c>
      <c r="F86">
        <v>470.71542358398398</v>
      </c>
      <c r="G86">
        <v>469.67694091796898</v>
      </c>
      <c r="I86" s="7">
        <f t="shared" si="7"/>
        <v>494.82296752929705</v>
      </c>
      <c r="J86" s="7">
        <f t="shared" si="7"/>
        <v>231.669189453125</v>
      </c>
      <c r="K86" s="7">
        <f t="shared" si="8"/>
        <v>332.65453491210957</v>
      </c>
      <c r="L86" s="8">
        <f t="shared" si="9"/>
        <v>1.4359032191435086</v>
      </c>
      <c r="M86" s="8">
        <f t="shared" si="5"/>
        <v>1.6786649896811043</v>
      </c>
      <c r="P86" s="6">
        <f t="shared" si="10"/>
        <v>1.5150006655982933</v>
      </c>
      <c r="U86" s="18">
        <v>66</v>
      </c>
      <c r="V86" s="20">
        <f t="shared" si="11"/>
        <v>1.2567224510407471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966.18017578125</v>
      </c>
      <c r="E87">
        <v>702.05505371093795</v>
      </c>
      <c r="F87">
        <v>470.04849243164102</v>
      </c>
      <c r="G87">
        <v>468.76953125</v>
      </c>
      <c r="I87" s="7">
        <f t="shared" si="7"/>
        <v>496.13168334960898</v>
      </c>
      <c r="J87" s="7">
        <f t="shared" si="7"/>
        <v>233.28552246093795</v>
      </c>
      <c r="K87" s="7">
        <f t="shared" si="8"/>
        <v>332.83181762695244</v>
      </c>
      <c r="L87" s="8">
        <f t="shared" si="9"/>
        <v>1.4267144146618993</v>
      </c>
      <c r="M87" s="8">
        <f t="shared" si="5"/>
        <v>1.6723322060293491</v>
      </c>
      <c r="P87" s="6">
        <f t="shared" si="10"/>
        <v>1.1320341174336397</v>
      </c>
      <c r="U87" s="18">
        <v>66.5</v>
      </c>
      <c r="V87" s="20">
        <f t="shared" si="11"/>
        <v>1.2540470458544584</v>
      </c>
    </row>
    <row r="88" spans="1:22" x14ac:dyDescent="0.15">
      <c r="A88" s="6">
        <v>43.5</v>
      </c>
      <c r="B88" s="6">
        <v>86</v>
      </c>
      <c r="D88">
        <v>968.73236083984398</v>
      </c>
      <c r="E88">
        <v>704.30407714843795</v>
      </c>
      <c r="F88">
        <v>469.70700073242199</v>
      </c>
      <c r="G88">
        <v>468.65170288085898</v>
      </c>
      <c r="I88" s="7">
        <f t="shared" si="7"/>
        <v>499.02536010742199</v>
      </c>
      <c r="J88" s="7">
        <f t="shared" si="7"/>
        <v>235.65237426757898</v>
      </c>
      <c r="K88" s="7">
        <f t="shared" si="8"/>
        <v>334.06869812011672</v>
      </c>
      <c r="L88" s="8">
        <f t="shared" si="9"/>
        <v>1.4176334915292974</v>
      </c>
      <c r="M88" s="8">
        <f t="shared" ref="M88:M148" si="12">L88+ABS($N$2)*A88</f>
        <v>1.6661073037266012</v>
      </c>
      <c r="P88" s="6">
        <f t="shared" si="10"/>
        <v>0.75559154831400899</v>
      </c>
      <c r="U88" s="18">
        <v>67</v>
      </c>
      <c r="V88" s="20">
        <f t="shared" si="11"/>
        <v>1.256469676457441</v>
      </c>
    </row>
    <row r="89" spans="1:22" x14ac:dyDescent="0.15">
      <c r="A89" s="6">
        <v>44</v>
      </c>
      <c r="B89" s="6">
        <v>87</v>
      </c>
      <c r="D89">
        <v>966.37561035156295</v>
      </c>
      <c r="E89">
        <v>702.33673095703102</v>
      </c>
      <c r="F89">
        <v>470.28976440429699</v>
      </c>
      <c r="G89">
        <v>469.31503295898398</v>
      </c>
      <c r="I89" s="7">
        <f t="shared" si="7"/>
        <v>496.08584594726597</v>
      </c>
      <c r="J89" s="7">
        <f t="shared" si="7"/>
        <v>233.02169799804705</v>
      </c>
      <c r="K89" s="7">
        <f t="shared" si="8"/>
        <v>332.97065734863304</v>
      </c>
      <c r="L89" s="8">
        <f t="shared" si="9"/>
        <v>1.4289255473171587</v>
      </c>
      <c r="M89" s="8">
        <f t="shared" si="12"/>
        <v>1.6802553803443165</v>
      </c>
      <c r="P89" s="6">
        <f t="shared" si="10"/>
        <v>1.6111773954562374</v>
      </c>
      <c r="U89" s="18">
        <v>67.5</v>
      </c>
      <c r="V89" s="20">
        <f t="shared" si="11"/>
        <v>1.2486263323350193</v>
      </c>
    </row>
    <row r="90" spans="1:22" x14ac:dyDescent="0.15">
      <c r="A90" s="6">
        <v>44.5</v>
      </c>
      <c r="B90" s="6">
        <v>88</v>
      </c>
      <c r="D90">
        <v>970.50866699218795</v>
      </c>
      <c r="E90">
        <v>706.58648681640602</v>
      </c>
      <c r="F90">
        <v>470.04849243164102</v>
      </c>
      <c r="G90">
        <v>468.94949340820301</v>
      </c>
      <c r="I90" s="7">
        <f t="shared" si="7"/>
        <v>500.46017456054693</v>
      </c>
      <c r="J90" s="7">
        <f t="shared" si="7"/>
        <v>237.63699340820301</v>
      </c>
      <c r="K90" s="7">
        <f t="shared" si="8"/>
        <v>334.11427917480484</v>
      </c>
      <c r="L90" s="8">
        <f t="shared" si="9"/>
        <v>1.4059859720615011</v>
      </c>
      <c r="M90" s="8">
        <f t="shared" si="12"/>
        <v>1.660171825918513</v>
      </c>
      <c r="P90" s="6">
        <f t="shared" si="10"/>
        <v>0.39665153506384587</v>
      </c>
      <c r="U90" s="18">
        <v>68</v>
      </c>
      <c r="V90" s="20">
        <f t="shared" si="11"/>
        <v>1.2497776691682669</v>
      </c>
    </row>
    <row r="91" spans="1:22" x14ac:dyDescent="0.15">
      <c r="A91" s="6">
        <v>45</v>
      </c>
      <c r="B91" s="6">
        <v>89</v>
      </c>
      <c r="D91">
        <v>966.03283691406295</v>
      </c>
      <c r="E91">
        <v>705.30120849609398</v>
      </c>
      <c r="F91">
        <v>469.70181274414102</v>
      </c>
      <c r="G91">
        <v>468.74429321289102</v>
      </c>
      <c r="I91" s="7">
        <f t="shared" si="7"/>
        <v>496.33102416992193</v>
      </c>
      <c r="J91" s="7">
        <f t="shared" si="7"/>
        <v>236.55691528320295</v>
      </c>
      <c r="K91" s="7">
        <f t="shared" si="8"/>
        <v>330.74118347167985</v>
      </c>
      <c r="L91" s="8">
        <f t="shared" si="9"/>
        <v>1.3981463322504044</v>
      </c>
      <c r="M91" s="8">
        <f t="shared" si="12"/>
        <v>1.6551882069372703</v>
      </c>
      <c r="P91" s="6">
        <f t="shared" si="10"/>
        <v>9.5273900272019096E-2</v>
      </c>
      <c r="U91" s="18">
        <v>68.5</v>
      </c>
      <c r="V91" s="20">
        <f t="shared" si="11"/>
        <v>1.2411892339044426</v>
      </c>
    </row>
    <row r="92" spans="1:22" x14ac:dyDescent="0.15">
      <c r="A92" s="6">
        <v>45.5</v>
      </c>
      <c r="B92" s="6">
        <v>90</v>
      </c>
      <c r="D92">
        <v>965.39514160156295</v>
      </c>
      <c r="E92">
        <v>705.27874755859398</v>
      </c>
      <c r="F92">
        <v>470.25451660156301</v>
      </c>
      <c r="G92">
        <v>469.42965698242199</v>
      </c>
      <c r="I92" s="7">
        <f t="shared" si="7"/>
        <v>495.14062499999994</v>
      </c>
      <c r="J92" s="7">
        <f t="shared" si="7"/>
        <v>235.84909057617199</v>
      </c>
      <c r="K92" s="7">
        <f t="shared" si="8"/>
        <v>330.04626159667953</v>
      </c>
      <c r="L92" s="8">
        <f t="shared" si="9"/>
        <v>1.3993959475967739</v>
      </c>
      <c r="M92" s="8">
        <f t="shared" si="12"/>
        <v>1.659293843113494</v>
      </c>
      <c r="P92" s="6">
        <f t="shared" si="10"/>
        <v>0.34355670936380356</v>
      </c>
      <c r="U92" s="18">
        <v>69</v>
      </c>
      <c r="V92" s="20">
        <f t="shared" si="11"/>
        <v>1.2490434469171607</v>
      </c>
    </row>
    <row r="93" spans="1:22" x14ac:dyDescent="0.15">
      <c r="A93" s="6">
        <v>46</v>
      </c>
      <c r="B93" s="6">
        <v>91</v>
      </c>
      <c r="D93">
        <v>965.974853515625</v>
      </c>
      <c r="E93">
        <v>706.159912109375</v>
      </c>
      <c r="F93">
        <v>469.72625732421898</v>
      </c>
      <c r="G93">
        <v>468.64810180664102</v>
      </c>
      <c r="I93" s="7">
        <f t="shared" si="7"/>
        <v>496.24859619140602</v>
      </c>
      <c r="J93" s="7">
        <f t="shared" si="7"/>
        <v>237.51181030273398</v>
      </c>
      <c r="K93" s="7">
        <f t="shared" si="8"/>
        <v>329.99032897949223</v>
      </c>
      <c r="L93" s="8">
        <f t="shared" si="9"/>
        <v>1.3893638744064329</v>
      </c>
      <c r="M93" s="8">
        <f t="shared" si="12"/>
        <v>1.6521177907530071</v>
      </c>
      <c r="P93" s="6">
        <f t="shared" si="10"/>
        <v>-9.040537635860442E-2</v>
      </c>
      <c r="U93" s="18">
        <v>69.5</v>
      </c>
      <c r="V93" s="20">
        <f t="shared" si="11"/>
        <v>1.2442186166353475</v>
      </c>
    </row>
    <row r="94" spans="1:22" x14ac:dyDescent="0.15">
      <c r="A94" s="6">
        <v>46.5</v>
      </c>
      <c r="B94" s="6">
        <v>92</v>
      </c>
      <c r="D94">
        <v>963.34490966796898</v>
      </c>
      <c r="E94">
        <v>704.683837890625</v>
      </c>
      <c r="F94">
        <v>470.31384277343801</v>
      </c>
      <c r="G94">
        <v>469.09860229492199</v>
      </c>
      <c r="I94" s="7">
        <f t="shared" si="7"/>
        <v>493.03106689453097</v>
      </c>
      <c r="J94" s="7">
        <f t="shared" si="7"/>
        <v>235.58523559570301</v>
      </c>
      <c r="K94" s="7">
        <f t="shared" si="8"/>
        <v>328.12140197753888</v>
      </c>
      <c r="L94" s="8">
        <f t="shared" si="9"/>
        <v>1.3927927238217968</v>
      </c>
      <c r="M94" s="8">
        <f t="shared" si="12"/>
        <v>1.658402660998225</v>
      </c>
      <c r="P94" s="6">
        <f t="shared" si="10"/>
        <v>0.28966367318277592</v>
      </c>
      <c r="U94" s="18">
        <v>70</v>
      </c>
      <c r="V94" s="20">
        <f t="shared" si="11"/>
        <v>1.2443304669131623</v>
      </c>
    </row>
    <row r="95" spans="1:22" x14ac:dyDescent="0.15">
      <c r="A95" s="6">
        <v>47</v>
      </c>
      <c r="B95" s="6">
        <v>93</v>
      </c>
      <c r="D95">
        <v>959.74688720703102</v>
      </c>
      <c r="E95">
        <v>704.63311767578102</v>
      </c>
      <c r="F95">
        <v>470.65811157226602</v>
      </c>
      <c r="G95">
        <v>469.04168701171898</v>
      </c>
      <c r="I95" s="7">
        <f t="shared" si="7"/>
        <v>489.088775634765</v>
      </c>
      <c r="J95" s="7">
        <f t="shared" si="7"/>
        <v>235.59143066406205</v>
      </c>
      <c r="K95" s="7">
        <f t="shared" si="8"/>
        <v>324.17477416992159</v>
      </c>
      <c r="L95" s="8">
        <f t="shared" si="9"/>
        <v>1.3760040985199229</v>
      </c>
      <c r="M95" s="8">
        <f t="shared" si="12"/>
        <v>1.6444700565262051</v>
      </c>
      <c r="P95" s="6">
        <f t="shared" si="10"/>
        <v>-0.55289178662895089</v>
      </c>
      <c r="U95" s="18">
        <v>70.5</v>
      </c>
      <c r="V95" s="20">
        <f t="shared" si="11"/>
        <v>1.2401846458846935</v>
      </c>
    </row>
    <row r="96" spans="1:22" x14ac:dyDescent="0.15">
      <c r="A96" s="6">
        <v>47.5</v>
      </c>
      <c r="B96" s="6">
        <v>94</v>
      </c>
      <c r="D96">
        <v>961.54132080078102</v>
      </c>
      <c r="E96">
        <v>706.09564208984398</v>
      </c>
      <c r="F96">
        <v>469.82003784179699</v>
      </c>
      <c r="G96">
        <v>468.95791625976602</v>
      </c>
      <c r="I96" s="7">
        <f t="shared" si="7"/>
        <v>491.72128295898403</v>
      </c>
      <c r="J96" s="7">
        <f t="shared" si="7"/>
        <v>237.13772583007795</v>
      </c>
      <c r="K96" s="7">
        <f t="shared" si="8"/>
        <v>325.72487487792944</v>
      </c>
      <c r="L96" s="8">
        <f t="shared" si="9"/>
        <v>1.3735683503658502</v>
      </c>
      <c r="M96" s="8">
        <f t="shared" si="12"/>
        <v>1.6448903292019865</v>
      </c>
      <c r="P96" s="6">
        <f t="shared" si="10"/>
        <v>-0.52747636352550964</v>
      </c>
      <c r="U96" s="18">
        <v>71</v>
      </c>
      <c r="V96" s="20">
        <f t="shared" si="11"/>
        <v>1.2353292506179303</v>
      </c>
    </row>
    <row r="97" spans="1:22" x14ac:dyDescent="0.15">
      <c r="A97" s="6">
        <v>48</v>
      </c>
      <c r="B97" s="6">
        <v>95</v>
      </c>
      <c r="D97">
        <v>944.841064453125</v>
      </c>
      <c r="E97">
        <v>697.1376953125</v>
      </c>
      <c r="F97">
        <v>469.72344970703102</v>
      </c>
      <c r="G97">
        <v>468.35952758789102</v>
      </c>
      <c r="I97" s="7">
        <f t="shared" si="7"/>
        <v>475.11761474609398</v>
      </c>
      <c r="J97" s="7">
        <f t="shared" si="7"/>
        <v>228.77816772460898</v>
      </c>
      <c r="K97" s="7">
        <f t="shared" si="8"/>
        <v>314.97289733886771</v>
      </c>
      <c r="L97" s="8">
        <f t="shared" si="9"/>
        <v>1.3767611676915579</v>
      </c>
      <c r="M97" s="8">
        <f t="shared" si="12"/>
        <v>1.6509391673575482</v>
      </c>
      <c r="P97" s="6">
        <f t="shared" si="10"/>
        <v>-0.16168103618947563</v>
      </c>
      <c r="U97" s="18">
        <v>71.5</v>
      </c>
      <c r="V97" s="20">
        <f t="shared" si="11"/>
        <v>1.2390882462622475</v>
      </c>
    </row>
    <row r="98" spans="1:22" x14ac:dyDescent="0.15">
      <c r="A98" s="6">
        <v>48.5</v>
      </c>
      <c r="B98" s="6">
        <v>96</v>
      </c>
      <c r="D98">
        <v>941.62921142578102</v>
      </c>
      <c r="E98">
        <v>696.97149658203102</v>
      </c>
      <c r="F98">
        <v>470.08016967773398</v>
      </c>
      <c r="G98">
        <v>469.06814575195301</v>
      </c>
      <c r="I98" s="7">
        <f t="shared" si="7"/>
        <v>471.54904174804705</v>
      </c>
      <c r="J98" s="7">
        <f t="shared" si="7"/>
        <v>227.90335083007801</v>
      </c>
      <c r="K98" s="7">
        <f t="shared" si="8"/>
        <v>312.01669616699246</v>
      </c>
      <c r="L98" s="8">
        <f t="shared" si="9"/>
        <v>1.3690746319900682</v>
      </c>
      <c r="M98" s="8">
        <f t="shared" si="12"/>
        <v>1.6461086524859128</v>
      </c>
      <c r="P98" s="6">
        <f t="shared" si="10"/>
        <v>-0.4537999064962957</v>
      </c>
      <c r="U98" s="18">
        <v>72</v>
      </c>
      <c r="V98" s="20">
        <f t="shared" si="11"/>
        <v>1.2528973554240246</v>
      </c>
    </row>
    <row r="99" spans="1:22" x14ac:dyDescent="0.15">
      <c r="A99" s="6">
        <v>49</v>
      </c>
      <c r="B99" s="6">
        <v>97</v>
      </c>
      <c r="D99">
        <v>936.14056396484398</v>
      </c>
      <c r="E99">
        <v>694.00384521484398</v>
      </c>
      <c r="F99">
        <v>470.61724853515602</v>
      </c>
      <c r="G99">
        <v>469.31143188476602</v>
      </c>
      <c r="I99" s="7">
        <f t="shared" si="7"/>
        <v>465.52331542968795</v>
      </c>
      <c r="J99" s="7">
        <f t="shared" si="7"/>
        <v>224.69241333007795</v>
      </c>
      <c r="K99" s="7">
        <f t="shared" si="8"/>
        <v>308.2386260986334</v>
      </c>
      <c r="L99" s="8">
        <f t="shared" si="9"/>
        <v>1.3718248049871817</v>
      </c>
      <c r="M99" s="8">
        <f t="shared" si="12"/>
        <v>1.6517148463128803</v>
      </c>
      <c r="P99" s="6">
        <f t="shared" si="10"/>
        <v>-0.11477289778730852</v>
      </c>
      <c r="U99" s="18">
        <v>72.5</v>
      </c>
      <c r="V99" s="20">
        <f t="shared" si="11"/>
        <v>1.2383720578872939</v>
      </c>
    </row>
    <row r="100" spans="1:22" x14ac:dyDescent="0.15">
      <c r="A100" s="6">
        <v>49.5</v>
      </c>
      <c r="B100" s="6">
        <v>98</v>
      </c>
      <c r="D100">
        <v>911.315673828125</v>
      </c>
      <c r="E100">
        <v>681.61376953125</v>
      </c>
      <c r="F100">
        <v>469.53948974609398</v>
      </c>
      <c r="G100">
        <v>468.37756347656301</v>
      </c>
      <c r="I100" s="7">
        <f t="shared" si="7"/>
        <v>441.77618408203102</v>
      </c>
      <c r="J100" s="7">
        <f t="shared" si="7"/>
        <v>213.23620605468699</v>
      </c>
      <c r="K100" s="7">
        <f t="shared" si="8"/>
        <v>292.51083984375015</v>
      </c>
      <c r="L100" s="8">
        <f t="shared" si="9"/>
        <v>1.3717691064562096</v>
      </c>
      <c r="M100" s="8">
        <f t="shared" si="12"/>
        <v>1.6545151686117623</v>
      </c>
      <c r="P100" s="6">
        <f t="shared" si="10"/>
        <v>5.4572815492202713E-2</v>
      </c>
      <c r="U100" s="18">
        <v>73</v>
      </c>
      <c r="V100" s="20">
        <f t="shared" si="11"/>
        <v>1.2412712423229042</v>
      </c>
    </row>
    <row r="101" spans="1:22" x14ac:dyDescent="0.15">
      <c r="A101" s="6">
        <v>50</v>
      </c>
      <c r="B101" s="6">
        <v>99</v>
      </c>
      <c r="D101">
        <v>913.429443359375</v>
      </c>
      <c r="E101">
        <v>684.49249267578102</v>
      </c>
      <c r="F101">
        <v>469.73226928710898</v>
      </c>
      <c r="G101">
        <v>468.35150146484398</v>
      </c>
      <c r="I101" s="7">
        <f t="shared" si="7"/>
        <v>443.69717407226602</v>
      </c>
      <c r="J101" s="7">
        <f t="shared" si="7"/>
        <v>216.14099121093705</v>
      </c>
      <c r="K101" s="7">
        <f t="shared" si="8"/>
        <v>292.39848022461013</v>
      </c>
      <c r="L101" s="8">
        <f t="shared" si="9"/>
        <v>1.3528136360735554</v>
      </c>
      <c r="M101" s="8">
        <f t="shared" si="12"/>
        <v>1.6384157190589621</v>
      </c>
      <c r="P101" s="6">
        <f t="shared" si="10"/>
        <v>-0.91901967742012702</v>
      </c>
      <c r="U101" s="18">
        <v>73.5</v>
      </c>
      <c r="V101" s="20">
        <f t="shared" si="11"/>
        <v>1.2377215998855671</v>
      </c>
    </row>
    <row r="102" spans="1:22" x14ac:dyDescent="0.15">
      <c r="A102" s="6">
        <v>50.5</v>
      </c>
      <c r="B102" s="6">
        <v>100</v>
      </c>
      <c r="D102">
        <v>913.49346923828102</v>
      </c>
      <c r="E102">
        <v>685.47296142578102</v>
      </c>
      <c r="F102">
        <v>469.83847045898398</v>
      </c>
      <c r="G102">
        <v>468.57434082031301</v>
      </c>
      <c r="I102" s="7">
        <f t="shared" si="7"/>
        <v>443.65499877929705</v>
      </c>
      <c r="J102" s="7">
        <f t="shared" si="7"/>
        <v>216.89862060546801</v>
      </c>
      <c r="K102" s="7">
        <f t="shared" si="8"/>
        <v>291.82596435546941</v>
      </c>
      <c r="L102" s="8">
        <f t="shared" si="9"/>
        <v>1.3454486872292837</v>
      </c>
      <c r="M102" s="8">
        <f t="shared" si="12"/>
        <v>1.6339067910445444</v>
      </c>
      <c r="P102" s="6">
        <f t="shared" si="10"/>
        <v>-1.1916910163700758</v>
      </c>
      <c r="U102" s="18">
        <v>74</v>
      </c>
      <c r="V102" s="20">
        <f t="shared" si="11"/>
        <v>1.234402629710448</v>
      </c>
    </row>
    <row r="103" spans="1:22" x14ac:dyDescent="0.15">
      <c r="A103" s="6">
        <v>51</v>
      </c>
      <c r="B103" s="6">
        <v>101</v>
      </c>
      <c r="D103">
        <v>915.479736328125</v>
      </c>
      <c r="E103">
        <v>687.91351318359398</v>
      </c>
      <c r="F103">
        <v>468.74227905273398</v>
      </c>
      <c r="G103">
        <v>467.88735961914102</v>
      </c>
      <c r="I103" s="7">
        <f t="shared" si="7"/>
        <v>446.73745727539102</v>
      </c>
      <c r="J103" s="7">
        <f t="shared" si="7"/>
        <v>220.02615356445295</v>
      </c>
      <c r="K103" s="7">
        <f t="shared" si="8"/>
        <v>292.71914978027394</v>
      </c>
      <c r="L103" s="8">
        <f t="shared" si="9"/>
        <v>1.3303834341426453</v>
      </c>
      <c r="M103" s="8">
        <f t="shared" si="12"/>
        <v>1.62169755878776</v>
      </c>
      <c r="P103" s="6">
        <f t="shared" si="10"/>
        <v>-1.9300278663626189</v>
      </c>
      <c r="U103" s="18">
        <v>74.5</v>
      </c>
      <c r="V103" s="20">
        <f t="shared" si="11"/>
        <v>1.2336703044721973</v>
      </c>
    </row>
    <row r="104" spans="1:22" x14ac:dyDescent="0.15">
      <c r="A104" s="6">
        <v>51.5</v>
      </c>
      <c r="B104" s="6">
        <v>102</v>
      </c>
      <c r="D104">
        <v>916.67584228515602</v>
      </c>
      <c r="E104">
        <v>689.569091796875</v>
      </c>
      <c r="F104">
        <v>470.05010986328102</v>
      </c>
      <c r="G104">
        <v>469.50381469726602</v>
      </c>
      <c r="I104" s="7">
        <f t="shared" si="7"/>
        <v>446.625732421875</v>
      </c>
      <c r="J104" s="7">
        <f t="shared" si="7"/>
        <v>220.06527709960898</v>
      </c>
      <c r="K104" s="7">
        <f t="shared" si="8"/>
        <v>292.58003845214876</v>
      </c>
      <c r="L104" s="8">
        <f t="shared" si="9"/>
        <v>1.3295147799246727</v>
      </c>
      <c r="M104" s="8">
        <f t="shared" si="12"/>
        <v>1.6236849253996415</v>
      </c>
      <c r="P104" s="6">
        <f t="shared" si="10"/>
        <v>-1.8098445515451325</v>
      </c>
      <c r="U104" s="18">
        <v>75</v>
      </c>
      <c r="V104" s="20">
        <f t="shared" si="11"/>
        <v>1.2400431103100256</v>
      </c>
    </row>
    <row r="105" spans="1:22" x14ac:dyDescent="0.15">
      <c r="A105" s="6">
        <v>52</v>
      </c>
      <c r="B105" s="6">
        <v>103</v>
      </c>
      <c r="D105">
        <v>908.60894775390602</v>
      </c>
      <c r="E105">
        <v>686.774658203125</v>
      </c>
      <c r="F105">
        <v>468.98876953125</v>
      </c>
      <c r="G105">
        <v>468.33627319335898</v>
      </c>
      <c r="I105" s="7">
        <f t="shared" si="7"/>
        <v>439.62017822265602</v>
      </c>
      <c r="J105" s="7">
        <f t="shared" si="7"/>
        <v>218.43838500976602</v>
      </c>
      <c r="K105" s="7">
        <f t="shared" si="8"/>
        <v>286.71330871581984</v>
      </c>
      <c r="L105" s="8">
        <f t="shared" si="9"/>
        <v>1.3125591855250227</v>
      </c>
      <c r="M105" s="8">
        <f t="shared" si="12"/>
        <v>1.6095853518298457</v>
      </c>
      <c r="P105" s="6">
        <f t="shared" si="10"/>
        <v>-2.6624972422969511</v>
      </c>
      <c r="U105" s="18"/>
      <c r="V105" s="20"/>
    </row>
    <row r="106" spans="1:22" x14ac:dyDescent="0.15">
      <c r="A106" s="6">
        <v>52.5</v>
      </c>
      <c r="B106" s="6">
        <v>104</v>
      </c>
      <c r="D106">
        <v>912.09832763671898</v>
      </c>
      <c r="E106">
        <v>689.74249267578102</v>
      </c>
      <c r="F106">
        <v>470.02484130859398</v>
      </c>
      <c r="G106">
        <v>469.24569702148398</v>
      </c>
      <c r="I106" s="7">
        <f t="shared" si="7"/>
        <v>442.073486328125</v>
      </c>
      <c r="J106" s="7">
        <f t="shared" si="7"/>
        <v>220.49679565429705</v>
      </c>
      <c r="K106" s="7">
        <f t="shared" si="8"/>
        <v>287.72572937011705</v>
      </c>
      <c r="L106" s="8">
        <f t="shared" si="9"/>
        <v>1.304897554253913</v>
      </c>
      <c r="M106" s="8">
        <f t="shared" si="12"/>
        <v>1.6047797413885898</v>
      </c>
      <c r="P106" s="6">
        <f t="shared" si="10"/>
        <v>-2.9531100507736308</v>
      </c>
    </row>
    <row r="107" spans="1:22" x14ac:dyDescent="0.15">
      <c r="A107" s="6">
        <v>53</v>
      </c>
      <c r="B107" s="6">
        <v>105</v>
      </c>
      <c r="D107">
        <v>911.41546630859398</v>
      </c>
      <c r="E107">
        <v>688.907958984375</v>
      </c>
      <c r="F107">
        <v>469.41122436523398</v>
      </c>
      <c r="G107">
        <v>467.817626953125</v>
      </c>
      <c r="I107" s="7">
        <f t="shared" si="7"/>
        <v>442.00424194336</v>
      </c>
      <c r="J107" s="7">
        <f t="shared" si="7"/>
        <v>221.09033203125</v>
      </c>
      <c r="K107" s="7">
        <f t="shared" si="8"/>
        <v>287.24100952148501</v>
      </c>
      <c r="L107" s="8">
        <f t="shared" si="9"/>
        <v>1.2992020360297118</v>
      </c>
      <c r="M107" s="8">
        <f t="shared" si="12"/>
        <v>1.601940243994243</v>
      </c>
      <c r="P107" s="6">
        <f t="shared" si="10"/>
        <v>-3.1248248251026323</v>
      </c>
    </row>
    <row r="108" spans="1:22" x14ac:dyDescent="0.15">
      <c r="A108" s="6">
        <v>53.5</v>
      </c>
      <c r="B108" s="6">
        <v>106</v>
      </c>
      <c r="D108">
        <v>905.838623046875</v>
      </c>
      <c r="E108">
        <v>687.60723876953102</v>
      </c>
      <c r="F108">
        <v>470.11944580078102</v>
      </c>
      <c r="G108">
        <v>468.91543579101602</v>
      </c>
      <c r="I108" s="7">
        <f t="shared" si="7"/>
        <v>435.71917724609398</v>
      </c>
      <c r="J108" s="7">
        <f t="shared" si="7"/>
        <v>218.691802978515</v>
      </c>
      <c r="K108" s="7">
        <f t="shared" si="8"/>
        <v>282.63491516113345</v>
      </c>
      <c r="L108" s="8">
        <f t="shared" si="9"/>
        <v>1.292389158220532</v>
      </c>
      <c r="M108" s="8">
        <f t="shared" si="12"/>
        <v>1.5979833870149172</v>
      </c>
      <c r="P108" s="6">
        <f t="shared" si="10"/>
        <v>-3.364110412971026</v>
      </c>
    </row>
    <row r="109" spans="1:22" x14ac:dyDescent="0.15">
      <c r="A109" s="6">
        <v>54</v>
      </c>
      <c r="B109" s="6">
        <v>107</v>
      </c>
      <c r="D109">
        <v>910.00750732421898</v>
      </c>
      <c r="E109">
        <v>688.66741943359398</v>
      </c>
      <c r="F109">
        <v>469.27093505859398</v>
      </c>
      <c r="G109">
        <v>468.14871215820301</v>
      </c>
      <c r="I109" s="7">
        <f t="shared" si="7"/>
        <v>440.736572265625</v>
      </c>
      <c r="J109" s="7">
        <f t="shared" si="7"/>
        <v>220.51870727539097</v>
      </c>
      <c r="K109" s="7">
        <f t="shared" si="8"/>
        <v>286.37347717285132</v>
      </c>
      <c r="L109" s="8">
        <f t="shared" si="9"/>
        <v>1.2986357516381537</v>
      </c>
      <c r="M109" s="8">
        <f t="shared" si="12"/>
        <v>1.6070860012623929</v>
      </c>
      <c r="P109" s="6">
        <f t="shared" si="10"/>
        <v>-2.8136420961410411</v>
      </c>
    </row>
    <row r="110" spans="1:22" x14ac:dyDescent="0.15">
      <c r="A110" s="6">
        <v>54.5</v>
      </c>
      <c r="B110" s="6">
        <v>108</v>
      </c>
      <c r="D110">
        <v>909.53674316406295</v>
      </c>
      <c r="E110">
        <v>690.15533447265602</v>
      </c>
      <c r="F110">
        <v>470.62283325195301</v>
      </c>
      <c r="G110">
        <v>469.524658203125</v>
      </c>
      <c r="I110" s="7">
        <f t="shared" si="7"/>
        <v>438.91390991210994</v>
      </c>
      <c r="J110" s="7">
        <f t="shared" si="7"/>
        <v>220.63067626953102</v>
      </c>
      <c r="K110" s="7">
        <f t="shared" si="8"/>
        <v>284.4724365234382</v>
      </c>
      <c r="L110" s="8">
        <f t="shared" si="9"/>
        <v>1.2893603071583555</v>
      </c>
      <c r="M110" s="8">
        <f t="shared" si="12"/>
        <v>1.6006665776124487</v>
      </c>
      <c r="P110" s="6">
        <f t="shared" si="10"/>
        <v>-3.2018480813153909</v>
      </c>
    </row>
    <row r="111" spans="1:22" x14ac:dyDescent="0.15">
      <c r="A111" s="6">
        <v>55</v>
      </c>
      <c r="B111" s="6">
        <v>109</v>
      </c>
      <c r="D111">
        <v>905.636474609375</v>
      </c>
      <c r="E111">
        <v>689.46667480468795</v>
      </c>
      <c r="F111">
        <v>469.49658203125</v>
      </c>
      <c r="G111">
        <v>468.48135375976602</v>
      </c>
      <c r="I111" s="7">
        <f t="shared" si="7"/>
        <v>436.139892578125</v>
      </c>
      <c r="J111" s="7">
        <f t="shared" si="7"/>
        <v>220.98532104492193</v>
      </c>
      <c r="K111" s="7">
        <f t="shared" si="8"/>
        <v>281.45016784667962</v>
      </c>
      <c r="L111" s="8">
        <f t="shared" si="9"/>
        <v>1.2736147655231198</v>
      </c>
      <c r="M111" s="8">
        <f t="shared" si="12"/>
        <v>1.587777056807067</v>
      </c>
      <c r="P111" s="6">
        <f t="shared" si="10"/>
        <v>-3.9813244635482339</v>
      </c>
    </row>
    <row r="112" spans="1:22" x14ac:dyDescent="0.15">
      <c r="A112" s="6">
        <v>55.5</v>
      </c>
      <c r="B112" s="6">
        <v>110</v>
      </c>
      <c r="D112">
        <v>905.19854736328102</v>
      </c>
      <c r="E112">
        <v>688.16278076171898</v>
      </c>
      <c r="F112">
        <v>469.79318237304699</v>
      </c>
      <c r="G112">
        <v>469.08297729492199</v>
      </c>
      <c r="I112" s="7">
        <f t="shared" si="7"/>
        <v>435.40536499023403</v>
      </c>
      <c r="J112" s="7">
        <f t="shared" si="7"/>
        <v>219.07980346679699</v>
      </c>
      <c r="K112" s="7">
        <f t="shared" si="8"/>
        <v>282.04950256347615</v>
      </c>
      <c r="L112" s="8">
        <f t="shared" si="9"/>
        <v>1.2874281339503879</v>
      </c>
      <c r="M112" s="8">
        <f t="shared" si="12"/>
        <v>1.6044464460641894</v>
      </c>
      <c r="P112" s="6">
        <f t="shared" si="10"/>
        <v>-2.9732656358881902</v>
      </c>
    </row>
    <row r="113" spans="1:16" x14ac:dyDescent="0.15">
      <c r="A113" s="6">
        <v>56</v>
      </c>
      <c r="B113" s="6">
        <v>111</v>
      </c>
      <c r="D113">
        <v>903.04925537109398</v>
      </c>
      <c r="E113">
        <v>688.11932373046898</v>
      </c>
      <c r="F113">
        <v>469.56872558593801</v>
      </c>
      <c r="G113">
        <v>468.73907470703102</v>
      </c>
      <c r="I113" s="7">
        <f t="shared" si="7"/>
        <v>433.48052978515597</v>
      </c>
      <c r="J113" s="7">
        <f t="shared" si="7"/>
        <v>219.38024902343795</v>
      </c>
      <c r="K113" s="7">
        <f t="shared" si="8"/>
        <v>279.91435546874942</v>
      </c>
      <c r="L113" s="8">
        <f t="shared" si="9"/>
        <v>1.2759323444784867</v>
      </c>
      <c r="M113" s="8">
        <f t="shared" si="12"/>
        <v>1.595806677422142</v>
      </c>
      <c r="P113" s="6">
        <f t="shared" si="10"/>
        <v>-3.4957439891268991</v>
      </c>
    </row>
    <row r="114" spans="1:16" x14ac:dyDescent="0.15">
      <c r="A114" s="6">
        <v>56.5</v>
      </c>
      <c r="B114" s="6">
        <v>112</v>
      </c>
      <c r="D114">
        <v>900.43548583984398</v>
      </c>
      <c r="E114">
        <v>686.84973144531295</v>
      </c>
      <c r="F114">
        <v>469.48297119140602</v>
      </c>
      <c r="G114">
        <v>468.52023315429699</v>
      </c>
      <c r="I114" s="7">
        <f t="shared" si="7"/>
        <v>430.95251464843795</v>
      </c>
      <c r="J114" s="7">
        <f t="shared" si="7"/>
        <v>218.32949829101597</v>
      </c>
      <c r="K114" s="7">
        <f t="shared" si="8"/>
        <v>278.12186584472681</v>
      </c>
      <c r="L114" s="8">
        <f t="shared" si="9"/>
        <v>1.2738629824267371</v>
      </c>
      <c r="M114" s="8">
        <f t="shared" si="12"/>
        <v>1.5965933362002467</v>
      </c>
      <c r="P114" s="6">
        <f t="shared" si="10"/>
        <v>-3.4481718607547771</v>
      </c>
    </row>
    <row r="115" spans="1:16" x14ac:dyDescent="0.15">
      <c r="A115" s="6">
        <v>57</v>
      </c>
      <c r="B115" s="6">
        <v>113</v>
      </c>
      <c r="D115">
        <v>881.931884765625</v>
      </c>
      <c r="E115">
        <v>677.975830078125</v>
      </c>
      <c r="F115">
        <v>470.05050659179699</v>
      </c>
      <c r="G115">
        <v>469.28216552734398</v>
      </c>
      <c r="I115" s="7">
        <f t="shared" si="7"/>
        <v>411.88137817382801</v>
      </c>
      <c r="J115" s="7">
        <f t="shared" si="7"/>
        <v>208.69366455078102</v>
      </c>
      <c r="K115" s="7">
        <f t="shared" si="8"/>
        <v>265.79581298828134</v>
      </c>
      <c r="L115" s="8">
        <f t="shared" si="9"/>
        <v>1.2736170671994969</v>
      </c>
      <c r="M115" s="8">
        <f t="shared" si="12"/>
        <v>1.5992034418028604</v>
      </c>
      <c r="P115" s="6">
        <f t="shared" si="10"/>
        <v>-3.2903292455722482</v>
      </c>
    </row>
    <row r="116" spans="1:16" x14ac:dyDescent="0.15">
      <c r="A116" s="6">
        <v>57.5</v>
      </c>
      <c r="B116" s="6">
        <v>114</v>
      </c>
      <c r="D116">
        <v>875.90509033203102</v>
      </c>
      <c r="E116">
        <v>674.183349609375</v>
      </c>
      <c r="F116">
        <v>468.87255859375</v>
      </c>
      <c r="G116">
        <v>468.05010986328102</v>
      </c>
      <c r="I116" s="7">
        <f t="shared" si="7"/>
        <v>407.03253173828102</v>
      </c>
      <c r="J116" s="7">
        <f t="shared" si="7"/>
        <v>206.13323974609398</v>
      </c>
      <c r="K116" s="7">
        <f t="shared" si="8"/>
        <v>262.73926391601526</v>
      </c>
      <c r="L116" s="8">
        <f t="shared" si="9"/>
        <v>1.2746089094589796</v>
      </c>
      <c r="M116" s="8">
        <f t="shared" si="12"/>
        <v>1.6030513048921973</v>
      </c>
      <c r="P116" s="6">
        <f t="shared" si="10"/>
        <v>-3.0576349161638752</v>
      </c>
    </row>
    <row r="117" spans="1:16" x14ac:dyDescent="0.15">
      <c r="A117" s="6">
        <v>58</v>
      </c>
      <c r="B117" s="6">
        <v>115</v>
      </c>
      <c r="D117">
        <v>868.3427734375</v>
      </c>
      <c r="E117">
        <v>670.73864746093795</v>
      </c>
      <c r="F117">
        <v>469.52264404296898</v>
      </c>
      <c r="G117">
        <v>469.12185668945301</v>
      </c>
      <c r="I117" s="7">
        <f t="shared" si="7"/>
        <v>398.82012939453102</v>
      </c>
      <c r="J117" s="7">
        <f t="shared" si="7"/>
        <v>201.61679077148494</v>
      </c>
      <c r="K117" s="7">
        <f t="shared" si="8"/>
        <v>257.6883758544916</v>
      </c>
      <c r="L117" s="8">
        <f t="shared" si="9"/>
        <v>1.2781096994374785</v>
      </c>
      <c r="M117" s="8">
        <f t="shared" si="12"/>
        <v>1.6094081157005502</v>
      </c>
      <c r="P117" s="6">
        <f t="shared" si="10"/>
        <v>-2.6732153581175608</v>
      </c>
    </row>
    <row r="118" spans="1:16" x14ac:dyDescent="0.15">
      <c r="A118" s="6">
        <v>58.5</v>
      </c>
      <c r="B118" s="6">
        <v>116</v>
      </c>
      <c r="D118">
        <v>865.91375732421898</v>
      </c>
      <c r="E118">
        <v>670.4794921875</v>
      </c>
      <c r="F118">
        <v>469.15029907226602</v>
      </c>
      <c r="G118">
        <v>468.49859619140602</v>
      </c>
      <c r="I118" s="7">
        <f t="shared" si="7"/>
        <v>396.76345825195295</v>
      </c>
      <c r="J118" s="7">
        <f t="shared" si="7"/>
        <v>201.98089599609398</v>
      </c>
      <c r="K118" s="7">
        <f t="shared" si="8"/>
        <v>255.37683105468719</v>
      </c>
      <c r="L118" s="8">
        <f t="shared" si="9"/>
        <v>1.2643613139513243</v>
      </c>
      <c r="M118" s="8">
        <f t="shared" si="12"/>
        <v>1.59851575104425</v>
      </c>
      <c r="P118" s="6">
        <f t="shared" si="10"/>
        <v>-3.3319164164772208</v>
      </c>
    </row>
    <row r="119" spans="1:16" x14ac:dyDescent="0.15">
      <c r="A119" s="6">
        <v>59</v>
      </c>
      <c r="B119" s="6">
        <v>117</v>
      </c>
      <c r="D119">
        <v>860.80169677734398</v>
      </c>
      <c r="E119">
        <v>667.84490966796898</v>
      </c>
      <c r="F119">
        <v>468.93826293945301</v>
      </c>
      <c r="G119">
        <v>468.05572509765602</v>
      </c>
      <c r="I119" s="7">
        <f t="shared" si="7"/>
        <v>391.86343383789097</v>
      </c>
      <c r="J119" s="7">
        <f t="shared" si="7"/>
        <v>199.78918457031295</v>
      </c>
      <c r="K119" s="7">
        <f t="shared" si="8"/>
        <v>252.01100463867192</v>
      </c>
      <c r="L119" s="8">
        <f t="shared" si="9"/>
        <v>1.2613846198965804</v>
      </c>
      <c r="M119" s="8">
        <f t="shared" si="12"/>
        <v>1.5983950778193603</v>
      </c>
      <c r="P119" s="6">
        <f t="shared" si="10"/>
        <v>-3.3392139669594814</v>
      </c>
    </row>
    <row r="120" spans="1:16" x14ac:dyDescent="0.15">
      <c r="A120" s="6">
        <v>59.5</v>
      </c>
      <c r="B120" s="6">
        <v>118</v>
      </c>
      <c r="D120">
        <v>862.16809082031295</v>
      </c>
      <c r="E120">
        <v>668.30169677734398</v>
      </c>
      <c r="F120">
        <v>469.72985839843801</v>
      </c>
      <c r="G120">
        <v>468.81002807617199</v>
      </c>
      <c r="I120" s="7">
        <f t="shared" si="7"/>
        <v>392.43823242187494</v>
      </c>
      <c r="J120" s="7">
        <f t="shared" si="7"/>
        <v>199.49166870117199</v>
      </c>
      <c r="K120" s="7">
        <f t="shared" si="8"/>
        <v>252.79406433105456</v>
      </c>
      <c r="L120" s="8">
        <f t="shared" si="9"/>
        <v>1.2671910861085971</v>
      </c>
      <c r="M120" s="8">
        <f t="shared" si="12"/>
        <v>1.6070575648612311</v>
      </c>
      <c r="P120" s="6">
        <f t="shared" si="10"/>
        <v>-2.8153617491394725</v>
      </c>
    </row>
    <row r="121" spans="1:16" x14ac:dyDescent="0.15">
      <c r="A121" s="6">
        <v>60</v>
      </c>
      <c r="B121" s="6">
        <v>119</v>
      </c>
      <c r="D121">
        <v>862.93792724609398</v>
      </c>
      <c r="E121">
        <v>669.63934326171898</v>
      </c>
      <c r="F121">
        <v>469.86654663085898</v>
      </c>
      <c r="G121">
        <v>468.90179443359398</v>
      </c>
      <c r="I121" s="7">
        <f t="shared" si="7"/>
        <v>393.071380615235</v>
      </c>
      <c r="J121" s="7">
        <f t="shared" si="7"/>
        <v>200.737548828125</v>
      </c>
      <c r="K121" s="7">
        <f t="shared" si="8"/>
        <v>252.55509643554751</v>
      </c>
      <c r="L121" s="8">
        <f t="shared" si="9"/>
        <v>1.258135799255921</v>
      </c>
      <c r="M121" s="8">
        <f t="shared" si="12"/>
        <v>1.600858298838409</v>
      </c>
      <c r="P121" s="6">
        <f t="shared" si="10"/>
        <v>-3.1902539988149443</v>
      </c>
    </row>
    <row r="122" spans="1:16" x14ac:dyDescent="0.15">
      <c r="A122" s="6">
        <v>60.5</v>
      </c>
      <c r="B122" s="6">
        <v>120</v>
      </c>
      <c r="D122">
        <v>863.7509765625</v>
      </c>
      <c r="E122">
        <v>668.84997558593795</v>
      </c>
      <c r="F122">
        <v>468.81042480468801</v>
      </c>
      <c r="G122">
        <v>468.00640869140602</v>
      </c>
      <c r="I122" s="7">
        <f t="shared" si="7"/>
        <v>394.94055175781199</v>
      </c>
      <c r="J122" s="7">
        <f t="shared" si="7"/>
        <v>200.84356689453193</v>
      </c>
      <c r="K122" s="7">
        <f t="shared" si="8"/>
        <v>254.35005493163965</v>
      </c>
      <c r="L122" s="8">
        <f t="shared" si="9"/>
        <v>1.2664087720828288</v>
      </c>
      <c r="M122" s="8">
        <f t="shared" si="12"/>
        <v>1.6119872924951708</v>
      </c>
      <c r="P122" s="6">
        <f t="shared" si="10"/>
        <v>-2.5172431208742347</v>
      </c>
    </row>
    <row r="123" spans="1:16" x14ac:dyDescent="0.15">
      <c r="A123" s="6">
        <v>61</v>
      </c>
      <c r="B123" s="6">
        <v>121</v>
      </c>
      <c r="D123">
        <v>872.13427734375</v>
      </c>
      <c r="E123">
        <v>673.05725097656295</v>
      </c>
      <c r="F123">
        <v>469.50500488281301</v>
      </c>
      <c r="G123">
        <v>468.48937988281301</v>
      </c>
      <c r="I123" s="7">
        <f t="shared" si="7"/>
        <v>402.62927246093699</v>
      </c>
      <c r="J123" s="7">
        <f t="shared" si="7"/>
        <v>204.56787109374994</v>
      </c>
      <c r="K123" s="7">
        <f t="shared" si="8"/>
        <v>259.43176269531205</v>
      </c>
      <c r="L123" s="8">
        <f t="shared" si="9"/>
        <v>1.2681940781229468</v>
      </c>
      <c r="M123" s="8">
        <f t="shared" si="12"/>
        <v>1.6166286193651429</v>
      </c>
      <c r="P123" s="6">
        <f t="shared" si="10"/>
        <v>-2.2365651397459199</v>
      </c>
    </row>
    <row r="124" spans="1:16" x14ac:dyDescent="0.15">
      <c r="A124" s="6">
        <v>61.5</v>
      </c>
      <c r="B124" s="6">
        <v>122</v>
      </c>
      <c r="D124">
        <v>869.48864746093795</v>
      </c>
      <c r="E124">
        <v>672.23382568359398</v>
      </c>
      <c r="F124">
        <v>469.99197387695301</v>
      </c>
      <c r="G124">
        <v>469.305419921875</v>
      </c>
      <c r="I124" s="7">
        <f t="shared" si="7"/>
        <v>399.49667358398494</v>
      </c>
      <c r="J124" s="7">
        <f t="shared" si="7"/>
        <v>202.92840576171898</v>
      </c>
      <c r="K124" s="7">
        <f t="shared" si="8"/>
        <v>257.44678955078166</v>
      </c>
      <c r="L124" s="8">
        <f t="shared" si="9"/>
        <v>1.2686582175837859</v>
      </c>
      <c r="M124" s="8">
        <f t="shared" si="12"/>
        <v>1.6199487796558361</v>
      </c>
      <c r="P124" s="6">
        <f t="shared" si="10"/>
        <v>-2.0357829251936064</v>
      </c>
    </row>
    <row r="125" spans="1:16" x14ac:dyDescent="0.15">
      <c r="A125" s="6">
        <v>62</v>
      </c>
      <c r="B125" s="6">
        <v>123</v>
      </c>
      <c r="D125">
        <v>871.32513427734398</v>
      </c>
      <c r="E125">
        <v>672.60217285156295</v>
      </c>
      <c r="F125">
        <v>468.84851074218801</v>
      </c>
      <c r="G125">
        <v>467.71102905273398</v>
      </c>
      <c r="I125" s="7">
        <f t="shared" si="7"/>
        <v>402.47662353515597</v>
      </c>
      <c r="J125" s="7">
        <f t="shared" si="7"/>
        <v>204.89114379882898</v>
      </c>
      <c r="K125" s="7">
        <f t="shared" si="8"/>
        <v>259.05282287597572</v>
      </c>
      <c r="L125" s="8">
        <f t="shared" si="9"/>
        <v>1.2643436806147417</v>
      </c>
      <c r="M125" s="8">
        <f t="shared" si="12"/>
        <v>1.6184902635166458</v>
      </c>
      <c r="P125" s="6">
        <f t="shared" si="10"/>
        <v>-2.1239847211152627</v>
      </c>
    </row>
    <row r="126" spans="1:16" x14ac:dyDescent="0.15">
      <c r="A126" s="6">
        <v>62.5</v>
      </c>
      <c r="B126" s="6">
        <v>124</v>
      </c>
      <c r="D126">
        <v>864.07678222656295</v>
      </c>
      <c r="E126">
        <v>670.23187255859398</v>
      </c>
      <c r="F126">
        <v>469.86093139648398</v>
      </c>
      <c r="G126">
        <v>468.83728027343801</v>
      </c>
      <c r="I126" s="7">
        <f t="shared" si="7"/>
        <v>394.21585083007898</v>
      </c>
      <c r="J126" s="7">
        <f t="shared" si="7"/>
        <v>201.39459228515597</v>
      </c>
      <c r="K126" s="7">
        <f t="shared" si="8"/>
        <v>253.23963623046981</v>
      </c>
      <c r="L126" s="8">
        <f t="shared" si="9"/>
        <v>1.2574301690876888</v>
      </c>
      <c r="M126" s="8">
        <f t="shared" si="12"/>
        <v>1.614432772819447</v>
      </c>
      <c r="P126" s="6">
        <f t="shared" si="10"/>
        <v>-2.3693559973131708</v>
      </c>
    </row>
    <row r="127" spans="1:16" x14ac:dyDescent="0.15">
      <c r="A127" s="6">
        <v>63</v>
      </c>
      <c r="B127" s="6">
        <v>125</v>
      </c>
      <c r="D127">
        <v>856.78985595703102</v>
      </c>
      <c r="E127">
        <v>665.94610595703102</v>
      </c>
      <c r="F127">
        <v>468.92303466796898</v>
      </c>
      <c r="G127">
        <v>467.80599975585898</v>
      </c>
      <c r="I127" s="7">
        <f t="shared" si="7"/>
        <v>387.86682128906205</v>
      </c>
      <c r="J127" s="7">
        <f t="shared" si="7"/>
        <v>198.14010620117205</v>
      </c>
      <c r="K127" s="7">
        <f t="shared" si="8"/>
        <v>249.16874694824162</v>
      </c>
      <c r="L127" s="8">
        <f t="shared" si="9"/>
        <v>1.2575381719804879</v>
      </c>
      <c r="M127" s="8">
        <f t="shared" si="12"/>
        <v>1.6173967965421003</v>
      </c>
      <c r="P127" s="6">
        <f t="shared" si="10"/>
        <v>-2.1901106612707681</v>
      </c>
    </row>
    <row r="128" spans="1:16" x14ac:dyDescent="0.15">
      <c r="A128" s="6">
        <v>63.5</v>
      </c>
      <c r="B128" s="6">
        <v>126</v>
      </c>
      <c r="D128">
        <v>857.6376953125</v>
      </c>
      <c r="E128">
        <v>666.55169677734398</v>
      </c>
      <c r="F128">
        <v>469.85931396484398</v>
      </c>
      <c r="G128">
        <v>469.04568481445301</v>
      </c>
      <c r="I128" s="7">
        <f t="shared" si="7"/>
        <v>387.77838134765602</v>
      </c>
      <c r="J128" s="7">
        <f t="shared" si="7"/>
        <v>197.50601196289097</v>
      </c>
      <c r="K128" s="7">
        <f t="shared" si="8"/>
        <v>249.52417297363235</v>
      </c>
      <c r="L128" s="8">
        <f t="shared" si="9"/>
        <v>1.2633750765040761</v>
      </c>
      <c r="M128" s="8">
        <f t="shared" si="12"/>
        <v>1.6260897218955426</v>
      </c>
      <c r="P128" s="6">
        <f t="shared" si="10"/>
        <v>-1.66441772762096</v>
      </c>
    </row>
    <row r="129" spans="1:16" x14ac:dyDescent="0.15">
      <c r="A129" s="6">
        <v>64</v>
      </c>
      <c r="B129" s="6">
        <v>127</v>
      </c>
      <c r="D129">
        <v>854.73480224609398</v>
      </c>
      <c r="E129">
        <v>664.591796875</v>
      </c>
      <c r="F129">
        <v>469.03445434570301</v>
      </c>
      <c r="G129">
        <v>468.01483154296898</v>
      </c>
      <c r="I129" s="7">
        <f t="shared" si="7"/>
        <v>385.70034790039097</v>
      </c>
      <c r="J129" s="7">
        <f t="shared" si="7"/>
        <v>196.57696533203102</v>
      </c>
      <c r="K129" s="7">
        <f t="shared" si="8"/>
        <v>248.09647216796927</v>
      </c>
      <c r="L129" s="8">
        <f t="shared" si="9"/>
        <v>1.262083132420518</v>
      </c>
      <c r="M129" s="8">
        <f t="shared" si="12"/>
        <v>1.6276537986418385</v>
      </c>
      <c r="P129" s="6">
        <f t="shared" si="10"/>
        <v>-1.5698322963900173</v>
      </c>
    </row>
    <row r="130" spans="1:16" x14ac:dyDescent="0.15">
      <c r="A130" s="6">
        <v>64.5</v>
      </c>
      <c r="B130" s="6">
        <v>128</v>
      </c>
      <c r="D130">
        <v>851.89373779296898</v>
      </c>
      <c r="E130">
        <v>663.30194091796898</v>
      </c>
      <c r="F130">
        <v>469.49618530273398</v>
      </c>
      <c r="G130">
        <v>468.45370483398398</v>
      </c>
      <c r="I130" s="7">
        <f t="shared" ref="I130:J148" si="13">D130-F130</f>
        <v>382.397552490235</v>
      </c>
      <c r="J130" s="7">
        <f t="shared" si="13"/>
        <v>194.848236083985</v>
      </c>
      <c r="K130" s="7">
        <f t="shared" ref="K130:K148" si="14">I130-0.7*J130</f>
        <v>246.0037872314455</v>
      </c>
      <c r="L130" s="8">
        <f t="shared" ref="L130:L148" si="15">K130/J130</f>
        <v>1.2625404888213154</v>
      </c>
      <c r="M130" s="8">
        <f t="shared" si="12"/>
        <v>1.63096717587249</v>
      </c>
      <c r="P130" s="6">
        <f t="shared" si="10"/>
        <v>-1.3694602782431067</v>
      </c>
    </row>
    <row r="131" spans="1:16" x14ac:dyDescent="0.15">
      <c r="A131" s="6">
        <v>65</v>
      </c>
      <c r="B131" s="6">
        <v>129</v>
      </c>
      <c r="D131">
        <v>853.770751953125</v>
      </c>
      <c r="E131">
        <v>664.591552734375</v>
      </c>
      <c r="F131">
        <v>469.25289916992199</v>
      </c>
      <c r="G131">
        <v>468.28936767578102</v>
      </c>
      <c r="I131" s="7">
        <f t="shared" si="13"/>
        <v>384.51785278320301</v>
      </c>
      <c r="J131" s="7">
        <f t="shared" si="13"/>
        <v>196.30218505859398</v>
      </c>
      <c r="K131" s="7">
        <f t="shared" si="14"/>
        <v>247.10632324218724</v>
      </c>
      <c r="L131" s="8">
        <f t="shared" si="15"/>
        <v>1.2588057701366331</v>
      </c>
      <c r="M131" s="8">
        <f t="shared" si="12"/>
        <v>1.6300884780176617</v>
      </c>
      <c r="P131" s="6">
        <f t="shared" si="10"/>
        <v>-1.4225983456157398</v>
      </c>
    </row>
    <row r="132" spans="1:16" x14ac:dyDescent="0.15">
      <c r="A132" s="6">
        <v>65.5</v>
      </c>
      <c r="B132" s="6">
        <v>130</v>
      </c>
      <c r="D132">
        <v>852.05456542968795</v>
      </c>
      <c r="E132">
        <v>663.57489013671898</v>
      </c>
      <c r="F132">
        <v>469.13827514648398</v>
      </c>
      <c r="G132">
        <v>468.25930786132801</v>
      </c>
      <c r="I132" s="7">
        <f t="shared" si="13"/>
        <v>382.91629028320398</v>
      </c>
      <c r="J132" s="7">
        <f t="shared" si="13"/>
        <v>195.31558227539097</v>
      </c>
      <c r="K132" s="7">
        <f t="shared" si="14"/>
        <v>246.19538269043031</v>
      </c>
      <c r="L132" s="8">
        <f t="shared" si="15"/>
        <v>1.2605004671020046</v>
      </c>
      <c r="M132" s="8">
        <f t="shared" si="12"/>
        <v>1.6346391958128872</v>
      </c>
      <c r="P132" s="6">
        <f t="shared" si="10"/>
        <v>-1.1473998260475027</v>
      </c>
    </row>
    <row r="133" spans="1:16" x14ac:dyDescent="0.15">
      <c r="A133" s="6">
        <v>66</v>
      </c>
      <c r="B133" s="6">
        <v>131</v>
      </c>
      <c r="D133">
        <v>852.09637451171898</v>
      </c>
      <c r="E133">
        <v>664.204833984375</v>
      </c>
      <c r="F133">
        <v>469.7919921875</v>
      </c>
      <c r="G133">
        <v>468.82485961914102</v>
      </c>
      <c r="I133" s="7">
        <f t="shared" si="13"/>
        <v>382.30438232421898</v>
      </c>
      <c r="J133" s="7">
        <f t="shared" si="13"/>
        <v>195.37997436523398</v>
      </c>
      <c r="K133" s="7">
        <f t="shared" si="14"/>
        <v>245.53840026855519</v>
      </c>
      <c r="L133" s="8">
        <f t="shared" si="15"/>
        <v>1.2567224510407471</v>
      </c>
      <c r="M133" s="8">
        <f t="shared" si="12"/>
        <v>1.6337172005814837</v>
      </c>
      <c r="P133" s="6">
        <f t="shared" si="10"/>
        <v>-1.2031562438586474</v>
      </c>
    </row>
    <row r="134" spans="1:16" x14ac:dyDescent="0.15">
      <c r="A134" s="6">
        <v>66.5</v>
      </c>
      <c r="B134" s="6">
        <v>132</v>
      </c>
      <c r="D134">
        <v>846.48504638671898</v>
      </c>
      <c r="E134">
        <v>661.35339355468795</v>
      </c>
      <c r="F134">
        <v>468.68536376953102</v>
      </c>
      <c r="G134">
        <v>468.01123046875</v>
      </c>
      <c r="I134" s="7">
        <f t="shared" si="13"/>
        <v>377.79968261718795</v>
      </c>
      <c r="J134" s="7">
        <f t="shared" si="13"/>
        <v>193.34216308593795</v>
      </c>
      <c r="K134" s="7">
        <f t="shared" si="14"/>
        <v>242.46016845703139</v>
      </c>
      <c r="L134" s="8">
        <f t="shared" si="15"/>
        <v>1.2540470458544584</v>
      </c>
      <c r="M134" s="8">
        <f t="shared" si="12"/>
        <v>1.6338978162250493</v>
      </c>
      <c r="P134" s="6">
        <f t="shared" ref="P134:P148" si="16">(M134-$O$2)/$O$2*100</f>
        <v>-1.1922337564716583</v>
      </c>
    </row>
    <row r="135" spans="1:16" x14ac:dyDescent="0.15">
      <c r="A135" s="6">
        <v>67</v>
      </c>
      <c r="B135" s="6">
        <v>133</v>
      </c>
      <c r="D135">
        <v>846.12921142578102</v>
      </c>
      <c r="E135">
        <v>661.27996826171898</v>
      </c>
      <c r="F135">
        <v>470.02084350585898</v>
      </c>
      <c r="G135">
        <v>469.04168701171898</v>
      </c>
      <c r="I135" s="7">
        <f t="shared" si="13"/>
        <v>376.10836791992205</v>
      </c>
      <c r="J135" s="7">
        <f t="shared" si="13"/>
        <v>192.23828125</v>
      </c>
      <c r="K135" s="7">
        <f t="shared" si="14"/>
        <v>241.54157104492205</v>
      </c>
      <c r="L135" s="8">
        <f t="shared" si="15"/>
        <v>1.256469676457441</v>
      </c>
      <c r="M135" s="8">
        <f t="shared" si="12"/>
        <v>1.6391764676578859</v>
      </c>
      <c r="P135" s="6">
        <f t="shared" si="16"/>
        <v>-0.87301443218011243</v>
      </c>
    </row>
    <row r="136" spans="1:16" x14ac:dyDescent="0.15">
      <c r="A136" s="6">
        <v>67.5</v>
      </c>
      <c r="B136" s="6">
        <v>134</v>
      </c>
      <c r="D136">
        <v>844.60821533203102</v>
      </c>
      <c r="E136">
        <v>661.01379394531295</v>
      </c>
      <c r="F136">
        <v>468.73468017578102</v>
      </c>
      <c r="G136">
        <v>468.12225341796898</v>
      </c>
      <c r="I136" s="7">
        <f t="shared" si="13"/>
        <v>375.87353515625</v>
      </c>
      <c r="J136" s="7">
        <f t="shared" si="13"/>
        <v>192.89154052734398</v>
      </c>
      <c r="K136" s="7">
        <f t="shared" si="14"/>
        <v>240.84945678710923</v>
      </c>
      <c r="L136" s="8">
        <f t="shared" si="15"/>
        <v>1.2486263323350193</v>
      </c>
      <c r="M136" s="8">
        <f t="shared" si="12"/>
        <v>1.6341891443653183</v>
      </c>
      <c r="P136" s="6">
        <f t="shared" si="16"/>
        <v>-1.1746160802020571</v>
      </c>
    </row>
    <row r="137" spans="1:16" x14ac:dyDescent="0.15">
      <c r="A137" s="6">
        <v>68</v>
      </c>
      <c r="B137" s="6">
        <v>135</v>
      </c>
      <c r="D137">
        <v>848.30267333984398</v>
      </c>
      <c r="E137">
        <v>663.20867919921898</v>
      </c>
      <c r="F137">
        <v>469.67254638671898</v>
      </c>
      <c r="G137">
        <v>469.01724243164102</v>
      </c>
      <c r="I137" s="7">
        <f t="shared" si="13"/>
        <v>378.630126953125</v>
      </c>
      <c r="J137" s="7">
        <f t="shared" si="13"/>
        <v>194.19143676757795</v>
      </c>
      <c r="K137" s="7">
        <f t="shared" si="14"/>
        <v>242.69612121582045</v>
      </c>
      <c r="L137" s="8">
        <f t="shared" si="15"/>
        <v>1.2497776691682669</v>
      </c>
      <c r="M137" s="8">
        <f t="shared" si="12"/>
        <v>1.6381965020284199</v>
      </c>
      <c r="P137" s="6">
        <f t="shared" si="16"/>
        <v>-0.93227653160973323</v>
      </c>
    </row>
    <row r="138" spans="1:16" x14ac:dyDescent="0.15">
      <c r="A138" s="6">
        <v>68.5</v>
      </c>
      <c r="B138" s="6">
        <v>136</v>
      </c>
      <c r="D138">
        <v>847.54205322265602</v>
      </c>
      <c r="E138">
        <v>662.90264892578102</v>
      </c>
      <c r="F138">
        <v>468.85369873046898</v>
      </c>
      <c r="G138">
        <v>467.82205200195301</v>
      </c>
      <c r="I138" s="7">
        <f t="shared" si="13"/>
        <v>378.68835449218705</v>
      </c>
      <c r="J138" s="7">
        <f t="shared" si="13"/>
        <v>195.08059692382801</v>
      </c>
      <c r="K138" s="7">
        <f t="shared" si="14"/>
        <v>242.13193664550744</v>
      </c>
      <c r="L138" s="8">
        <f t="shared" si="15"/>
        <v>1.2411892339044426</v>
      </c>
      <c r="M138" s="8">
        <f t="shared" si="12"/>
        <v>1.6324640875944496</v>
      </c>
      <c r="P138" s="6">
        <f t="shared" si="16"/>
        <v>-1.2789365612506272</v>
      </c>
    </row>
    <row r="139" spans="1:16" x14ac:dyDescent="0.15">
      <c r="A139" s="6">
        <v>69</v>
      </c>
      <c r="B139" s="6">
        <v>137</v>
      </c>
      <c r="D139">
        <v>854.02801513671898</v>
      </c>
      <c r="E139">
        <v>665.75628662109398</v>
      </c>
      <c r="F139">
        <v>469.54309082031301</v>
      </c>
      <c r="G139">
        <v>468.48776245117199</v>
      </c>
      <c r="I139" s="7">
        <f t="shared" si="13"/>
        <v>384.48492431640597</v>
      </c>
      <c r="J139" s="7">
        <f t="shared" si="13"/>
        <v>197.26852416992199</v>
      </c>
      <c r="K139" s="7">
        <f t="shared" si="14"/>
        <v>246.3969573974606</v>
      </c>
      <c r="L139" s="8">
        <f t="shared" si="15"/>
        <v>1.2490434469171607</v>
      </c>
      <c r="M139" s="8">
        <f t="shared" si="12"/>
        <v>1.643174321437022</v>
      </c>
      <c r="P139" s="6">
        <f t="shared" si="16"/>
        <v>-0.63124961814949276</v>
      </c>
    </row>
    <row r="140" spans="1:16" x14ac:dyDescent="0.15">
      <c r="A140" s="6">
        <v>69.5</v>
      </c>
      <c r="B140" s="6">
        <v>138</v>
      </c>
      <c r="D140">
        <v>855.66162109375</v>
      </c>
      <c r="E140">
        <v>667.44470214843795</v>
      </c>
      <c r="F140">
        <v>469.99600219726602</v>
      </c>
      <c r="G140">
        <v>469.079345703125</v>
      </c>
      <c r="I140" s="7">
        <f t="shared" si="13"/>
        <v>385.66561889648398</v>
      </c>
      <c r="J140" s="7">
        <f t="shared" si="13"/>
        <v>198.36535644531295</v>
      </c>
      <c r="K140" s="7">
        <f t="shared" si="14"/>
        <v>246.80986938476491</v>
      </c>
      <c r="L140" s="8">
        <f t="shared" si="15"/>
        <v>1.2442186166353475</v>
      </c>
      <c r="M140" s="8">
        <f t="shared" si="12"/>
        <v>1.6412055119850628</v>
      </c>
      <c r="P140" s="6">
        <f t="shared" si="16"/>
        <v>-0.75031071375502112</v>
      </c>
    </row>
    <row r="141" spans="1:16" x14ac:dyDescent="0.15">
      <c r="A141" s="6">
        <v>70</v>
      </c>
      <c r="B141" s="6">
        <v>139</v>
      </c>
      <c r="D141">
        <v>856.9775390625</v>
      </c>
      <c r="E141">
        <v>667.46234130859398</v>
      </c>
      <c r="F141">
        <v>469.13345336914102</v>
      </c>
      <c r="G141">
        <v>467.98797607421898</v>
      </c>
      <c r="I141" s="7">
        <f t="shared" si="13"/>
        <v>387.84408569335898</v>
      </c>
      <c r="J141" s="7">
        <f t="shared" si="13"/>
        <v>199.474365234375</v>
      </c>
      <c r="K141" s="7">
        <f t="shared" si="14"/>
        <v>248.2120300292965</v>
      </c>
      <c r="L141" s="8">
        <f t="shared" si="15"/>
        <v>1.2443304669131623</v>
      </c>
      <c r="M141" s="8">
        <f t="shared" si="12"/>
        <v>1.6441733830927316</v>
      </c>
      <c r="P141" s="6">
        <f t="shared" si="16"/>
        <v>-0.57083271229408283</v>
      </c>
    </row>
    <row r="142" spans="1:16" x14ac:dyDescent="0.15">
      <c r="A142" s="6">
        <v>70.5</v>
      </c>
      <c r="B142" s="6">
        <v>140</v>
      </c>
      <c r="D142">
        <v>859.62054443359398</v>
      </c>
      <c r="E142">
        <v>669.57824707031295</v>
      </c>
      <c r="F142">
        <v>469.92745971679699</v>
      </c>
      <c r="G142">
        <v>468.72463989257801</v>
      </c>
      <c r="I142" s="7">
        <f t="shared" si="13"/>
        <v>389.69308471679699</v>
      </c>
      <c r="J142" s="7">
        <f t="shared" si="13"/>
        <v>200.85360717773494</v>
      </c>
      <c r="K142" s="7">
        <f t="shared" si="14"/>
        <v>249.09555969238255</v>
      </c>
      <c r="L142" s="8">
        <f t="shared" si="15"/>
        <v>1.2401846458846935</v>
      </c>
      <c r="M142" s="8">
        <f t="shared" si="12"/>
        <v>1.6428835828941168</v>
      </c>
      <c r="P142" s="6">
        <f t="shared" si="16"/>
        <v>-0.64883163931390686</v>
      </c>
    </row>
    <row r="143" spans="1:16" x14ac:dyDescent="0.15">
      <c r="A143" s="6">
        <v>71</v>
      </c>
      <c r="B143" s="6">
        <v>141</v>
      </c>
      <c r="D143">
        <v>855.39447021484398</v>
      </c>
      <c r="E143">
        <v>667.44519042968795</v>
      </c>
      <c r="F143">
        <v>468.58636474609398</v>
      </c>
      <c r="G143">
        <v>467.578369140625</v>
      </c>
      <c r="I143" s="7">
        <f t="shared" si="13"/>
        <v>386.80810546875</v>
      </c>
      <c r="J143" s="7">
        <f t="shared" si="13"/>
        <v>199.86682128906295</v>
      </c>
      <c r="K143" s="7">
        <f t="shared" si="14"/>
        <v>246.90133056640593</v>
      </c>
      <c r="L143" s="8">
        <f t="shared" si="15"/>
        <v>1.2353292506179303</v>
      </c>
      <c r="M143" s="8">
        <f t="shared" si="12"/>
        <v>1.6408842084572077</v>
      </c>
      <c r="P143" s="6">
        <f t="shared" si="16"/>
        <v>-0.76974111115090926</v>
      </c>
    </row>
    <row r="144" spans="1:16" x14ac:dyDescent="0.15">
      <c r="A144" s="6">
        <v>71.5</v>
      </c>
      <c r="B144" s="6">
        <v>142</v>
      </c>
      <c r="D144">
        <v>862.82244873046898</v>
      </c>
      <c r="E144">
        <v>671.35144042968795</v>
      </c>
      <c r="F144">
        <v>469.91824340820301</v>
      </c>
      <c r="G144">
        <v>468.728271484375</v>
      </c>
      <c r="I144" s="7">
        <f t="shared" si="13"/>
        <v>392.90420532226597</v>
      </c>
      <c r="J144" s="7">
        <f t="shared" si="13"/>
        <v>202.62316894531295</v>
      </c>
      <c r="K144" s="7">
        <f t="shared" si="14"/>
        <v>251.0679870605469</v>
      </c>
      <c r="L144" s="8">
        <f t="shared" si="15"/>
        <v>1.2390882462622475</v>
      </c>
      <c r="M144" s="8">
        <f t="shared" si="12"/>
        <v>1.6474992249313789</v>
      </c>
      <c r="P144" s="6">
        <f t="shared" si="16"/>
        <v>-0.36970691379387743</v>
      </c>
    </row>
    <row r="145" spans="1:16" x14ac:dyDescent="0.15">
      <c r="A145" s="6">
        <v>72</v>
      </c>
      <c r="B145" s="6">
        <v>143</v>
      </c>
      <c r="D145">
        <v>862.50335693359398</v>
      </c>
      <c r="E145">
        <v>669.14709472656295</v>
      </c>
      <c r="F145">
        <v>468.32025146484398</v>
      </c>
      <c r="G145">
        <v>467.30181884765602</v>
      </c>
      <c r="I145" s="7">
        <f t="shared" si="13"/>
        <v>394.18310546875</v>
      </c>
      <c r="J145" s="7">
        <f t="shared" si="13"/>
        <v>201.84527587890693</v>
      </c>
      <c r="K145" s="7">
        <f t="shared" si="14"/>
        <v>252.89141235351516</v>
      </c>
      <c r="L145" s="8">
        <f t="shared" si="15"/>
        <v>1.2528973554240246</v>
      </c>
      <c r="M145" s="8">
        <f t="shared" si="12"/>
        <v>1.6641643549230101</v>
      </c>
      <c r="P145" s="6">
        <f t="shared" si="16"/>
        <v>0.63809434053150371</v>
      </c>
    </row>
    <row r="146" spans="1:16" x14ac:dyDescent="0.15">
      <c r="A146" s="6">
        <v>72.5</v>
      </c>
      <c r="B146" s="6">
        <v>144</v>
      </c>
      <c r="D146">
        <v>867.62872314453102</v>
      </c>
      <c r="E146">
        <v>674.2939453125</v>
      </c>
      <c r="F146">
        <v>470.22406005859398</v>
      </c>
      <c r="G146">
        <v>469.27413940429699</v>
      </c>
      <c r="I146" s="7">
        <f t="shared" si="13"/>
        <v>397.40466308593705</v>
      </c>
      <c r="J146" s="7">
        <f t="shared" si="13"/>
        <v>205.01980590820301</v>
      </c>
      <c r="K146" s="7">
        <f t="shared" si="14"/>
        <v>253.89079895019495</v>
      </c>
      <c r="L146" s="8">
        <f t="shared" si="15"/>
        <v>1.2383720578872939</v>
      </c>
      <c r="M146" s="8">
        <f t="shared" si="12"/>
        <v>1.6524950782161336</v>
      </c>
      <c r="P146" s="6">
        <f t="shared" si="16"/>
        <v>-6.7589426001718148E-2</v>
      </c>
    </row>
    <row r="147" spans="1:16" x14ac:dyDescent="0.15">
      <c r="A147" s="6">
        <v>73</v>
      </c>
      <c r="B147" s="6">
        <v>145</v>
      </c>
      <c r="D147">
        <v>869.76257324218795</v>
      </c>
      <c r="E147">
        <v>674.54156494140602</v>
      </c>
      <c r="F147">
        <v>469.06613159179699</v>
      </c>
      <c r="G147">
        <v>468.13226318359398</v>
      </c>
      <c r="I147" s="7">
        <f t="shared" si="13"/>
        <v>400.69644165039097</v>
      </c>
      <c r="J147" s="7">
        <f t="shared" si="13"/>
        <v>206.40930175781205</v>
      </c>
      <c r="K147" s="7">
        <f t="shared" si="14"/>
        <v>256.20993041992256</v>
      </c>
      <c r="L147" s="8">
        <f t="shared" si="15"/>
        <v>1.2412712423229042</v>
      </c>
      <c r="M147" s="8">
        <f t="shared" si="12"/>
        <v>1.658250283481598</v>
      </c>
      <c r="P147" s="6">
        <f t="shared" si="16"/>
        <v>0.28044884842804579</v>
      </c>
    </row>
    <row r="148" spans="1:16" x14ac:dyDescent="0.15">
      <c r="A148" s="6">
        <v>73.5</v>
      </c>
      <c r="B148" s="6">
        <v>146</v>
      </c>
      <c r="D148">
        <v>880.03887939453102</v>
      </c>
      <c r="E148">
        <v>680.31011962890602</v>
      </c>
      <c r="F148">
        <v>469.95269775390602</v>
      </c>
      <c r="G148">
        <v>468.67694091796898</v>
      </c>
      <c r="I148" s="7">
        <f t="shared" si="13"/>
        <v>410.086181640625</v>
      </c>
      <c r="J148" s="7">
        <f t="shared" si="13"/>
        <v>211.63317871093705</v>
      </c>
      <c r="K148" s="7">
        <f t="shared" si="14"/>
        <v>261.94295654296911</v>
      </c>
      <c r="L148" s="8">
        <f t="shared" si="15"/>
        <v>1.2377215998855671</v>
      </c>
      <c r="M148" s="8">
        <f t="shared" si="12"/>
        <v>1.6575566618741149</v>
      </c>
      <c r="P148" s="6">
        <f t="shared" si="16"/>
        <v>0.23850301743844721</v>
      </c>
    </row>
    <row r="149" spans="1:16" x14ac:dyDescent="0.15">
      <c r="A149" s="18">
        <v>74</v>
      </c>
      <c r="B149" s="18">
        <v>147</v>
      </c>
      <c r="D149">
        <v>877.52996826171898</v>
      </c>
      <c r="E149">
        <v>679.09466552734398</v>
      </c>
      <c r="F149">
        <v>469.46853637695301</v>
      </c>
      <c r="G149">
        <v>468.14508056640602</v>
      </c>
      <c r="I149" s="19">
        <f t="shared" ref="I149:I189" si="17">D149-F149</f>
        <v>408.06143188476597</v>
      </c>
      <c r="J149" s="19">
        <f t="shared" ref="J149:J189" si="18">E149-G149</f>
        <v>210.94958496093795</v>
      </c>
      <c r="K149" s="19">
        <f t="shared" ref="K149:K189" si="19">I149-0.7*J149</f>
        <v>260.3967224121094</v>
      </c>
      <c r="L149" s="20">
        <f t="shared" ref="L149:L189" si="20">K149/J149</f>
        <v>1.234402629710448</v>
      </c>
      <c r="M149" s="20">
        <f t="shared" ref="M149:M189" si="21">L149+ABS($N$2)*A149</f>
        <v>1.6570937125288498</v>
      </c>
      <c r="N149" s="18"/>
      <c r="O149" s="18"/>
      <c r="P149" s="18">
        <f t="shared" ref="P149:P189" si="22">(M149-$O$2)/$O$2*100</f>
        <v>0.21050678032049458</v>
      </c>
    </row>
    <row r="150" spans="1:16" x14ac:dyDescent="0.15">
      <c r="A150" s="18">
        <v>74.5</v>
      </c>
      <c r="B150" s="18">
        <v>148</v>
      </c>
      <c r="D150">
        <v>880.52972412109398</v>
      </c>
      <c r="E150">
        <v>681.31982421875</v>
      </c>
      <c r="F150">
        <v>469.28576660156301</v>
      </c>
      <c r="G150">
        <v>468.64450073242199</v>
      </c>
      <c r="I150" s="19">
        <f t="shared" si="17"/>
        <v>411.24395751953097</v>
      </c>
      <c r="J150" s="19">
        <f t="shared" si="18"/>
        <v>212.67532348632801</v>
      </c>
      <c r="K150" s="19">
        <f t="shared" si="19"/>
        <v>262.37123107910134</v>
      </c>
      <c r="L150" s="20">
        <f t="shared" si="20"/>
        <v>1.2336703044721973</v>
      </c>
      <c r="M150" s="20">
        <f t="shared" si="21"/>
        <v>1.6592174081204532</v>
      </c>
      <c r="N150" s="18"/>
      <c r="O150" s="18"/>
      <c r="P150" s="18">
        <f t="shared" si="22"/>
        <v>0.33893440627348026</v>
      </c>
    </row>
    <row r="151" spans="1:16" x14ac:dyDescent="0.15">
      <c r="A151" s="18">
        <v>75</v>
      </c>
      <c r="B151" s="18">
        <v>149</v>
      </c>
      <c r="D151">
        <v>875.407958984375</v>
      </c>
      <c r="E151">
        <v>677.50506591796898</v>
      </c>
      <c r="F151">
        <v>469.28176879882801</v>
      </c>
      <c r="G151">
        <v>468.16632080078102</v>
      </c>
      <c r="I151" s="19">
        <f t="shared" si="17"/>
        <v>406.12619018554699</v>
      </c>
      <c r="J151" s="19">
        <f t="shared" si="18"/>
        <v>209.33874511718795</v>
      </c>
      <c r="K151" s="19">
        <f t="shared" si="19"/>
        <v>259.58906860351544</v>
      </c>
      <c r="L151" s="20">
        <f t="shared" si="20"/>
        <v>1.2400431103100256</v>
      </c>
      <c r="M151" s="20">
        <f t="shared" si="21"/>
        <v>1.6684462347881355</v>
      </c>
      <c r="N151" s="18"/>
      <c r="O151" s="18"/>
      <c r="P151" s="18">
        <f t="shared" si="22"/>
        <v>0.89703524894992037</v>
      </c>
    </row>
    <row r="152" spans="1:16" x14ac:dyDescent="0.15">
      <c r="A152" s="18">
        <v>75.5</v>
      </c>
      <c r="B152" s="18">
        <v>150</v>
      </c>
      <c r="D152">
        <v>876.50823974609398</v>
      </c>
      <c r="E152">
        <v>678.37945556640602</v>
      </c>
      <c r="F152">
        <v>469.28616333007801</v>
      </c>
      <c r="G152">
        <v>468.19479370117199</v>
      </c>
      <c r="I152" s="19">
        <f t="shared" si="17"/>
        <v>407.22207641601597</v>
      </c>
      <c r="J152" s="19">
        <f t="shared" si="18"/>
        <v>210.18466186523403</v>
      </c>
      <c r="K152" s="19">
        <f t="shared" si="19"/>
        <v>260.09281311035215</v>
      </c>
      <c r="L152" s="20">
        <f t="shared" si="20"/>
        <v>1.237449064085933</v>
      </c>
      <c r="M152" s="20">
        <f t="shared" si="21"/>
        <v>1.668708209393897</v>
      </c>
      <c r="N152" s="18"/>
      <c r="O152" s="18"/>
      <c r="P152" s="18">
        <f t="shared" si="22"/>
        <v>0.91287780981925759</v>
      </c>
    </row>
    <row r="153" spans="1:16" x14ac:dyDescent="0.15">
      <c r="A153" s="18">
        <v>76</v>
      </c>
      <c r="B153" s="18">
        <v>151</v>
      </c>
      <c r="D153">
        <v>874.748779296875</v>
      </c>
      <c r="E153">
        <v>678.57440185546898</v>
      </c>
      <c r="F153">
        <v>469.73867797851602</v>
      </c>
      <c r="G153">
        <v>468.59719848632801</v>
      </c>
      <c r="I153" s="19">
        <f t="shared" si="17"/>
        <v>405.01010131835898</v>
      </c>
      <c r="J153" s="19">
        <f t="shared" si="18"/>
        <v>209.97720336914097</v>
      </c>
      <c r="K153" s="19">
        <f t="shared" si="19"/>
        <v>258.02605895996032</v>
      </c>
      <c r="L153" s="20">
        <f t="shared" si="20"/>
        <v>1.2288289148529579</v>
      </c>
      <c r="M153" s="20">
        <f t="shared" si="21"/>
        <v>1.6629440809907758</v>
      </c>
      <c r="N153" s="18"/>
      <c r="O153" s="18"/>
      <c r="P153" s="18">
        <f t="shared" si="22"/>
        <v>0.56429992067736556</v>
      </c>
    </row>
    <row r="154" spans="1:16" x14ac:dyDescent="0.15">
      <c r="A154" s="18">
        <v>76.5</v>
      </c>
      <c r="B154" s="18">
        <v>152</v>
      </c>
      <c r="D154">
        <v>873.42321777343795</v>
      </c>
      <c r="E154">
        <v>677.30749511718795</v>
      </c>
      <c r="F154">
        <v>468.87094116210898</v>
      </c>
      <c r="G154">
        <v>467.34469604492199</v>
      </c>
      <c r="I154" s="19">
        <f t="shared" si="17"/>
        <v>404.55227661132898</v>
      </c>
      <c r="J154" s="19">
        <f t="shared" si="18"/>
        <v>209.96279907226597</v>
      </c>
      <c r="K154" s="19">
        <f t="shared" si="19"/>
        <v>257.57831726074278</v>
      </c>
      <c r="L154" s="20">
        <f t="shared" si="20"/>
        <v>1.2267807363917276</v>
      </c>
      <c r="M154" s="20">
        <f t="shared" si="21"/>
        <v>1.6637519233593998</v>
      </c>
      <c r="N154" s="18"/>
      <c r="O154" s="18"/>
      <c r="P154" s="18">
        <f t="shared" si="22"/>
        <v>0.6131530981086406</v>
      </c>
    </row>
    <row r="155" spans="1:16" x14ac:dyDescent="0.15">
      <c r="A155" s="18">
        <v>77</v>
      </c>
      <c r="B155" s="18">
        <v>153</v>
      </c>
      <c r="D155">
        <v>872.44610595703102</v>
      </c>
      <c r="E155">
        <v>678.82171630859398</v>
      </c>
      <c r="F155">
        <v>469.63687133789102</v>
      </c>
      <c r="G155">
        <v>468.70059204101602</v>
      </c>
      <c r="I155" s="19">
        <f t="shared" si="17"/>
        <v>402.80923461914</v>
      </c>
      <c r="J155" s="19">
        <f t="shared" si="18"/>
        <v>210.12112426757795</v>
      </c>
      <c r="K155" s="19">
        <f t="shared" si="19"/>
        <v>255.72444763183543</v>
      </c>
      <c r="L155" s="20">
        <f t="shared" si="20"/>
        <v>1.2170335016206371</v>
      </c>
      <c r="M155" s="20">
        <f t="shared" si="21"/>
        <v>1.6568607094181633</v>
      </c>
      <c r="N155" s="18"/>
      <c r="O155" s="18"/>
      <c r="P155" s="18">
        <f t="shared" si="22"/>
        <v>0.19641623153212523</v>
      </c>
    </row>
    <row r="156" spans="1:16" x14ac:dyDescent="0.15">
      <c r="A156" s="18">
        <v>77.5</v>
      </c>
      <c r="B156" s="18">
        <v>154</v>
      </c>
      <c r="D156">
        <v>875.09857177734398</v>
      </c>
      <c r="E156">
        <v>678.34588623046898</v>
      </c>
      <c r="F156">
        <v>469.67053222656301</v>
      </c>
      <c r="G156">
        <v>468.46774291992199</v>
      </c>
      <c r="I156" s="19">
        <f t="shared" si="17"/>
        <v>405.42803955078097</v>
      </c>
      <c r="J156" s="19">
        <f t="shared" si="18"/>
        <v>209.87814331054699</v>
      </c>
      <c r="K156" s="19">
        <f t="shared" si="19"/>
        <v>258.51333923339809</v>
      </c>
      <c r="L156" s="20">
        <f t="shared" si="20"/>
        <v>1.2317306373865136</v>
      </c>
      <c r="M156" s="20">
        <f t="shared" si="21"/>
        <v>1.6744138660138939</v>
      </c>
      <c r="N156" s="18"/>
      <c r="O156" s="18"/>
      <c r="P156" s="18">
        <f t="shared" si="22"/>
        <v>1.257919696757456</v>
      </c>
    </row>
    <row r="157" spans="1:16" x14ac:dyDescent="0.15">
      <c r="A157" s="18">
        <v>78</v>
      </c>
      <c r="B157" s="18">
        <v>155</v>
      </c>
      <c r="D157">
        <v>873.52972412109398</v>
      </c>
      <c r="E157">
        <v>676.976806640625</v>
      </c>
      <c r="F157">
        <v>468.86853027343801</v>
      </c>
      <c r="G157">
        <v>467.88537597656301</v>
      </c>
      <c r="I157" s="19">
        <f t="shared" si="17"/>
        <v>404.66119384765597</v>
      </c>
      <c r="J157" s="19">
        <f t="shared" si="18"/>
        <v>209.09143066406199</v>
      </c>
      <c r="K157" s="19">
        <f t="shared" si="19"/>
        <v>258.29719238281257</v>
      </c>
      <c r="L157" s="20">
        <f t="shared" si="20"/>
        <v>1.2353313168429523</v>
      </c>
      <c r="M157" s="20">
        <f t="shared" si="21"/>
        <v>1.6808705663001866</v>
      </c>
      <c r="N157" s="18"/>
      <c r="O157" s="18"/>
      <c r="P157" s="18">
        <f t="shared" si="22"/>
        <v>1.6483799362273299</v>
      </c>
    </row>
    <row r="158" spans="1:16" x14ac:dyDescent="0.15">
      <c r="A158" s="18">
        <v>78.5</v>
      </c>
      <c r="B158" s="18">
        <v>156</v>
      </c>
      <c r="D158">
        <v>877.021728515625</v>
      </c>
      <c r="E158">
        <v>679.94250488281295</v>
      </c>
      <c r="F158">
        <v>469.67294311523398</v>
      </c>
      <c r="G158">
        <v>468.64248657226602</v>
      </c>
      <c r="I158" s="19">
        <f t="shared" si="17"/>
        <v>407.34878540039102</v>
      </c>
      <c r="J158" s="19">
        <f t="shared" si="18"/>
        <v>211.30001831054693</v>
      </c>
      <c r="K158" s="19">
        <f t="shared" si="19"/>
        <v>259.43877258300819</v>
      </c>
      <c r="L158" s="20">
        <f t="shared" si="20"/>
        <v>1.2278218177989548</v>
      </c>
      <c r="M158" s="20">
        <f t="shared" si="21"/>
        <v>1.6762170880860432</v>
      </c>
      <c r="N158" s="18"/>
      <c r="O158" s="18"/>
      <c r="P158" s="18">
        <f t="shared" si="22"/>
        <v>1.3669671189528971</v>
      </c>
    </row>
    <row r="159" spans="1:16" x14ac:dyDescent="0.15">
      <c r="A159" s="18">
        <v>79</v>
      </c>
      <c r="B159" s="18">
        <v>157</v>
      </c>
      <c r="D159">
        <v>881.37463378906295</v>
      </c>
      <c r="E159">
        <v>681.35577392578102</v>
      </c>
      <c r="F159">
        <v>468.87615966796898</v>
      </c>
      <c r="G159">
        <v>468.159912109375</v>
      </c>
      <c r="I159" s="19">
        <f t="shared" si="17"/>
        <v>412.49847412109398</v>
      </c>
      <c r="J159" s="19">
        <f t="shared" si="18"/>
        <v>213.19586181640602</v>
      </c>
      <c r="K159" s="19">
        <f t="shared" si="19"/>
        <v>263.26137084960976</v>
      </c>
      <c r="L159" s="20">
        <f t="shared" si="20"/>
        <v>1.2348333997041543</v>
      </c>
      <c r="M159" s="20">
        <f t="shared" si="21"/>
        <v>1.6860846908210969</v>
      </c>
      <c r="N159" s="18"/>
      <c r="O159" s="18"/>
      <c r="P159" s="18">
        <f t="shared" si="22"/>
        <v>1.9636970825694804</v>
      </c>
    </row>
    <row r="160" spans="1:16" x14ac:dyDescent="0.15">
      <c r="A160" s="18">
        <v>79.5</v>
      </c>
      <c r="B160" s="18">
        <v>158</v>
      </c>
      <c r="D160">
        <v>894.452392578125</v>
      </c>
      <c r="E160">
        <v>690.38983154296898</v>
      </c>
      <c r="F160">
        <v>469.36633300781301</v>
      </c>
      <c r="G160">
        <v>468.47293090820301</v>
      </c>
      <c r="I160" s="19">
        <f t="shared" si="17"/>
        <v>425.08605957031199</v>
      </c>
      <c r="J160" s="19">
        <f t="shared" si="18"/>
        <v>221.91690063476597</v>
      </c>
      <c r="K160" s="19">
        <f t="shared" si="19"/>
        <v>269.74422912597583</v>
      </c>
      <c r="L160" s="20">
        <f t="shared" si="20"/>
        <v>1.2155190900485979</v>
      </c>
      <c r="M160" s="20">
        <f t="shared" si="21"/>
        <v>1.6696264019953944</v>
      </c>
      <c r="N160" s="18"/>
      <c r="O160" s="18"/>
      <c r="P160" s="18">
        <f t="shared" si="22"/>
        <v>0.9684042687167308</v>
      </c>
    </row>
    <row r="161" spans="1:16" x14ac:dyDescent="0.15">
      <c r="A161" s="18">
        <v>80</v>
      </c>
      <c r="B161" s="18">
        <v>159</v>
      </c>
      <c r="D161">
        <v>920.295166015625</v>
      </c>
      <c r="E161">
        <v>703.07244873046898</v>
      </c>
      <c r="F161">
        <v>469.23767089843801</v>
      </c>
      <c r="G161">
        <v>468.18035888671898</v>
      </c>
      <c r="I161" s="19">
        <f t="shared" si="17"/>
        <v>451.05749511718699</v>
      </c>
      <c r="J161" s="19">
        <f t="shared" si="18"/>
        <v>234.89208984375</v>
      </c>
      <c r="K161" s="19">
        <f t="shared" si="19"/>
        <v>286.63303222656202</v>
      </c>
      <c r="L161" s="20">
        <f t="shared" si="20"/>
        <v>1.2202753716280104</v>
      </c>
      <c r="M161" s="20">
        <f t="shared" si="21"/>
        <v>1.6772387044046611</v>
      </c>
      <c r="N161" s="18"/>
      <c r="O161" s="18"/>
      <c r="P161" s="18">
        <f t="shared" si="22"/>
        <v>1.4287479876205516</v>
      </c>
    </row>
    <row r="162" spans="1:16" x14ac:dyDescent="0.15">
      <c r="A162" s="18">
        <v>80.5</v>
      </c>
      <c r="B162" s="18">
        <v>160</v>
      </c>
      <c r="D162">
        <v>924.44781494140602</v>
      </c>
      <c r="E162">
        <v>705.410400390625</v>
      </c>
      <c r="F162">
        <v>469.13388061523398</v>
      </c>
      <c r="G162">
        <v>468.09298706054699</v>
      </c>
      <c r="I162" s="19">
        <f t="shared" si="17"/>
        <v>455.31393432617205</v>
      </c>
      <c r="J162" s="19">
        <f t="shared" si="18"/>
        <v>237.31741333007801</v>
      </c>
      <c r="K162" s="19">
        <f t="shared" si="19"/>
        <v>289.19174499511746</v>
      </c>
      <c r="L162" s="20">
        <f t="shared" si="20"/>
        <v>1.2185862846604052</v>
      </c>
      <c r="M162" s="20">
        <f t="shared" si="21"/>
        <v>1.6784056382669099</v>
      </c>
      <c r="N162" s="18"/>
      <c r="O162" s="18"/>
      <c r="P162" s="18">
        <f t="shared" si="22"/>
        <v>1.499316738700186</v>
      </c>
    </row>
    <row r="163" spans="1:16" x14ac:dyDescent="0.15">
      <c r="A163" s="18">
        <v>81</v>
      </c>
      <c r="B163" s="18">
        <v>161</v>
      </c>
      <c r="D163">
        <v>924.91497802734398</v>
      </c>
      <c r="E163">
        <v>706.07489013671898</v>
      </c>
      <c r="F163">
        <v>469.790771484375</v>
      </c>
      <c r="G163">
        <v>468.19918823242199</v>
      </c>
      <c r="I163" s="19">
        <f t="shared" si="17"/>
        <v>455.12420654296898</v>
      </c>
      <c r="J163" s="19">
        <f t="shared" si="18"/>
        <v>237.87570190429699</v>
      </c>
      <c r="K163" s="19">
        <f t="shared" si="19"/>
        <v>288.61121520996107</v>
      </c>
      <c r="L163" s="20">
        <f t="shared" si="20"/>
        <v>1.213285816497879</v>
      </c>
      <c r="M163" s="20">
        <f t="shared" si="21"/>
        <v>1.6759611909342378</v>
      </c>
      <c r="N163" s="18"/>
      <c r="O163" s="18"/>
      <c r="P163" s="18">
        <f t="shared" si="22"/>
        <v>1.351492083912829</v>
      </c>
    </row>
    <row r="164" spans="1:16" x14ac:dyDescent="0.15">
      <c r="A164" s="18">
        <v>81.5</v>
      </c>
      <c r="B164" s="18">
        <v>162</v>
      </c>
      <c r="D164">
        <v>924.17102050781295</v>
      </c>
      <c r="E164">
        <v>706.50891113281295</v>
      </c>
      <c r="F164">
        <v>468.98718261718801</v>
      </c>
      <c r="G164">
        <v>468.41802978515602</v>
      </c>
      <c r="I164" s="19">
        <f t="shared" si="17"/>
        <v>455.18383789062494</v>
      </c>
      <c r="J164" s="19">
        <f t="shared" si="18"/>
        <v>238.09088134765693</v>
      </c>
      <c r="K164" s="19">
        <f t="shared" si="19"/>
        <v>288.5202209472651</v>
      </c>
      <c r="L164" s="20">
        <f t="shared" si="20"/>
        <v>1.2118071020366881</v>
      </c>
      <c r="M164" s="20">
        <f t="shared" si="21"/>
        <v>1.6773384973029009</v>
      </c>
      <c r="N164" s="18"/>
      <c r="O164" s="18"/>
      <c r="P164" s="18">
        <f t="shared" si="22"/>
        <v>1.434782828517043</v>
      </c>
    </row>
    <row r="165" spans="1:16" x14ac:dyDescent="0.15">
      <c r="A165" s="18">
        <v>82</v>
      </c>
      <c r="B165" s="18">
        <v>163</v>
      </c>
      <c r="D165">
        <v>921.774658203125</v>
      </c>
      <c r="E165">
        <v>704.88671875</v>
      </c>
      <c r="F165">
        <v>469.86532592773398</v>
      </c>
      <c r="G165">
        <v>468.63687133789102</v>
      </c>
      <c r="I165" s="19">
        <f t="shared" si="17"/>
        <v>451.90933227539102</v>
      </c>
      <c r="J165" s="19">
        <f t="shared" si="18"/>
        <v>236.24984741210898</v>
      </c>
      <c r="K165" s="19">
        <f t="shared" si="19"/>
        <v>286.53443908691474</v>
      </c>
      <c r="L165" s="20">
        <f t="shared" si="20"/>
        <v>1.2128449699571253</v>
      </c>
      <c r="M165" s="20">
        <f t="shared" si="21"/>
        <v>1.6812323860531921</v>
      </c>
      <c r="N165" s="18"/>
      <c r="O165" s="18"/>
      <c r="P165" s="18">
        <f t="shared" si="22"/>
        <v>1.670260497681203</v>
      </c>
    </row>
    <row r="166" spans="1:16" x14ac:dyDescent="0.15">
      <c r="A166" s="18">
        <v>82.5</v>
      </c>
      <c r="B166" s="18">
        <v>164</v>
      </c>
      <c r="D166">
        <v>922.71813964843795</v>
      </c>
      <c r="E166">
        <v>705.16278076171898</v>
      </c>
      <c r="F166">
        <v>468.76672363281301</v>
      </c>
      <c r="G166">
        <v>467.58636474609398</v>
      </c>
      <c r="I166" s="19">
        <f t="shared" si="17"/>
        <v>453.95141601562494</v>
      </c>
      <c r="J166" s="19">
        <f t="shared" si="18"/>
        <v>237.576416015625</v>
      </c>
      <c r="K166" s="19">
        <f t="shared" si="19"/>
        <v>287.64792480468748</v>
      </c>
      <c r="L166" s="20">
        <f t="shared" si="20"/>
        <v>1.2107595931818811</v>
      </c>
      <c r="M166" s="20">
        <f t="shared" si="21"/>
        <v>1.6820030301078019</v>
      </c>
      <c r="N166" s="18"/>
      <c r="O166" s="18"/>
      <c r="P166" s="18">
        <f t="shared" si="22"/>
        <v>1.7168641572544663</v>
      </c>
    </row>
    <row r="167" spans="1:16" x14ac:dyDescent="0.15">
      <c r="A167" s="18">
        <v>83</v>
      </c>
      <c r="B167" s="18">
        <v>165</v>
      </c>
      <c r="D167">
        <v>920.96234130859398</v>
      </c>
      <c r="E167">
        <v>706.0673828125</v>
      </c>
      <c r="F167">
        <v>469.19198608398398</v>
      </c>
      <c r="G167">
        <v>468.28616333007801</v>
      </c>
      <c r="I167" s="19">
        <f t="shared" si="17"/>
        <v>451.77035522461</v>
      </c>
      <c r="J167" s="19">
        <f t="shared" si="18"/>
        <v>237.78121948242199</v>
      </c>
      <c r="K167" s="19">
        <f t="shared" si="19"/>
        <v>285.32350158691463</v>
      </c>
      <c r="L167" s="20">
        <f t="shared" si="20"/>
        <v>1.1999412830331087</v>
      </c>
      <c r="M167" s="20">
        <f t="shared" si="21"/>
        <v>1.6740407407888838</v>
      </c>
      <c r="N167" s="18"/>
      <c r="O167" s="18"/>
      <c r="P167" s="18">
        <f t="shared" si="22"/>
        <v>1.2353554521356347</v>
      </c>
    </row>
    <row r="168" spans="1:16" x14ac:dyDescent="0.15">
      <c r="A168" s="18">
        <v>83.5</v>
      </c>
      <c r="B168" s="18">
        <v>166</v>
      </c>
      <c r="D168">
        <v>915.89587402343795</v>
      </c>
      <c r="E168">
        <v>702.066162109375</v>
      </c>
      <c r="F168">
        <v>469.60079956054699</v>
      </c>
      <c r="G168">
        <v>468.77755737304699</v>
      </c>
      <c r="I168" s="19">
        <f t="shared" si="17"/>
        <v>446.29507446289097</v>
      </c>
      <c r="J168" s="19">
        <f t="shared" si="18"/>
        <v>233.28860473632801</v>
      </c>
      <c r="K168" s="19">
        <f t="shared" si="19"/>
        <v>282.99305114746136</v>
      </c>
      <c r="L168" s="20">
        <f t="shared" si="20"/>
        <v>1.2130598983491341</v>
      </c>
      <c r="M168" s="20">
        <f t="shared" si="21"/>
        <v>1.6900153769347632</v>
      </c>
      <c r="N168" s="18"/>
      <c r="O168" s="18"/>
      <c r="P168" s="18">
        <f t="shared" si="22"/>
        <v>2.2014000226426491</v>
      </c>
    </row>
    <row r="169" spans="1:16" x14ac:dyDescent="0.15">
      <c r="A169" s="18">
        <v>84</v>
      </c>
      <c r="B169" s="18">
        <v>167</v>
      </c>
      <c r="D169">
        <v>910.548095703125</v>
      </c>
      <c r="E169">
        <v>700.17126464843795</v>
      </c>
      <c r="F169">
        <v>468.78155517578102</v>
      </c>
      <c r="G169">
        <v>467.85650634765602</v>
      </c>
      <c r="I169" s="19">
        <f t="shared" si="17"/>
        <v>441.76654052734398</v>
      </c>
      <c r="J169" s="19">
        <f t="shared" si="18"/>
        <v>232.31475830078193</v>
      </c>
      <c r="K169" s="19">
        <f t="shared" si="19"/>
        <v>279.14620971679665</v>
      </c>
      <c r="L169" s="20">
        <f t="shared" si="20"/>
        <v>1.2015862089802372</v>
      </c>
      <c r="M169" s="20">
        <f t="shared" si="21"/>
        <v>1.6813977083957203</v>
      </c>
      <c r="N169" s="18"/>
      <c r="O169" s="18"/>
      <c r="P169" s="18">
        <f t="shared" si="22"/>
        <v>1.6802581433192267</v>
      </c>
    </row>
    <row r="170" spans="1:16" x14ac:dyDescent="0.15">
      <c r="A170" s="18">
        <v>84.5</v>
      </c>
      <c r="B170" s="18">
        <v>168</v>
      </c>
      <c r="D170">
        <v>908.37316894531295</v>
      </c>
      <c r="E170">
        <v>698.44055175781295</v>
      </c>
      <c r="F170">
        <v>469.19519042968801</v>
      </c>
      <c r="G170">
        <v>468.15872192382801</v>
      </c>
      <c r="I170" s="19">
        <f t="shared" si="17"/>
        <v>439.17797851562494</v>
      </c>
      <c r="J170" s="19">
        <f t="shared" si="18"/>
        <v>230.28182983398494</v>
      </c>
      <c r="K170" s="19">
        <f t="shared" si="19"/>
        <v>277.98069763183548</v>
      </c>
      <c r="L170" s="20">
        <f t="shared" si="20"/>
        <v>1.2071325724319528</v>
      </c>
      <c r="M170" s="20">
        <f t="shared" si="21"/>
        <v>1.68980009267729</v>
      </c>
      <c r="N170" s="18"/>
      <c r="O170" s="18"/>
      <c r="P170" s="18">
        <f t="shared" si="22"/>
        <v>2.1883809975989235</v>
      </c>
    </row>
    <row r="171" spans="1:16" x14ac:dyDescent="0.15">
      <c r="A171" s="18">
        <v>85</v>
      </c>
      <c r="B171" s="18">
        <v>169</v>
      </c>
      <c r="D171">
        <v>902.114013671875</v>
      </c>
      <c r="E171">
        <v>696.76544189453102</v>
      </c>
      <c r="F171">
        <v>469.38757324218801</v>
      </c>
      <c r="G171">
        <v>468.45010375976602</v>
      </c>
      <c r="I171" s="19">
        <f t="shared" si="17"/>
        <v>432.72644042968699</v>
      </c>
      <c r="J171" s="19">
        <f t="shared" si="18"/>
        <v>228.315338134765</v>
      </c>
      <c r="K171" s="19">
        <f t="shared" si="19"/>
        <v>272.90570373535149</v>
      </c>
      <c r="L171" s="20">
        <f t="shared" si="20"/>
        <v>1.1953016646400982</v>
      </c>
      <c r="M171" s="20">
        <f t="shared" si="21"/>
        <v>1.6808252057152895</v>
      </c>
      <c r="N171" s="18"/>
      <c r="O171" s="18"/>
      <c r="P171" s="18">
        <f t="shared" si="22"/>
        <v>1.6456368160488966</v>
      </c>
    </row>
    <row r="172" spans="1:16" x14ac:dyDescent="0.15">
      <c r="A172" s="18">
        <v>85.5</v>
      </c>
      <c r="B172" s="18">
        <v>170</v>
      </c>
      <c r="D172">
        <v>902.156982421875</v>
      </c>
      <c r="E172">
        <v>696.16229248046898</v>
      </c>
      <c r="F172">
        <v>468.50579833984398</v>
      </c>
      <c r="G172">
        <v>467.72305297851602</v>
      </c>
      <c r="I172" s="19">
        <f t="shared" si="17"/>
        <v>433.65118408203102</v>
      </c>
      <c r="J172" s="19">
        <f t="shared" si="18"/>
        <v>228.43923950195295</v>
      </c>
      <c r="K172" s="19">
        <f t="shared" si="19"/>
        <v>273.74371643066399</v>
      </c>
      <c r="L172" s="20">
        <f t="shared" si="20"/>
        <v>1.1983217814394962</v>
      </c>
      <c r="M172" s="20">
        <f t="shared" si="21"/>
        <v>1.6867013433445415</v>
      </c>
      <c r="N172" s="18"/>
      <c r="O172" s="18"/>
      <c r="P172" s="18">
        <f t="shared" si="22"/>
        <v>2.0009883120361827</v>
      </c>
    </row>
    <row r="173" spans="1:16" x14ac:dyDescent="0.15">
      <c r="A173" s="18">
        <v>86</v>
      </c>
      <c r="B173" s="18">
        <v>171</v>
      </c>
      <c r="D173">
        <v>898.67053222656295</v>
      </c>
      <c r="E173">
        <v>694.42053222656295</v>
      </c>
      <c r="F173">
        <v>468.063720703125</v>
      </c>
      <c r="G173">
        <v>467.39999389648398</v>
      </c>
      <c r="I173" s="19">
        <f t="shared" si="17"/>
        <v>430.60681152343795</v>
      </c>
      <c r="J173" s="19">
        <f t="shared" si="18"/>
        <v>227.02053833007898</v>
      </c>
      <c r="K173" s="19">
        <f t="shared" si="19"/>
        <v>271.69243469238268</v>
      </c>
      <c r="L173" s="20">
        <f t="shared" si="20"/>
        <v>1.1967746913600941</v>
      </c>
      <c r="M173" s="20">
        <f t="shared" si="21"/>
        <v>1.6880102740949936</v>
      </c>
      <c r="N173" s="18"/>
      <c r="O173" s="18"/>
      <c r="P173" s="18">
        <f t="shared" si="22"/>
        <v>2.0801441333704993</v>
      </c>
    </row>
    <row r="174" spans="1:16" x14ac:dyDescent="0.15">
      <c r="A174" s="18">
        <v>86.5</v>
      </c>
      <c r="B174" s="18">
        <v>172</v>
      </c>
      <c r="D174">
        <v>895.59906005859398</v>
      </c>
      <c r="E174">
        <v>693.08215332031295</v>
      </c>
      <c r="F174">
        <v>468.46414184570301</v>
      </c>
      <c r="G174">
        <v>467.78076171875</v>
      </c>
      <c r="I174" s="19">
        <f t="shared" si="17"/>
        <v>427.13491821289097</v>
      </c>
      <c r="J174" s="19">
        <f t="shared" si="18"/>
        <v>225.30139160156295</v>
      </c>
      <c r="K174" s="19">
        <f t="shared" si="19"/>
        <v>269.4239440917969</v>
      </c>
      <c r="L174" s="20">
        <f t="shared" si="20"/>
        <v>1.1958379048464247</v>
      </c>
      <c r="M174" s="20">
        <f t="shared" si="21"/>
        <v>1.6899295084111783</v>
      </c>
      <c r="N174" s="18"/>
      <c r="O174" s="18"/>
      <c r="P174" s="18">
        <f t="shared" si="22"/>
        <v>2.1962072395188792</v>
      </c>
    </row>
    <row r="175" spans="1:16" x14ac:dyDescent="0.15">
      <c r="A175" s="18">
        <v>87</v>
      </c>
      <c r="B175" s="18">
        <v>173</v>
      </c>
      <c r="D175">
        <v>892.73114013671898</v>
      </c>
      <c r="E175">
        <v>692.88092041015602</v>
      </c>
      <c r="F175">
        <v>468.87896728515602</v>
      </c>
      <c r="G175">
        <v>467.78756713867199</v>
      </c>
      <c r="I175" s="19">
        <f t="shared" si="17"/>
        <v>423.85217285156295</v>
      </c>
      <c r="J175" s="19">
        <f t="shared" si="18"/>
        <v>225.09335327148403</v>
      </c>
      <c r="K175" s="19">
        <f t="shared" si="19"/>
        <v>266.28682556152415</v>
      </c>
      <c r="L175" s="20">
        <f t="shared" si="20"/>
        <v>1.1830061691797575</v>
      </c>
      <c r="M175" s="20">
        <f t="shared" si="21"/>
        <v>1.6799537935743651</v>
      </c>
      <c r="N175" s="18"/>
      <c r="O175" s="18"/>
      <c r="P175" s="18">
        <f t="shared" si="22"/>
        <v>1.5929393423958895</v>
      </c>
    </row>
    <row r="176" spans="1:16" x14ac:dyDescent="0.15">
      <c r="A176" s="18">
        <v>87.5</v>
      </c>
      <c r="B176" s="18">
        <v>174</v>
      </c>
      <c r="D176">
        <v>889.42028808593795</v>
      </c>
      <c r="E176">
        <v>690.56427001953102</v>
      </c>
      <c r="F176">
        <v>469.32666015625</v>
      </c>
      <c r="G176">
        <v>468.33026123046898</v>
      </c>
      <c r="I176" s="19">
        <f t="shared" si="17"/>
        <v>420.09362792968795</v>
      </c>
      <c r="J176" s="19">
        <f t="shared" si="18"/>
        <v>222.23400878906205</v>
      </c>
      <c r="K176" s="19">
        <f t="shared" si="19"/>
        <v>264.52982177734452</v>
      </c>
      <c r="L176" s="20">
        <f t="shared" si="20"/>
        <v>1.190321063903538</v>
      </c>
      <c r="M176" s="20">
        <f t="shared" si="21"/>
        <v>1.6901247091279996</v>
      </c>
      <c r="N176" s="18"/>
      <c r="O176" s="18"/>
      <c r="P176" s="18">
        <f t="shared" si="22"/>
        <v>2.2080117395351735</v>
      </c>
    </row>
    <row r="177" spans="1:16" x14ac:dyDescent="0.15">
      <c r="A177" s="18">
        <v>88</v>
      </c>
      <c r="B177" s="18">
        <v>175</v>
      </c>
      <c r="D177">
        <v>885.976318359375</v>
      </c>
      <c r="E177">
        <v>689.137451171875</v>
      </c>
      <c r="F177">
        <v>468.73147583007801</v>
      </c>
      <c r="G177">
        <v>468.06973266601602</v>
      </c>
      <c r="I177" s="19">
        <f t="shared" si="17"/>
        <v>417.24484252929699</v>
      </c>
      <c r="J177" s="19">
        <f t="shared" si="18"/>
        <v>221.06771850585898</v>
      </c>
      <c r="K177" s="19">
        <f t="shared" si="19"/>
        <v>262.4974395751957</v>
      </c>
      <c r="L177" s="20">
        <f t="shared" si="20"/>
        <v>1.187407376116919</v>
      </c>
      <c r="M177" s="20">
        <f t="shared" si="21"/>
        <v>1.6900670421712347</v>
      </c>
      <c r="N177" s="18"/>
      <c r="O177" s="18"/>
      <c r="P177" s="18">
        <f t="shared" si="22"/>
        <v>2.2045244081198181</v>
      </c>
    </row>
    <row r="178" spans="1:16" x14ac:dyDescent="0.15">
      <c r="A178" s="18">
        <v>88.5</v>
      </c>
      <c r="B178" s="18">
        <v>176</v>
      </c>
      <c r="D178">
        <v>887.90026855468795</v>
      </c>
      <c r="E178">
        <v>690.24346923828102</v>
      </c>
      <c r="F178">
        <v>469.07135009765602</v>
      </c>
      <c r="G178">
        <v>467.93908691406301</v>
      </c>
      <c r="I178" s="19">
        <f t="shared" si="17"/>
        <v>418.82891845703193</v>
      </c>
      <c r="J178" s="19">
        <f t="shared" si="18"/>
        <v>222.30438232421801</v>
      </c>
      <c r="K178" s="19">
        <f t="shared" si="19"/>
        <v>263.21585083007938</v>
      </c>
      <c r="L178" s="20">
        <f t="shared" si="20"/>
        <v>1.1840335673014055</v>
      </c>
      <c r="M178" s="20">
        <f t="shared" si="21"/>
        <v>1.6895492541855752</v>
      </c>
      <c r="N178" s="18"/>
      <c r="O178" s="18"/>
      <c r="P178" s="18">
        <f t="shared" si="22"/>
        <v>2.1732118782035017</v>
      </c>
    </row>
    <row r="179" spans="1:16" x14ac:dyDescent="0.15">
      <c r="A179" s="18">
        <v>89</v>
      </c>
      <c r="B179" s="18">
        <v>177</v>
      </c>
      <c r="D179">
        <v>883.23333740234398</v>
      </c>
      <c r="E179">
        <v>687.591796875</v>
      </c>
      <c r="F179">
        <v>468.68176269531301</v>
      </c>
      <c r="G179">
        <v>467.87976074218801</v>
      </c>
      <c r="I179" s="19">
        <f t="shared" si="17"/>
        <v>414.55157470703097</v>
      </c>
      <c r="J179" s="19">
        <f t="shared" si="18"/>
        <v>219.71203613281199</v>
      </c>
      <c r="K179" s="19">
        <f t="shared" si="19"/>
        <v>260.75314941406259</v>
      </c>
      <c r="L179" s="20">
        <f t="shared" si="20"/>
        <v>1.1867950158927205</v>
      </c>
      <c r="M179" s="20">
        <f t="shared" si="21"/>
        <v>1.6951667236067443</v>
      </c>
      <c r="N179" s="18"/>
      <c r="O179" s="18"/>
      <c r="P179" s="18">
        <f t="shared" si="22"/>
        <v>2.5129207632605994</v>
      </c>
    </row>
    <row r="180" spans="1:16" x14ac:dyDescent="0.15">
      <c r="A180" s="18">
        <v>89.5</v>
      </c>
      <c r="B180" s="18">
        <v>178</v>
      </c>
      <c r="D180">
        <v>878.59515380859398</v>
      </c>
      <c r="E180">
        <v>686.135498046875</v>
      </c>
      <c r="F180">
        <v>468.68658447265602</v>
      </c>
      <c r="G180">
        <v>467.95471191406301</v>
      </c>
      <c r="I180" s="19">
        <f t="shared" si="17"/>
        <v>409.90856933593795</v>
      </c>
      <c r="J180" s="19">
        <f t="shared" si="18"/>
        <v>218.18078613281199</v>
      </c>
      <c r="K180" s="19">
        <f t="shared" si="19"/>
        <v>257.18201904296961</v>
      </c>
      <c r="L180" s="20">
        <f t="shared" si="20"/>
        <v>1.1787564963966013</v>
      </c>
      <c r="M180" s="20">
        <f t="shared" si="21"/>
        <v>1.6899842249404791</v>
      </c>
      <c r="N180" s="18"/>
      <c r="O180" s="18"/>
      <c r="P180" s="18">
        <f t="shared" si="22"/>
        <v>2.199516147813585</v>
      </c>
    </row>
    <row r="181" spans="1:16" x14ac:dyDescent="0.15">
      <c r="A181" s="18">
        <v>90</v>
      </c>
      <c r="B181" s="18">
        <v>179</v>
      </c>
      <c r="D181">
        <v>873.8203125</v>
      </c>
      <c r="E181">
        <v>682.84973144531295</v>
      </c>
      <c r="F181">
        <v>468.53347778320301</v>
      </c>
      <c r="G181">
        <v>467.66052246093801</v>
      </c>
      <c r="I181" s="19">
        <f t="shared" si="17"/>
        <v>405.28683471679699</v>
      </c>
      <c r="J181" s="19">
        <f t="shared" si="18"/>
        <v>215.18920898437494</v>
      </c>
      <c r="K181" s="19">
        <f t="shared" si="19"/>
        <v>254.65438842773455</v>
      </c>
      <c r="L181" s="20">
        <f t="shared" si="20"/>
        <v>1.1833975766239524</v>
      </c>
      <c r="M181" s="20">
        <f t="shared" si="21"/>
        <v>1.6974813259976842</v>
      </c>
      <c r="N181" s="18"/>
      <c r="O181" s="18"/>
      <c r="P181" s="18">
        <f t="shared" si="22"/>
        <v>2.6528932203626567</v>
      </c>
    </row>
    <row r="182" spans="1:16" x14ac:dyDescent="0.15">
      <c r="A182" s="18">
        <v>90.5</v>
      </c>
      <c r="B182" s="18">
        <v>180</v>
      </c>
      <c r="D182">
        <v>872.843505859375</v>
      </c>
      <c r="E182">
        <v>683.05651855468795</v>
      </c>
      <c r="F182">
        <v>468.56072998046898</v>
      </c>
      <c r="G182">
        <v>467.85211181640602</v>
      </c>
      <c r="I182" s="19">
        <f t="shared" si="17"/>
        <v>404.28277587890602</v>
      </c>
      <c r="J182" s="19">
        <f t="shared" si="18"/>
        <v>215.20440673828193</v>
      </c>
      <c r="K182" s="19">
        <f t="shared" si="19"/>
        <v>253.63969116210868</v>
      </c>
      <c r="L182" s="20">
        <f t="shared" si="20"/>
        <v>1.1785989655433464</v>
      </c>
      <c r="M182" s="20">
        <f t="shared" si="21"/>
        <v>1.6955387357469325</v>
      </c>
      <c r="N182" s="18"/>
      <c r="O182" s="18"/>
      <c r="P182" s="18">
        <f t="shared" si="22"/>
        <v>2.5354176955794134</v>
      </c>
    </row>
    <row r="183" spans="1:16" x14ac:dyDescent="0.15">
      <c r="A183" s="18">
        <v>91</v>
      </c>
      <c r="B183" s="18">
        <v>181</v>
      </c>
      <c r="D183">
        <v>884.87945556640602</v>
      </c>
      <c r="E183">
        <v>689.66693115234398</v>
      </c>
      <c r="F183">
        <v>469.41323852539102</v>
      </c>
      <c r="G183">
        <v>468.08377075195301</v>
      </c>
      <c r="I183" s="19">
        <f t="shared" si="17"/>
        <v>415.466217041015</v>
      </c>
      <c r="J183" s="19">
        <f t="shared" si="18"/>
        <v>221.58316040039097</v>
      </c>
      <c r="K183" s="19">
        <f t="shared" si="19"/>
        <v>260.35800476074132</v>
      </c>
      <c r="L183" s="20">
        <f t="shared" si="20"/>
        <v>1.1749900321409168</v>
      </c>
      <c r="M183" s="20">
        <f t="shared" si="21"/>
        <v>1.6947858231743569</v>
      </c>
      <c r="N183" s="18"/>
      <c r="O183" s="18"/>
      <c r="P183" s="18">
        <f t="shared" si="22"/>
        <v>2.4898863234616995</v>
      </c>
    </row>
    <row r="184" spans="1:16" x14ac:dyDescent="0.15">
      <c r="A184" s="18">
        <v>91.5</v>
      </c>
      <c r="B184" s="18">
        <v>182</v>
      </c>
      <c r="D184">
        <v>896.11474609375</v>
      </c>
      <c r="E184">
        <v>698.839599609375</v>
      </c>
      <c r="F184">
        <v>469.19079589843801</v>
      </c>
      <c r="G184">
        <v>467.71102905273398</v>
      </c>
      <c r="I184" s="19">
        <f t="shared" si="17"/>
        <v>426.92395019531199</v>
      </c>
      <c r="J184" s="19">
        <f t="shared" si="18"/>
        <v>231.12857055664102</v>
      </c>
      <c r="K184" s="19">
        <f t="shared" si="19"/>
        <v>265.13395080566329</v>
      </c>
      <c r="L184" s="20">
        <f t="shared" si="20"/>
        <v>1.1471275496885782</v>
      </c>
      <c r="M184" s="20">
        <f t="shared" si="21"/>
        <v>1.6697793615518723</v>
      </c>
      <c r="N184" s="18"/>
      <c r="O184" s="18"/>
      <c r="P184" s="18">
        <f t="shared" si="22"/>
        <v>0.97765429154625438</v>
      </c>
    </row>
    <row r="185" spans="1:16" x14ac:dyDescent="0.15">
      <c r="A185" s="18">
        <v>92</v>
      </c>
      <c r="B185" s="18">
        <v>183</v>
      </c>
      <c r="D185">
        <v>835.204833984375</v>
      </c>
      <c r="E185">
        <v>673.29974365234398</v>
      </c>
      <c r="F185">
        <v>468.75271606445301</v>
      </c>
      <c r="G185">
        <v>468.11663818359398</v>
      </c>
      <c r="I185" s="19">
        <f t="shared" si="17"/>
        <v>366.45211791992199</v>
      </c>
      <c r="J185" s="19">
        <f t="shared" si="18"/>
        <v>205.18310546875</v>
      </c>
      <c r="K185" s="19">
        <f t="shared" si="19"/>
        <v>222.82394409179699</v>
      </c>
      <c r="L185" s="20">
        <f t="shared" si="20"/>
        <v>1.085976077722119</v>
      </c>
      <c r="M185" s="20">
        <f t="shared" si="21"/>
        <v>1.6114839104152674</v>
      </c>
      <c r="N185" s="18"/>
      <c r="O185" s="18"/>
      <c r="P185" s="18">
        <f t="shared" si="22"/>
        <v>-2.5476844730740877</v>
      </c>
    </row>
    <row r="186" spans="1:16" x14ac:dyDescent="0.15">
      <c r="A186" s="18">
        <v>92.5</v>
      </c>
      <c r="B186" s="18">
        <v>184</v>
      </c>
      <c r="D186">
        <v>806.68939208984398</v>
      </c>
      <c r="E186">
        <v>660.999267578125</v>
      </c>
      <c r="F186">
        <v>468.28176879882801</v>
      </c>
      <c r="G186">
        <v>467.48455810546898</v>
      </c>
      <c r="I186" s="19">
        <f t="shared" si="17"/>
        <v>338.40762329101597</v>
      </c>
      <c r="J186" s="19">
        <f t="shared" si="18"/>
        <v>193.51470947265602</v>
      </c>
      <c r="K186" s="19">
        <f t="shared" si="19"/>
        <v>202.94732666015676</v>
      </c>
      <c r="L186" s="20">
        <f t="shared" si="20"/>
        <v>1.0487436702522792</v>
      </c>
      <c r="M186" s="20">
        <f t="shared" si="21"/>
        <v>1.5771075237752816</v>
      </c>
      <c r="N186" s="18"/>
      <c r="O186" s="18"/>
      <c r="P186" s="18">
        <f t="shared" si="22"/>
        <v>-4.6265500800240256</v>
      </c>
    </row>
    <row r="187" spans="1:16" x14ac:dyDescent="0.15">
      <c r="A187" s="18">
        <v>93</v>
      </c>
      <c r="B187" s="18">
        <v>185</v>
      </c>
      <c r="D187">
        <v>801.57464599609398</v>
      </c>
      <c r="E187">
        <v>659.53814697265602</v>
      </c>
      <c r="F187">
        <v>468.56072998046898</v>
      </c>
      <c r="G187">
        <v>468.13946533203102</v>
      </c>
      <c r="I187" s="19">
        <f t="shared" si="17"/>
        <v>333.013916015625</v>
      </c>
      <c r="J187" s="19">
        <f t="shared" si="18"/>
        <v>191.398681640625</v>
      </c>
      <c r="K187" s="19">
        <f t="shared" si="19"/>
        <v>199.03483886718752</v>
      </c>
      <c r="L187" s="20">
        <f t="shared" si="20"/>
        <v>1.0398966030544576</v>
      </c>
      <c r="M187" s="20">
        <f t="shared" si="21"/>
        <v>1.5711164774073141</v>
      </c>
      <c r="N187" s="18"/>
      <c r="O187" s="18"/>
      <c r="P187" s="18">
        <f t="shared" si="22"/>
        <v>-4.9888505269687089</v>
      </c>
    </row>
    <row r="188" spans="1:16" x14ac:dyDescent="0.15">
      <c r="A188" s="18">
        <v>93.5</v>
      </c>
      <c r="B188" s="18">
        <v>186</v>
      </c>
      <c r="D188">
        <v>805.52581787109398</v>
      </c>
      <c r="E188">
        <v>661.523193359375</v>
      </c>
      <c r="F188">
        <v>468.80880737304699</v>
      </c>
      <c r="G188">
        <v>467.84167480468801</v>
      </c>
      <c r="I188" s="19">
        <f t="shared" si="17"/>
        <v>336.71701049804699</v>
      </c>
      <c r="J188" s="19">
        <f t="shared" si="18"/>
        <v>193.68151855468699</v>
      </c>
      <c r="K188" s="19">
        <f t="shared" si="19"/>
        <v>201.1399475097661</v>
      </c>
      <c r="L188" s="20">
        <f t="shared" si="20"/>
        <v>1.0385087281984171</v>
      </c>
      <c r="M188" s="20">
        <f t="shared" si="21"/>
        <v>1.5725846233811276</v>
      </c>
      <c r="N188" s="18"/>
      <c r="O188" s="18"/>
      <c r="P188" s="18">
        <f t="shared" si="22"/>
        <v>-4.9000663797892372</v>
      </c>
    </row>
    <row r="189" spans="1:16" x14ac:dyDescent="0.15">
      <c r="A189" s="18">
        <v>94</v>
      </c>
      <c r="B189" s="18">
        <v>187</v>
      </c>
      <c r="D189">
        <v>825.60485839843795</v>
      </c>
      <c r="E189">
        <v>669.22393798828102</v>
      </c>
      <c r="F189">
        <v>469.41043090820301</v>
      </c>
      <c r="G189">
        <v>468.3310546875</v>
      </c>
      <c r="I189" s="19">
        <f t="shared" si="17"/>
        <v>356.19442749023494</v>
      </c>
      <c r="J189" s="19">
        <f t="shared" si="18"/>
        <v>200.89288330078102</v>
      </c>
      <c r="K189" s="19">
        <f t="shared" si="19"/>
        <v>215.56940917968825</v>
      </c>
      <c r="L189" s="20">
        <f t="shared" si="20"/>
        <v>1.0730564748624432</v>
      </c>
      <c r="M189" s="20">
        <f t="shared" si="21"/>
        <v>1.6099883908750077</v>
      </c>
      <c r="N189" s="18"/>
      <c r="O189" s="18"/>
      <c r="P189" s="18">
        <f t="shared" si="22"/>
        <v>-2.6381239997563726</v>
      </c>
    </row>
    <row r="190" spans="1:16" x14ac:dyDescent="0.15">
      <c r="A190" s="18"/>
      <c r="B190" s="18"/>
      <c r="D190">
        <v>859.728515625</v>
      </c>
      <c r="E190">
        <v>683.17126464843795</v>
      </c>
      <c r="F190">
        <v>469.39437866210898</v>
      </c>
      <c r="G190">
        <v>468.69058227539102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881.06329345703102</v>
      </c>
      <c r="E191">
        <v>692.12316894531295</v>
      </c>
      <c r="F191">
        <v>469.57275390625</v>
      </c>
      <c r="G191">
        <v>468.56994628906301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D192">
        <v>882.866455078125</v>
      </c>
      <c r="E192">
        <v>692.37847900390602</v>
      </c>
      <c r="F192">
        <v>469.49420166015602</v>
      </c>
      <c r="G192">
        <v>468.60281372070301</v>
      </c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zoomScale="75" zoomScaleNormal="75" zoomScalePageLayoutView="75" workbookViewId="0">
      <selection activeCell="J168" sqref="J168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854.38824462890602</v>
      </c>
      <c r="E2">
        <v>639.32458496093795</v>
      </c>
      <c r="F2">
        <v>468.951416015625</v>
      </c>
      <c r="G2">
        <v>467.39321899414102</v>
      </c>
      <c r="I2" s="7">
        <f t="shared" ref="I2:J65" si="0">D2-F2</f>
        <v>385.43682861328102</v>
      </c>
      <c r="J2" s="7">
        <f t="shared" si="0"/>
        <v>171.93136596679693</v>
      </c>
      <c r="K2" s="7">
        <f t="shared" ref="K2:K65" si="1">I2-0.7*J2</f>
        <v>265.0848724365232</v>
      </c>
      <c r="L2" s="8">
        <f t="shared" ref="L2:L65" si="2">K2/J2</f>
        <v>1.5418063536336697</v>
      </c>
      <c r="M2" s="8"/>
      <c r="N2" s="18">
        <f>LINEST(V64:V104,U64:U104)</f>
        <v>-4.5257928167692215E-3</v>
      </c>
      <c r="O2" s="9">
        <f>AVERAGE(M38:M45)</f>
        <v>1.5607561057194368</v>
      </c>
    </row>
    <row r="3" spans="1:16" x14ac:dyDescent="0.15">
      <c r="A3" s="6">
        <v>1</v>
      </c>
      <c r="B3" s="6">
        <v>1</v>
      </c>
      <c r="C3" s="6" t="s">
        <v>7</v>
      </c>
      <c r="D3">
        <v>849.01940917968795</v>
      </c>
      <c r="E3">
        <v>634.81359863281295</v>
      </c>
      <c r="F3">
        <v>470.20724487304699</v>
      </c>
      <c r="G3">
        <v>468.41842651367199</v>
      </c>
      <c r="I3" s="7">
        <f t="shared" si="0"/>
        <v>378.81216430664097</v>
      </c>
      <c r="J3" s="7">
        <f t="shared" si="0"/>
        <v>166.39517211914097</v>
      </c>
      <c r="K3" s="7">
        <f t="shared" si="1"/>
        <v>262.33554382324229</v>
      </c>
      <c r="L3" s="8">
        <f t="shared" si="2"/>
        <v>1.5765814625643517</v>
      </c>
      <c r="M3" s="8"/>
      <c r="N3" s="18"/>
    </row>
    <row r="4" spans="1:16" ht="15" x14ac:dyDescent="0.15">
      <c r="A4" s="6">
        <v>1.5</v>
      </c>
      <c r="B4" s="6">
        <v>2</v>
      </c>
      <c r="D4">
        <v>849.69006347656295</v>
      </c>
      <c r="E4">
        <v>633.01519775390602</v>
      </c>
      <c r="F4">
        <v>469.03689575195301</v>
      </c>
      <c r="G4">
        <v>467.37252807617199</v>
      </c>
      <c r="I4" s="7">
        <f t="shared" si="0"/>
        <v>380.65316772460994</v>
      </c>
      <c r="J4" s="7">
        <f t="shared" si="0"/>
        <v>165.64266967773403</v>
      </c>
      <c r="K4" s="7">
        <f t="shared" si="1"/>
        <v>264.70329895019614</v>
      </c>
      <c r="L4" s="8">
        <f t="shared" si="2"/>
        <v>1.5980381109842616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851.18298339843795</v>
      </c>
      <c r="E5">
        <v>634.75842285156295</v>
      </c>
      <c r="F5">
        <v>469.090576171875</v>
      </c>
      <c r="G5">
        <v>467.34494018554699</v>
      </c>
      <c r="I5" s="7">
        <f t="shared" si="0"/>
        <v>382.09240722656295</v>
      </c>
      <c r="J5" s="7">
        <f t="shared" si="0"/>
        <v>167.41348266601597</v>
      </c>
      <c r="K5" s="7">
        <f t="shared" si="1"/>
        <v>264.90296936035179</v>
      </c>
      <c r="L5" s="8">
        <f t="shared" si="2"/>
        <v>1.5823275708852191</v>
      </c>
      <c r="M5" s="8"/>
      <c r="N5" s="18">
        <f>RSQ(V64:V104,U64:U104)</f>
        <v>0.9902896642350737</v>
      </c>
    </row>
    <row r="6" spans="1:16" x14ac:dyDescent="0.15">
      <c r="A6" s="6">
        <v>2.5</v>
      </c>
      <c r="B6" s="6">
        <v>4</v>
      </c>
      <c r="C6" s="6" t="s">
        <v>5</v>
      </c>
      <c r="D6">
        <v>847.78576660156295</v>
      </c>
      <c r="E6">
        <v>632.80657958984398</v>
      </c>
      <c r="F6">
        <v>469.35183715820301</v>
      </c>
      <c r="G6">
        <v>467.57107543945301</v>
      </c>
      <c r="I6" s="7">
        <f t="shared" si="0"/>
        <v>378.43392944335994</v>
      </c>
      <c r="J6" s="7">
        <f t="shared" si="0"/>
        <v>165.23550415039097</v>
      </c>
      <c r="K6" s="7">
        <f t="shared" si="1"/>
        <v>262.76907653808627</v>
      </c>
      <c r="L6" s="8">
        <f t="shared" si="2"/>
        <v>1.5902700687070499</v>
      </c>
      <c r="M6" s="8">
        <f t="shared" ref="M6:M22" si="3">L6+ABS($N$2)*A6</f>
        <v>1.601584550748973</v>
      </c>
      <c r="N6" s="18"/>
      <c r="P6" s="6">
        <f t="shared" ref="P6:P69" si="4">(M6-$O$2)/$O$2*100</f>
        <v>2.6159401126107507</v>
      </c>
    </row>
    <row r="7" spans="1:16" x14ac:dyDescent="0.15">
      <c r="A7" s="6">
        <v>3</v>
      </c>
      <c r="B7" s="6">
        <v>5</v>
      </c>
      <c r="C7" s="6" t="s">
        <v>8</v>
      </c>
      <c r="D7">
        <v>840.71173095703102</v>
      </c>
      <c r="E7">
        <v>629.56506347656295</v>
      </c>
      <c r="F7">
        <v>469.69345092773398</v>
      </c>
      <c r="G7">
        <v>467.99670410156301</v>
      </c>
      <c r="I7" s="7">
        <f t="shared" si="0"/>
        <v>371.01828002929705</v>
      </c>
      <c r="J7" s="7">
        <f t="shared" si="0"/>
        <v>161.56835937499994</v>
      </c>
      <c r="K7" s="7">
        <f t="shared" si="1"/>
        <v>257.92042846679709</v>
      </c>
      <c r="L7" s="8">
        <f t="shared" si="2"/>
        <v>1.5963548151662796</v>
      </c>
      <c r="M7" s="8">
        <f t="shared" si="3"/>
        <v>1.6099321936165873</v>
      </c>
      <c r="P7" s="6">
        <f t="shared" si="4"/>
        <v>3.1507861937520754</v>
      </c>
    </row>
    <row r="8" spans="1:16" x14ac:dyDescent="0.15">
      <c r="A8" s="6">
        <v>3.5</v>
      </c>
      <c r="B8" s="6">
        <v>6</v>
      </c>
      <c r="D8">
        <v>843.35107421875</v>
      </c>
      <c r="E8">
        <v>631.13201904296898</v>
      </c>
      <c r="F8">
        <v>468.75134277343801</v>
      </c>
      <c r="G8">
        <v>467.03598022460898</v>
      </c>
      <c r="I8" s="7">
        <f t="shared" si="0"/>
        <v>374.59973144531199</v>
      </c>
      <c r="J8" s="7">
        <f t="shared" si="0"/>
        <v>164.09603881836</v>
      </c>
      <c r="K8" s="7">
        <f t="shared" si="1"/>
        <v>259.73250427246001</v>
      </c>
      <c r="L8" s="8">
        <f t="shared" si="2"/>
        <v>1.5828078858135097</v>
      </c>
      <c r="M8" s="8">
        <f t="shared" si="3"/>
        <v>1.5986481606722021</v>
      </c>
      <c r="P8" s="6">
        <f t="shared" si="4"/>
        <v>2.4278011672617335</v>
      </c>
    </row>
    <row r="9" spans="1:16" x14ac:dyDescent="0.15">
      <c r="A9" s="6">
        <v>4</v>
      </c>
      <c r="B9" s="6">
        <v>7</v>
      </c>
      <c r="D9">
        <v>846.14276123046898</v>
      </c>
      <c r="E9">
        <v>634.003662109375</v>
      </c>
      <c r="F9">
        <v>468.55758666992199</v>
      </c>
      <c r="G9">
        <v>466.82693481445301</v>
      </c>
      <c r="I9" s="7">
        <f t="shared" si="0"/>
        <v>377.58517456054699</v>
      </c>
      <c r="J9" s="7">
        <f t="shared" si="0"/>
        <v>167.17672729492199</v>
      </c>
      <c r="K9" s="7">
        <f t="shared" si="1"/>
        <v>260.56146545410161</v>
      </c>
      <c r="L9" s="8">
        <f t="shared" si="2"/>
        <v>1.5585989130797884</v>
      </c>
      <c r="M9" s="8">
        <f t="shared" si="3"/>
        <v>1.5767020843468653</v>
      </c>
      <c r="P9" s="6">
        <f t="shared" si="4"/>
        <v>1.0216829246410772</v>
      </c>
    </row>
    <row r="10" spans="1:16" x14ac:dyDescent="0.15">
      <c r="A10" s="6">
        <v>4.5</v>
      </c>
      <c r="B10" s="6">
        <v>8</v>
      </c>
      <c r="D10">
        <v>854.27447509765602</v>
      </c>
      <c r="E10">
        <v>638.393310546875</v>
      </c>
      <c r="F10">
        <v>469.24295043945301</v>
      </c>
      <c r="G10">
        <v>467.48501586914102</v>
      </c>
      <c r="I10" s="7">
        <f t="shared" si="0"/>
        <v>385.03152465820301</v>
      </c>
      <c r="J10" s="7">
        <f t="shared" si="0"/>
        <v>170.90829467773398</v>
      </c>
      <c r="K10" s="7">
        <f t="shared" si="1"/>
        <v>265.39571838378924</v>
      </c>
      <c r="L10" s="8">
        <f t="shared" si="2"/>
        <v>1.5528545228552042</v>
      </c>
      <c r="M10" s="8">
        <f t="shared" si="3"/>
        <v>1.5732205905306658</v>
      </c>
      <c r="P10" s="6">
        <f t="shared" si="4"/>
        <v>0.79861835975220585</v>
      </c>
    </row>
    <row r="11" spans="1:16" x14ac:dyDescent="0.15">
      <c r="A11" s="6">
        <v>5</v>
      </c>
      <c r="B11" s="6">
        <v>9</v>
      </c>
      <c r="D11">
        <v>857.45666503906295</v>
      </c>
      <c r="E11">
        <v>641.25958251953102</v>
      </c>
      <c r="F11">
        <v>468.691650390625</v>
      </c>
      <c r="G11">
        <v>467.04138183593801</v>
      </c>
      <c r="I11" s="7">
        <f t="shared" si="0"/>
        <v>388.76501464843795</v>
      </c>
      <c r="J11" s="7">
        <f t="shared" si="0"/>
        <v>174.21820068359301</v>
      </c>
      <c r="K11" s="7">
        <f t="shared" si="1"/>
        <v>266.81227416992283</v>
      </c>
      <c r="L11" s="8">
        <f t="shared" si="2"/>
        <v>1.5314833531916385</v>
      </c>
      <c r="M11" s="8">
        <f t="shared" si="3"/>
        <v>1.5541123172754847</v>
      </c>
      <c r="P11" s="6">
        <f t="shared" si="4"/>
        <v>-0.42567755587216494</v>
      </c>
    </row>
    <row r="12" spans="1:16" x14ac:dyDescent="0.15">
      <c r="A12" s="6">
        <v>5.5</v>
      </c>
      <c r="B12" s="6">
        <v>10</v>
      </c>
      <c r="D12">
        <v>855.04925537109398</v>
      </c>
      <c r="E12">
        <v>642.83166503906295</v>
      </c>
      <c r="F12">
        <v>468.46371459960898</v>
      </c>
      <c r="G12">
        <v>466.80984497070301</v>
      </c>
      <c r="I12" s="7">
        <f t="shared" si="0"/>
        <v>386.585540771485</v>
      </c>
      <c r="J12" s="7">
        <f t="shared" si="0"/>
        <v>176.02182006835994</v>
      </c>
      <c r="K12" s="7">
        <f t="shared" si="1"/>
        <v>263.37026672363305</v>
      </c>
      <c r="L12" s="8">
        <f t="shared" si="2"/>
        <v>1.4962364701225701</v>
      </c>
      <c r="M12" s="8">
        <f t="shared" si="3"/>
        <v>1.5211283306148009</v>
      </c>
      <c r="P12" s="6">
        <f t="shared" si="4"/>
        <v>-2.5390113778455672</v>
      </c>
    </row>
    <row r="13" spans="1:16" x14ac:dyDescent="0.15">
      <c r="A13" s="6">
        <v>6</v>
      </c>
      <c r="B13" s="6">
        <v>11</v>
      </c>
      <c r="D13">
        <v>854.03070068359398</v>
      </c>
      <c r="E13">
        <v>642.342041015625</v>
      </c>
      <c r="F13">
        <v>469.35931396484398</v>
      </c>
      <c r="G13">
        <v>467.74923706054699</v>
      </c>
      <c r="I13" s="7">
        <f t="shared" si="0"/>
        <v>384.67138671875</v>
      </c>
      <c r="J13" s="7">
        <f t="shared" si="0"/>
        <v>174.59280395507801</v>
      </c>
      <c r="K13" s="7">
        <f t="shared" si="1"/>
        <v>262.45642395019541</v>
      </c>
      <c r="L13" s="8">
        <f t="shared" si="2"/>
        <v>1.5032488052470041</v>
      </c>
      <c r="M13" s="8">
        <f t="shared" si="3"/>
        <v>1.5304035621476195</v>
      </c>
      <c r="P13" s="6">
        <f t="shared" si="4"/>
        <v>-1.9447332905243475</v>
      </c>
    </row>
    <row r="14" spans="1:16" x14ac:dyDescent="0.15">
      <c r="A14" s="6">
        <v>6.5</v>
      </c>
      <c r="B14" s="6">
        <v>12</v>
      </c>
      <c r="D14">
        <v>854.1123046875</v>
      </c>
      <c r="E14">
        <v>644.592041015625</v>
      </c>
      <c r="F14">
        <v>467.91421508789102</v>
      </c>
      <c r="G14">
        <v>466.39562988281301</v>
      </c>
      <c r="I14" s="7">
        <f t="shared" si="0"/>
        <v>386.19808959960898</v>
      </c>
      <c r="J14" s="7">
        <f t="shared" si="0"/>
        <v>178.19641113281199</v>
      </c>
      <c r="K14" s="7">
        <f t="shared" si="1"/>
        <v>261.46060180664062</v>
      </c>
      <c r="L14" s="8">
        <f t="shared" si="2"/>
        <v>1.4672607610024806</v>
      </c>
      <c r="M14" s="8">
        <f t="shared" si="3"/>
        <v>1.4966784143114806</v>
      </c>
      <c r="P14" s="6">
        <f t="shared" si="4"/>
        <v>-4.1055544279558838</v>
      </c>
    </row>
    <row r="15" spans="1:16" x14ac:dyDescent="0.15">
      <c r="A15" s="6">
        <v>7</v>
      </c>
      <c r="B15" s="6">
        <v>13</v>
      </c>
      <c r="D15">
        <v>857.30322265625</v>
      </c>
      <c r="E15">
        <v>646.7958984375</v>
      </c>
      <c r="F15">
        <v>469.23425292968801</v>
      </c>
      <c r="G15">
        <v>467.46160888671898</v>
      </c>
      <c r="I15" s="7">
        <f t="shared" si="0"/>
        <v>388.06896972656199</v>
      </c>
      <c r="J15" s="7">
        <f t="shared" si="0"/>
        <v>179.33428955078102</v>
      </c>
      <c r="K15" s="7">
        <f t="shared" si="1"/>
        <v>262.53496704101531</v>
      </c>
      <c r="L15" s="8">
        <f t="shared" si="2"/>
        <v>1.4639418245035334</v>
      </c>
      <c r="M15" s="8">
        <f t="shared" si="3"/>
        <v>1.495622374220918</v>
      </c>
      <c r="P15" s="6">
        <f t="shared" si="4"/>
        <v>-4.1732165108843251</v>
      </c>
    </row>
    <row r="16" spans="1:16" x14ac:dyDescent="0.15">
      <c r="A16" s="6">
        <v>7.5</v>
      </c>
      <c r="B16" s="6">
        <v>14</v>
      </c>
      <c r="D16">
        <v>850.70916748046898</v>
      </c>
      <c r="E16">
        <v>643.90008544921898</v>
      </c>
      <c r="F16">
        <v>468.28494262695301</v>
      </c>
      <c r="G16">
        <v>466.52850341796898</v>
      </c>
      <c r="I16" s="7">
        <f t="shared" si="0"/>
        <v>382.42422485351597</v>
      </c>
      <c r="J16" s="7">
        <f t="shared" si="0"/>
        <v>177.37158203125</v>
      </c>
      <c r="K16" s="7">
        <f t="shared" si="1"/>
        <v>258.26411743164095</v>
      </c>
      <c r="L16" s="8">
        <f t="shared" si="2"/>
        <v>1.4560625466267703</v>
      </c>
      <c r="M16" s="8">
        <f t="shared" si="3"/>
        <v>1.4900059927525393</v>
      </c>
      <c r="P16" s="6">
        <f t="shared" si="4"/>
        <v>-4.5330665507334302</v>
      </c>
    </row>
    <row r="17" spans="1:16" x14ac:dyDescent="0.15">
      <c r="A17" s="6">
        <v>8</v>
      </c>
      <c r="B17" s="6">
        <v>15</v>
      </c>
      <c r="D17">
        <v>846.40515136718795</v>
      </c>
      <c r="E17">
        <v>642.87414550781295</v>
      </c>
      <c r="F17">
        <v>468.70245361328102</v>
      </c>
      <c r="G17">
        <v>466.9501953125</v>
      </c>
      <c r="I17" s="7">
        <f t="shared" si="0"/>
        <v>377.70269775390693</v>
      </c>
      <c r="J17" s="7">
        <f t="shared" si="0"/>
        <v>175.92395019531295</v>
      </c>
      <c r="K17" s="7">
        <f t="shared" si="1"/>
        <v>254.55593261718786</v>
      </c>
      <c r="L17" s="8">
        <f t="shared" si="2"/>
        <v>1.4469657618225189</v>
      </c>
      <c r="M17" s="8">
        <f t="shared" si="3"/>
        <v>1.4831721043566726</v>
      </c>
      <c r="P17" s="6">
        <f t="shared" si="4"/>
        <v>-4.9709240975226914</v>
      </c>
    </row>
    <row r="18" spans="1:16" x14ac:dyDescent="0.15">
      <c r="A18" s="6">
        <v>8.5</v>
      </c>
      <c r="B18" s="6">
        <v>16</v>
      </c>
      <c r="D18">
        <v>849.93975830078102</v>
      </c>
      <c r="E18">
        <v>640.99945068359398</v>
      </c>
      <c r="F18">
        <v>469.2021484375</v>
      </c>
      <c r="G18">
        <v>467.22854614257801</v>
      </c>
      <c r="I18" s="7">
        <f t="shared" si="0"/>
        <v>380.73760986328102</v>
      </c>
      <c r="J18" s="7">
        <f t="shared" si="0"/>
        <v>173.77090454101597</v>
      </c>
      <c r="K18" s="7">
        <f t="shared" si="1"/>
        <v>259.09797668456986</v>
      </c>
      <c r="L18" s="8">
        <f t="shared" si="2"/>
        <v>1.4910319847210887</v>
      </c>
      <c r="M18" s="8">
        <f t="shared" si="3"/>
        <v>1.529501223663627</v>
      </c>
      <c r="P18" s="6">
        <f t="shared" si="4"/>
        <v>-2.002547479473276</v>
      </c>
    </row>
    <row r="19" spans="1:16" x14ac:dyDescent="0.15">
      <c r="A19" s="6">
        <v>9</v>
      </c>
      <c r="B19" s="6">
        <v>17</v>
      </c>
      <c r="D19">
        <v>849.69366455078102</v>
      </c>
      <c r="E19">
        <v>640.31530761718795</v>
      </c>
      <c r="F19">
        <v>468.21984863281301</v>
      </c>
      <c r="G19">
        <v>466.51409912109398</v>
      </c>
      <c r="I19" s="7">
        <f t="shared" si="0"/>
        <v>381.47381591796801</v>
      </c>
      <c r="J19" s="7">
        <f t="shared" si="0"/>
        <v>173.80120849609398</v>
      </c>
      <c r="K19" s="7">
        <f t="shared" si="1"/>
        <v>259.81296997070223</v>
      </c>
      <c r="L19" s="8">
        <f t="shared" si="2"/>
        <v>1.494885865402606</v>
      </c>
      <c r="M19" s="8">
        <f t="shared" si="3"/>
        <v>1.5356180007535289</v>
      </c>
      <c r="P19" s="6">
        <f t="shared" si="4"/>
        <v>-1.6106363366953056</v>
      </c>
    </row>
    <row r="20" spans="1:16" x14ac:dyDescent="0.15">
      <c r="A20" s="6">
        <v>9.5</v>
      </c>
      <c r="B20" s="6">
        <v>18</v>
      </c>
      <c r="D20">
        <v>856.52813720703102</v>
      </c>
      <c r="E20">
        <v>641.96032714843795</v>
      </c>
      <c r="F20">
        <v>469.12057495117199</v>
      </c>
      <c r="G20">
        <v>467.57019042968801</v>
      </c>
      <c r="I20" s="7">
        <f t="shared" si="0"/>
        <v>387.40756225585903</v>
      </c>
      <c r="J20" s="7">
        <f t="shared" si="0"/>
        <v>174.39013671874994</v>
      </c>
      <c r="K20" s="7">
        <f t="shared" si="1"/>
        <v>265.33446655273406</v>
      </c>
      <c r="L20" s="8">
        <f t="shared" si="2"/>
        <v>1.5214992748165328</v>
      </c>
      <c r="M20" s="8">
        <f t="shared" si="3"/>
        <v>1.5644943065758403</v>
      </c>
      <c r="P20" s="6">
        <f t="shared" si="4"/>
        <v>0.23951217251079659</v>
      </c>
    </row>
    <row r="21" spans="1:16" x14ac:dyDescent="0.15">
      <c r="A21" s="6">
        <v>10</v>
      </c>
      <c r="B21" s="6">
        <v>19</v>
      </c>
      <c r="D21">
        <v>853.08642578125</v>
      </c>
      <c r="E21">
        <v>640.07684326171898</v>
      </c>
      <c r="F21">
        <v>468.99758911132801</v>
      </c>
      <c r="G21">
        <v>467.24505615234398</v>
      </c>
      <c r="I21" s="7">
        <f t="shared" si="0"/>
        <v>384.08883666992199</v>
      </c>
      <c r="J21" s="7">
        <f t="shared" si="0"/>
        <v>172.831787109375</v>
      </c>
      <c r="K21" s="7">
        <f t="shared" si="1"/>
        <v>263.10658569335948</v>
      </c>
      <c r="L21" s="8">
        <f t="shared" si="2"/>
        <v>1.5223275191088252</v>
      </c>
      <c r="M21" s="8">
        <f t="shared" si="3"/>
        <v>1.5675854472765174</v>
      </c>
      <c r="P21" s="6">
        <f t="shared" si="4"/>
        <v>0.43756622396377426</v>
      </c>
    </row>
    <row r="22" spans="1:16" x14ac:dyDescent="0.15">
      <c r="A22" s="6">
        <v>10.5</v>
      </c>
      <c r="B22" s="6">
        <v>20</v>
      </c>
      <c r="D22">
        <v>858.54644775390602</v>
      </c>
      <c r="E22">
        <v>643.99072265625</v>
      </c>
      <c r="F22">
        <v>468.426513671875</v>
      </c>
      <c r="G22">
        <v>466.63436889648398</v>
      </c>
      <c r="I22" s="7">
        <f t="shared" si="0"/>
        <v>390.11993408203102</v>
      </c>
      <c r="J22" s="7">
        <f t="shared" si="0"/>
        <v>177.35635375976602</v>
      </c>
      <c r="K22" s="7">
        <f t="shared" si="1"/>
        <v>265.97048645019481</v>
      </c>
      <c r="L22" s="8">
        <f t="shared" si="2"/>
        <v>1.4996388954322946</v>
      </c>
      <c r="M22" s="8">
        <f t="shared" si="3"/>
        <v>1.5471597200083713</v>
      </c>
      <c r="P22" s="6">
        <f t="shared" si="4"/>
        <v>-0.87114095925949708</v>
      </c>
    </row>
    <row r="23" spans="1:16" x14ac:dyDescent="0.15">
      <c r="A23" s="6">
        <v>11</v>
      </c>
      <c r="B23" s="6">
        <v>21</v>
      </c>
      <c r="D23">
        <v>861.62103271484398</v>
      </c>
      <c r="E23">
        <v>644.89611816406295</v>
      </c>
      <c r="F23">
        <v>469.19046020507801</v>
      </c>
      <c r="G23">
        <v>467.63977050781301</v>
      </c>
      <c r="I23" s="7">
        <f t="shared" si="0"/>
        <v>392.43057250976597</v>
      </c>
      <c r="J23" s="7">
        <f t="shared" si="0"/>
        <v>177.25634765624994</v>
      </c>
      <c r="K23" s="7">
        <f t="shared" si="1"/>
        <v>268.35112915039099</v>
      </c>
      <c r="L23" s="8">
        <f t="shared" si="2"/>
        <v>1.513915482850857</v>
      </c>
      <c r="M23" s="8">
        <f>L23+ABS($N$2)*A23</f>
        <v>1.5636992038353184</v>
      </c>
      <c r="P23" s="6">
        <f t="shared" si="4"/>
        <v>0.18856873954210332</v>
      </c>
    </row>
    <row r="24" spans="1:16" x14ac:dyDescent="0.15">
      <c r="A24" s="6">
        <v>11.5</v>
      </c>
      <c r="B24" s="6">
        <v>22</v>
      </c>
      <c r="D24">
        <v>868.89978027343795</v>
      </c>
      <c r="E24">
        <v>648.27984619140602</v>
      </c>
      <c r="F24">
        <v>468.74505615234398</v>
      </c>
      <c r="G24">
        <v>466.92172241210898</v>
      </c>
      <c r="I24" s="7">
        <f t="shared" si="0"/>
        <v>400.15472412109398</v>
      </c>
      <c r="J24" s="7">
        <f t="shared" si="0"/>
        <v>181.35812377929705</v>
      </c>
      <c r="K24" s="7">
        <f t="shared" si="1"/>
        <v>273.20403747558606</v>
      </c>
      <c r="L24" s="8">
        <f t="shared" si="2"/>
        <v>1.5064339649215852</v>
      </c>
      <c r="M24" s="8">
        <f t="shared" ref="M24:M87" si="5">L24+ABS($N$2)*A24</f>
        <v>1.5584805823144312</v>
      </c>
      <c r="P24" s="6">
        <f t="shared" si="4"/>
        <v>-0.14579621996459688</v>
      </c>
    </row>
    <row r="25" spans="1:16" x14ac:dyDescent="0.15">
      <c r="A25" s="6">
        <v>12</v>
      </c>
      <c r="B25" s="6">
        <v>23</v>
      </c>
      <c r="D25">
        <v>866.54138183593795</v>
      </c>
      <c r="E25">
        <v>648.91778564453102</v>
      </c>
      <c r="F25">
        <v>469.09207153320301</v>
      </c>
      <c r="G25">
        <v>467.548583984375</v>
      </c>
      <c r="I25" s="7">
        <f t="shared" si="0"/>
        <v>397.44931030273494</v>
      </c>
      <c r="J25" s="7">
        <f t="shared" si="0"/>
        <v>181.36920166015602</v>
      </c>
      <c r="K25" s="7">
        <f t="shared" si="1"/>
        <v>270.4908691406257</v>
      </c>
      <c r="L25" s="8">
        <f t="shared" si="2"/>
        <v>1.4913825868157213</v>
      </c>
      <c r="M25" s="8">
        <f t="shared" si="5"/>
        <v>1.5456921006169519</v>
      </c>
      <c r="P25" s="6">
        <f t="shared" si="4"/>
        <v>-0.96517354936382149</v>
      </c>
    </row>
    <row r="26" spans="1:16" x14ac:dyDescent="0.15">
      <c r="A26" s="6">
        <v>12.5</v>
      </c>
      <c r="B26" s="6">
        <v>24</v>
      </c>
      <c r="D26">
        <v>865.82293701171898</v>
      </c>
      <c r="E26">
        <v>649.3916015625</v>
      </c>
      <c r="F26">
        <v>468.94869995117199</v>
      </c>
      <c r="G26">
        <v>467.30505371093801</v>
      </c>
      <c r="I26" s="7">
        <f t="shared" si="0"/>
        <v>396.87423706054699</v>
      </c>
      <c r="J26" s="7">
        <f t="shared" si="0"/>
        <v>182.08654785156199</v>
      </c>
      <c r="K26" s="7">
        <f t="shared" si="1"/>
        <v>269.41365356445363</v>
      </c>
      <c r="L26" s="8">
        <f t="shared" si="2"/>
        <v>1.4795911984891998</v>
      </c>
      <c r="M26" s="8">
        <f t="shared" si="5"/>
        <v>1.5361636086988151</v>
      </c>
      <c r="P26" s="6">
        <f t="shared" si="4"/>
        <v>-1.5756784119249503</v>
      </c>
    </row>
    <row r="27" spans="1:16" x14ac:dyDescent="0.15">
      <c r="A27" s="6">
        <v>13</v>
      </c>
      <c r="B27" s="6">
        <v>25</v>
      </c>
      <c r="D27">
        <v>864.02423095703102</v>
      </c>
      <c r="E27">
        <v>649.87048339843795</v>
      </c>
      <c r="F27">
        <v>468.07919311523398</v>
      </c>
      <c r="G27">
        <v>466.42410278320301</v>
      </c>
      <c r="I27" s="7">
        <f t="shared" si="0"/>
        <v>395.94503784179705</v>
      </c>
      <c r="J27" s="7">
        <f t="shared" si="0"/>
        <v>183.44638061523494</v>
      </c>
      <c r="K27" s="7">
        <f t="shared" si="1"/>
        <v>267.53257141113261</v>
      </c>
      <c r="L27" s="8">
        <f t="shared" si="2"/>
        <v>1.4583693094074293</v>
      </c>
      <c r="M27" s="8">
        <f t="shared" si="5"/>
        <v>1.5172046160254291</v>
      </c>
      <c r="P27" s="6">
        <f t="shared" si="4"/>
        <v>-2.7904096953016531</v>
      </c>
    </row>
    <row r="28" spans="1:16" x14ac:dyDescent="0.15">
      <c r="A28" s="6">
        <v>13.5</v>
      </c>
      <c r="B28" s="6">
        <v>26</v>
      </c>
      <c r="D28">
        <v>860.48425292968795</v>
      </c>
      <c r="E28">
        <v>645.60809326171898</v>
      </c>
      <c r="F28">
        <v>469.17425537109398</v>
      </c>
      <c r="G28">
        <v>467.57769775390602</v>
      </c>
      <c r="I28" s="7">
        <f t="shared" si="0"/>
        <v>391.30999755859398</v>
      </c>
      <c r="J28" s="7">
        <f t="shared" si="0"/>
        <v>178.03039550781295</v>
      </c>
      <c r="K28" s="7">
        <f t="shared" si="1"/>
        <v>266.68872070312489</v>
      </c>
      <c r="L28" s="8">
        <f t="shared" si="2"/>
        <v>1.497995440286606</v>
      </c>
      <c r="M28" s="8">
        <f t="shared" si="5"/>
        <v>1.5590936433129905</v>
      </c>
      <c r="P28" s="6">
        <f t="shared" si="4"/>
        <v>-0.10651647623572667</v>
      </c>
    </row>
    <row r="29" spans="1:16" x14ac:dyDescent="0.15">
      <c r="A29" s="6">
        <v>14</v>
      </c>
      <c r="B29" s="6">
        <v>27</v>
      </c>
      <c r="D29">
        <v>859.52868652343795</v>
      </c>
      <c r="E29">
        <v>645.54870605468795</v>
      </c>
      <c r="F29">
        <v>468.22463989257801</v>
      </c>
      <c r="G29">
        <v>466.41513061523398</v>
      </c>
      <c r="I29" s="7">
        <f t="shared" si="0"/>
        <v>391.30404663085994</v>
      </c>
      <c r="J29" s="7">
        <f t="shared" si="0"/>
        <v>179.13357543945398</v>
      </c>
      <c r="K29" s="7">
        <f t="shared" si="1"/>
        <v>265.91054382324216</v>
      </c>
      <c r="L29" s="8">
        <f t="shared" si="2"/>
        <v>1.4844260388980974</v>
      </c>
      <c r="M29" s="8">
        <f t="shared" si="5"/>
        <v>1.5477871383328665</v>
      </c>
      <c r="P29" s="6">
        <f t="shared" si="4"/>
        <v>-0.8309413199823541</v>
      </c>
    </row>
    <row r="30" spans="1:16" x14ac:dyDescent="0.15">
      <c r="A30" s="6">
        <v>14.5</v>
      </c>
      <c r="B30" s="6">
        <v>28</v>
      </c>
      <c r="D30">
        <v>857.66302490234398</v>
      </c>
      <c r="E30">
        <v>644.13629150390602</v>
      </c>
      <c r="F30">
        <v>468.64187622070301</v>
      </c>
      <c r="G30">
        <v>466.86233520507801</v>
      </c>
      <c r="I30" s="7">
        <f t="shared" si="0"/>
        <v>389.02114868164097</v>
      </c>
      <c r="J30" s="7">
        <f t="shared" si="0"/>
        <v>177.27395629882801</v>
      </c>
      <c r="K30" s="7">
        <f t="shared" si="1"/>
        <v>264.92937927246135</v>
      </c>
      <c r="L30" s="8">
        <f t="shared" si="2"/>
        <v>1.4944630604727629</v>
      </c>
      <c r="M30" s="8">
        <f t="shared" si="5"/>
        <v>1.5600870563159166</v>
      </c>
      <c r="P30" s="6">
        <f t="shared" si="4"/>
        <v>-4.2867005361596412E-2</v>
      </c>
    </row>
    <row r="31" spans="1:16" x14ac:dyDescent="0.15">
      <c r="A31" s="6">
        <v>15</v>
      </c>
      <c r="B31" s="6">
        <v>29</v>
      </c>
      <c r="D31">
        <v>858.97576904296898</v>
      </c>
      <c r="E31">
        <v>644.15484619140602</v>
      </c>
      <c r="F31">
        <v>468.838623046875</v>
      </c>
      <c r="G31">
        <v>467.15716552734398</v>
      </c>
      <c r="I31" s="7">
        <f t="shared" si="0"/>
        <v>390.13714599609398</v>
      </c>
      <c r="J31" s="7">
        <f t="shared" si="0"/>
        <v>176.99768066406205</v>
      </c>
      <c r="K31" s="7">
        <f t="shared" si="1"/>
        <v>266.23876953125057</v>
      </c>
      <c r="L31" s="8">
        <f t="shared" si="2"/>
        <v>1.5041935494994778</v>
      </c>
      <c r="M31" s="8">
        <f t="shared" si="5"/>
        <v>1.5720804417510161</v>
      </c>
      <c r="P31" s="6">
        <f t="shared" si="4"/>
        <v>0.72556730613328868</v>
      </c>
    </row>
    <row r="32" spans="1:16" x14ac:dyDescent="0.15">
      <c r="A32" s="6">
        <v>15.5</v>
      </c>
      <c r="B32" s="6">
        <v>30</v>
      </c>
      <c r="D32">
        <v>859.34429931640602</v>
      </c>
      <c r="E32">
        <v>644.08502197265602</v>
      </c>
      <c r="F32">
        <v>468.19015502929699</v>
      </c>
      <c r="G32">
        <v>466.72946166992199</v>
      </c>
      <c r="I32" s="7">
        <f t="shared" si="0"/>
        <v>391.15414428710903</v>
      </c>
      <c r="J32" s="7">
        <f t="shared" si="0"/>
        <v>177.35556030273403</v>
      </c>
      <c r="K32" s="7">
        <f t="shared" si="1"/>
        <v>267.00525207519524</v>
      </c>
      <c r="L32" s="8">
        <f t="shared" si="2"/>
        <v>1.5054800177645133</v>
      </c>
      <c r="M32" s="8">
        <f t="shared" si="5"/>
        <v>1.5756298064244363</v>
      </c>
      <c r="P32" s="6">
        <f t="shared" si="4"/>
        <v>0.95298045931035469</v>
      </c>
    </row>
    <row r="33" spans="1:16" x14ac:dyDescent="0.15">
      <c r="A33" s="6">
        <v>16</v>
      </c>
      <c r="B33" s="6">
        <v>31</v>
      </c>
      <c r="D33">
        <v>856.96563720703102</v>
      </c>
      <c r="E33">
        <v>643.14105224609398</v>
      </c>
      <c r="F33">
        <v>469.0419921875</v>
      </c>
      <c r="G33">
        <v>467.27893066406301</v>
      </c>
      <c r="I33" s="7">
        <f t="shared" si="0"/>
        <v>387.92364501953102</v>
      </c>
      <c r="J33" s="7">
        <f t="shared" si="0"/>
        <v>175.86212158203097</v>
      </c>
      <c r="K33" s="7">
        <f t="shared" si="1"/>
        <v>264.82015991210938</v>
      </c>
      <c r="L33" s="8">
        <f t="shared" si="2"/>
        <v>1.5058396744553311</v>
      </c>
      <c r="M33" s="8">
        <f t="shared" si="5"/>
        <v>1.5782523595236386</v>
      </c>
      <c r="P33" s="6">
        <f t="shared" si="4"/>
        <v>1.1210113957002183</v>
      </c>
    </row>
    <row r="34" spans="1:16" x14ac:dyDescent="0.15">
      <c r="A34" s="6">
        <v>16.5</v>
      </c>
      <c r="B34" s="6">
        <v>32</v>
      </c>
      <c r="D34">
        <v>858.93212890625</v>
      </c>
      <c r="E34">
        <v>643.83923339843795</v>
      </c>
      <c r="F34">
        <v>468.65087890625</v>
      </c>
      <c r="G34">
        <v>466.97988891601602</v>
      </c>
      <c r="I34" s="7">
        <f t="shared" si="0"/>
        <v>390.28125</v>
      </c>
      <c r="J34" s="7">
        <f t="shared" si="0"/>
        <v>176.85934448242193</v>
      </c>
      <c r="K34" s="7">
        <f t="shared" si="1"/>
        <v>266.47970886230468</v>
      </c>
      <c r="L34" s="8">
        <f t="shared" si="2"/>
        <v>1.5067324242445674</v>
      </c>
      <c r="M34" s="8">
        <f t="shared" si="5"/>
        <v>1.5814080057212596</v>
      </c>
      <c r="P34" s="6">
        <f t="shared" si="4"/>
        <v>1.3231984117277085</v>
      </c>
    </row>
    <row r="35" spans="1:16" x14ac:dyDescent="0.15">
      <c r="A35" s="6">
        <v>17</v>
      </c>
      <c r="B35" s="6">
        <v>33</v>
      </c>
      <c r="D35">
        <v>856.18103027343795</v>
      </c>
      <c r="E35">
        <v>643.251708984375</v>
      </c>
      <c r="F35">
        <v>468.34042358398398</v>
      </c>
      <c r="G35">
        <v>466.60647583007801</v>
      </c>
      <c r="I35" s="7">
        <f t="shared" si="0"/>
        <v>387.84060668945398</v>
      </c>
      <c r="J35" s="7">
        <f t="shared" si="0"/>
        <v>176.64523315429699</v>
      </c>
      <c r="K35" s="7">
        <f t="shared" si="1"/>
        <v>264.18894348144607</v>
      </c>
      <c r="L35" s="8">
        <f t="shared" si="2"/>
        <v>1.49559056173727</v>
      </c>
      <c r="M35" s="8">
        <f t="shared" si="5"/>
        <v>1.5725290396223468</v>
      </c>
      <c r="P35" s="6">
        <f t="shared" si="4"/>
        <v>0.75430964900715403</v>
      </c>
    </row>
    <row r="36" spans="1:16" x14ac:dyDescent="0.15">
      <c r="A36" s="6">
        <v>17.5</v>
      </c>
      <c r="B36" s="6">
        <v>34</v>
      </c>
      <c r="D36">
        <v>860.8896484375</v>
      </c>
      <c r="E36">
        <v>645.42541503906295</v>
      </c>
      <c r="F36">
        <v>468.82513427734398</v>
      </c>
      <c r="G36">
        <v>467.19287109375</v>
      </c>
      <c r="I36" s="7">
        <f t="shared" si="0"/>
        <v>392.06451416015602</v>
      </c>
      <c r="J36" s="7">
        <f t="shared" si="0"/>
        <v>178.23254394531295</v>
      </c>
      <c r="K36" s="7">
        <f t="shared" si="1"/>
        <v>267.30173339843697</v>
      </c>
      <c r="L36" s="8">
        <f t="shared" si="2"/>
        <v>1.4997358365734434</v>
      </c>
      <c r="M36" s="8">
        <f t="shared" si="5"/>
        <v>1.5789372108669049</v>
      </c>
      <c r="P36" s="6">
        <f t="shared" si="4"/>
        <v>1.1648908551978667</v>
      </c>
    </row>
    <row r="37" spans="1:16" x14ac:dyDescent="0.15">
      <c r="A37" s="6">
        <v>18</v>
      </c>
      <c r="B37" s="6">
        <v>35</v>
      </c>
      <c r="D37">
        <v>861.43048095703102</v>
      </c>
      <c r="E37">
        <v>646.15850830078102</v>
      </c>
      <c r="F37">
        <v>468.10018920898398</v>
      </c>
      <c r="G37">
        <v>466.40643310546898</v>
      </c>
      <c r="I37" s="7">
        <f t="shared" si="0"/>
        <v>393.33029174804705</v>
      </c>
      <c r="J37" s="7">
        <f t="shared" si="0"/>
        <v>179.75207519531205</v>
      </c>
      <c r="K37" s="7">
        <f t="shared" si="1"/>
        <v>267.5038391113286</v>
      </c>
      <c r="L37" s="8">
        <f t="shared" si="2"/>
        <v>1.48818220218414</v>
      </c>
      <c r="M37" s="8">
        <f t="shared" si="5"/>
        <v>1.569646472885986</v>
      </c>
      <c r="P37" s="6">
        <f t="shared" si="4"/>
        <v>0.569619246336453</v>
      </c>
    </row>
    <row r="38" spans="1:16" x14ac:dyDescent="0.15">
      <c r="A38" s="6">
        <v>18.5</v>
      </c>
      <c r="B38" s="6">
        <v>36</v>
      </c>
      <c r="D38">
        <v>862.44366455078102</v>
      </c>
      <c r="E38">
        <v>647.654541015625</v>
      </c>
      <c r="F38">
        <v>468.19494628906301</v>
      </c>
      <c r="G38">
        <v>466.52578735351602</v>
      </c>
      <c r="I38" s="7">
        <f t="shared" si="0"/>
        <v>394.24871826171801</v>
      </c>
      <c r="J38" s="7">
        <f t="shared" si="0"/>
        <v>181.12875366210898</v>
      </c>
      <c r="K38" s="7">
        <f t="shared" si="1"/>
        <v>267.45859069824172</v>
      </c>
      <c r="L38" s="8">
        <f t="shared" si="2"/>
        <v>1.4766213828047359</v>
      </c>
      <c r="M38" s="8">
        <f t="shared" si="5"/>
        <v>1.5603485499149665</v>
      </c>
      <c r="P38" s="6">
        <f t="shared" si="4"/>
        <v>-2.6112715688041958E-2</v>
      </c>
    </row>
    <row r="39" spans="1:16" x14ac:dyDescent="0.15">
      <c r="A39" s="6">
        <v>19</v>
      </c>
      <c r="B39" s="6">
        <v>37</v>
      </c>
      <c r="D39">
        <v>860.564453125</v>
      </c>
      <c r="E39">
        <v>645.91693115234398</v>
      </c>
      <c r="F39">
        <v>468.96401977539102</v>
      </c>
      <c r="G39">
        <v>466.88812255859398</v>
      </c>
      <c r="I39" s="7">
        <f t="shared" si="0"/>
        <v>391.60043334960898</v>
      </c>
      <c r="J39" s="7">
        <f t="shared" si="0"/>
        <v>179.02880859375</v>
      </c>
      <c r="K39" s="7">
        <f t="shared" si="1"/>
        <v>266.280267333984</v>
      </c>
      <c r="L39" s="8">
        <f t="shared" si="2"/>
        <v>1.487359880376705</v>
      </c>
      <c r="M39" s="8">
        <f t="shared" si="5"/>
        <v>1.5733499438953202</v>
      </c>
      <c r="P39" s="6">
        <f t="shared" si="4"/>
        <v>0.80690622511313281</v>
      </c>
    </row>
    <row r="40" spans="1:16" x14ac:dyDescent="0.15">
      <c r="A40" s="6">
        <v>19.5</v>
      </c>
      <c r="B40" s="6">
        <v>38</v>
      </c>
      <c r="D40">
        <v>851.71453857421898</v>
      </c>
      <c r="E40">
        <v>642.76409912109398</v>
      </c>
      <c r="F40">
        <v>468.27444458007801</v>
      </c>
      <c r="G40">
        <v>466.39022827148398</v>
      </c>
      <c r="I40" s="7">
        <f t="shared" si="0"/>
        <v>383.44009399414097</v>
      </c>
      <c r="J40" s="7">
        <f t="shared" si="0"/>
        <v>176.37387084961</v>
      </c>
      <c r="K40" s="7">
        <f t="shared" si="1"/>
        <v>259.97838439941398</v>
      </c>
      <c r="L40" s="8">
        <f t="shared" si="2"/>
        <v>1.4740187032641114</v>
      </c>
      <c r="M40" s="8">
        <f t="shared" si="5"/>
        <v>1.5622716631911113</v>
      </c>
      <c r="P40" s="6">
        <f t="shared" si="4"/>
        <v>9.7104055279407755E-2</v>
      </c>
    </row>
    <row r="41" spans="1:16" x14ac:dyDescent="0.15">
      <c r="A41" s="6">
        <v>20</v>
      </c>
      <c r="B41" s="6">
        <v>39</v>
      </c>
      <c r="D41">
        <v>848.99072265625</v>
      </c>
      <c r="E41">
        <v>641.974365234375</v>
      </c>
      <c r="F41">
        <v>467.81732177734398</v>
      </c>
      <c r="G41">
        <v>466.25613403320301</v>
      </c>
      <c r="I41" s="7">
        <f t="shared" si="0"/>
        <v>381.17340087890602</v>
      </c>
      <c r="J41" s="7">
        <f t="shared" si="0"/>
        <v>175.71823120117199</v>
      </c>
      <c r="K41" s="7">
        <f t="shared" si="1"/>
        <v>258.17063903808565</v>
      </c>
      <c r="L41" s="8">
        <f t="shared" si="2"/>
        <v>1.4692308093092377</v>
      </c>
      <c r="M41" s="8">
        <f t="shared" si="5"/>
        <v>1.5597466656446222</v>
      </c>
      <c r="P41" s="6">
        <f t="shared" si="4"/>
        <v>-6.467634956643796E-2</v>
      </c>
    </row>
    <row r="42" spans="1:16" x14ac:dyDescent="0.15">
      <c r="A42" s="6">
        <v>20.5</v>
      </c>
      <c r="B42" s="6">
        <v>40</v>
      </c>
      <c r="D42">
        <v>851.74298095703102</v>
      </c>
      <c r="E42">
        <v>643.8251953125</v>
      </c>
      <c r="F42">
        <v>468.10858154296898</v>
      </c>
      <c r="G42">
        <v>466.57019042968801</v>
      </c>
      <c r="I42" s="7">
        <f t="shared" si="0"/>
        <v>383.63439941406205</v>
      </c>
      <c r="J42" s="7">
        <f t="shared" si="0"/>
        <v>177.25500488281199</v>
      </c>
      <c r="K42" s="7">
        <f t="shared" si="1"/>
        <v>259.55589599609368</v>
      </c>
      <c r="L42" s="8">
        <f t="shared" si="2"/>
        <v>1.464307855045859</v>
      </c>
      <c r="M42" s="8">
        <f t="shared" si="5"/>
        <v>1.5570866077896282</v>
      </c>
      <c r="P42" s="6">
        <f t="shared" si="4"/>
        <v>-0.23511027228159845</v>
      </c>
    </row>
    <row r="43" spans="1:16" x14ac:dyDescent="0.15">
      <c r="A43" s="6">
        <v>21</v>
      </c>
      <c r="B43" s="6">
        <v>41</v>
      </c>
      <c r="D43">
        <v>855.19146728515602</v>
      </c>
      <c r="E43">
        <v>645.18298339843795</v>
      </c>
      <c r="F43">
        <v>467.28073120117199</v>
      </c>
      <c r="G43">
        <v>465.41720581054699</v>
      </c>
      <c r="I43" s="7">
        <f t="shared" si="0"/>
        <v>387.91073608398403</v>
      </c>
      <c r="J43" s="7">
        <f t="shared" si="0"/>
        <v>179.76577758789097</v>
      </c>
      <c r="K43" s="7">
        <f t="shared" si="1"/>
        <v>262.07469177246037</v>
      </c>
      <c r="L43" s="8">
        <f t="shared" si="2"/>
        <v>1.4578675390221423</v>
      </c>
      <c r="M43" s="8">
        <f t="shared" si="5"/>
        <v>1.552909188174296</v>
      </c>
      <c r="P43" s="6">
        <f t="shared" si="4"/>
        <v>-0.50276385377481547</v>
      </c>
    </row>
    <row r="44" spans="1:16" x14ac:dyDescent="0.15">
      <c r="A44" s="6">
        <v>21.5</v>
      </c>
      <c r="B44" s="6">
        <v>42</v>
      </c>
      <c r="D44">
        <v>857.60559082031295</v>
      </c>
      <c r="E44">
        <v>646.39978027343795</v>
      </c>
      <c r="F44">
        <v>467.9541015625</v>
      </c>
      <c r="G44">
        <v>466.41961669921898</v>
      </c>
      <c r="I44" s="7">
        <f t="shared" si="0"/>
        <v>389.65148925781295</v>
      </c>
      <c r="J44" s="7">
        <f t="shared" si="0"/>
        <v>179.98016357421898</v>
      </c>
      <c r="K44" s="7">
        <f t="shared" si="1"/>
        <v>263.66537475585966</v>
      </c>
      <c r="L44" s="8">
        <f t="shared" si="2"/>
        <v>1.464969080590546</v>
      </c>
      <c r="M44" s="8">
        <f t="shared" si="5"/>
        <v>1.5622736261510843</v>
      </c>
      <c r="P44" s="6">
        <f t="shared" si="4"/>
        <v>9.7229825088400876E-2</v>
      </c>
    </row>
    <row r="45" spans="1:16" x14ac:dyDescent="0.15">
      <c r="A45" s="6">
        <v>22</v>
      </c>
      <c r="B45" s="6">
        <v>43</v>
      </c>
      <c r="D45">
        <v>855.44622802734398</v>
      </c>
      <c r="E45">
        <v>646.49157714843795</v>
      </c>
      <c r="F45">
        <v>468.70275878906301</v>
      </c>
      <c r="G45">
        <v>467.31884765625</v>
      </c>
      <c r="I45" s="7">
        <f t="shared" si="0"/>
        <v>386.74346923828097</v>
      </c>
      <c r="J45" s="7">
        <f t="shared" si="0"/>
        <v>179.17272949218795</v>
      </c>
      <c r="K45" s="7">
        <f t="shared" si="1"/>
        <v>261.32255859374942</v>
      </c>
      <c r="L45" s="8">
        <f t="shared" si="2"/>
        <v>1.4584951590255439</v>
      </c>
      <c r="M45" s="8">
        <f t="shared" si="5"/>
        <v>1.5580626009944669</v>
      </c>
      <c r="P45" s="6">
        <f t="shared" si="4"/>
        <v>-0.17257691416996207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852.83166503906295</v>
      </c>
      <c r="E46">
        <v>644.64385986328102</v>
      </c>
      <c r="F46">
        <v>468.55368041992199</v>
      </c>
      <c r="G46">
        <v>467.29455566406301</v>
      </c>
      <c r="I46" s="7">
        <f t="shared" si="0"/>
        <v>384.27798461914097</v>
      </c>
      <c r="J46" s="7">
        <f t="shared" si="0"/>
        <v>177.34930419921801</v>
      </c>
      <c r="K46" s="7">
        <f t="shared" si="1"/>
        <v>260.13347167968834</v>
      </c>
      <c r="L46" s="8">
        <f t="shared" si="2"/>
        <v>1.4667859727686225</v>
      </c>
      <c r="M46" s="8">
        <f t="shared" si="5"/>
        <v>1.5686163111459299</v>
      </c>
      <c r="P46" s="6">
        <f t="shared" si="4"/>
        <v>0.5036152283940567</v>
      </c>
    </row>
    <row r="47" spans="1:16" x14ac:dyDescent="0.15">
      <c r="A47" s="6">
        <v>23</v>
      </c>
      <c r="B47" s="6">
        <v>45</v>
      </c>
      <c r="D47">
        <v>854.65594482421898</v>
      </c>
      <c r="E47">
        <v>644.86962890625</v>
      </c>
      <c r="F47">
        <v>467.88482666015602</v>
      </c>
      <c r="G47">
        <v>466.27264404296898</v>
      </c>
      <c r="I47" s="7">
        <f t="shared" si="0"/>
        <v>386.77111816406295</v>
      </c>
      <c r="J47" s="7">
        <f t="shared" si="0"/>
        <v>178.59698486328102</v>
      </c>
      <c r="K47" s="7">
        <f t="shared" si="1"/>
        <v>261.75322875976622</v>
      </c>
      <c r="L47" s="8">
        <f t="shared" si="2"/>
        <v>1.4656083301750178</v>
      </c>
      <c r="M47" s="8">
        <f t="shared" si="5"/>
        <v>1.56970156496071</v>
      </c>
      <c r="P47" s="6">
        <f t="shared" si="4"/>
        <v>0.57314907873769094</v>
      </c>
    </row>
    <row r="48" spans="1:16" x14ac:dyDescent="0.15">
      <c r="A48" s="6">
        <v>23.5</v>
      </c>
      <c r="B48" s="6">
        <v>46</v>
      </c>
      <c r="D48">
        <v>856.639892578125</v>
      </c>
      <c r="E48">
        <v>647.86431884765602</v>
      </c>
      <c r="F48">
        <v>467.96130371093801</v>
      </c>
      <c r="G48">
        <v>466.24234008789102</v>
      </c>
      <c r="I48" s="7">
        <f t="shared" si="0"/>
        <v>388.67858886718699</v>
      </c>
      <c r="J48" s="7">
        <f t="shared" si="0"/>
        <v>181.621978759765</v>
      </c>
      <c r="K48" s="7">
        <f t="shared" si="1"/>
        <v>261.54320373535148</v>
      </c>
      <c r="L48" s="8">
        <f t="shared" si="2"/>
        <v>1.4400415936515034</v>
      </c>
      <c r="M48" s="8">
        <f t="shared" si="5"/>
        <v>1.54639772484558</v>
      </c>
      <c r="P48" s="6">
        <f t="shared" si="4"/>
        <v>-0.91996313973977484</v>
      </c>
    </row>
    <row r="49" spans="1:22" x14ac:dyDescent="0.15">
      <c r="A49" s="6">
        <v>24</v>
      </c>
      <c r="B49" s="6">
        <v>47</v>
      </c>
      <c r="D49">
        <v>854.80407714843795</v>
      </c>
      <c r="E49">
        <v>646.78521728515602</v>
      </c>
      <c r="F49">
        <v>468.83712768554699</v>
      </c>
      <c r="G49">
        <v>467.09027099609398</v>
      </c>
      <c r="I49" s="7">
        <f t="shared" si="0"/>
        <v>385.96694946289097</v>
      </c>
      <c r="J49" s="7">
        <f t="shared" si="0"/>
        <v>179.69494628906205</v>
      </c>
      <c r="K49" s="7">
        <f t="shared" si="1"/>
        <v>260.18048706054753</v>
      </c>
      <c r="L49" s="8">
        <f t="shared" si="2"/>
        <v>1.4479009701364352</v>
      </c>
      <c r="M49" s="8">
        <f t="shared" si="5"/>
        <v>1.5565199977388964</v>
      </c>
      <c r="P49" s="6">
        <f t="shared" si="4"/>
        <v>-0.27141383365517985</v>
      </c>
    </row>
    <row r="50" spans="1:22" x14ac:dyDescent="0.15">
      <c r="A50" s="6">
        <v>24.5</v>
      </c>
      <c r="B50" s="6">
        <v>48</v>
      </c>
      <c r="D50">
        <v>850.62921142578102</v>
      </c>
      <c r="E50">
        <v>644.78234863281295</v>
      </c>
      <c r="F50">
        <v>468.94720458984398</v>
      </c>
      <c r="G50">
        <v>466.99578857421898</v>
      </c>
      <c r="I50" s="7">
        <f t="shared" si="0"/>
        <v>381.68200683593705</v>
      </c>
      <c r="J50" s="7">
        <f t="shared" si="0"/>
        <v>177.78656005859398</v>
      </c>
      <c r="K50" s="7">
        <f t="shared" si="1"/>
        <v>257.23141479492125</v>
      </c>
      <c r="L50" s="8">
        <f t="shared" si="2"/>
        <v>1.4468552330960465</v>
      </c>
      <c r="M50" s="8">
        <f t="shared" si="5"/>
        <v>1.5577371571068923</v>
      </c>
      <c r="P50" s="6">
        <f t="shared" si="4"/>
        <v>-0.19342859537639831</v>
      </c>
    </row>
    <row r="51" spans="1:22" x14ac:dyDescent="0.15">
      <c r="A51" s="6">
        <v>25</v>
      </c>
      <c r="B51" s="6">
        <v>49</v>
      </c>
      <c r="D51">
        <v>852.14019775390602</v>
      </c>
      <c r="E51">
        <v>644.98114013671898</v>
      </c>
      <c r="F51">
        <v>467.87371826171898</v>
      </c>
      <c r="G51">
        <v>466.50570678710898</v>
      </c>
      <c r="I51" s="7">
        <f t="shared" si="0"/>
        <v>384.26647949218705</v>
      </c>
      <c r="J51" s="7">
        <f t="shared" si="0"/>
        <v>178.47543334961</v>
      </c>
      <c r="K51" s="7">
        <f t="shared" si="1"/>
        <v>259.33367614746004</v>
      </c>
      <c r="L51" s="8">
        <f t="shared" si="2"/>
        <v>1.4530497070678592</v>
      </c>
      <c r="M51" s="8">
        <f t="shared" si="5"/>
        <v>1.5661945274870896</v>
      </c>
      <c r="P51" s="6">
        <f t="shared" si="4"/>
        <v>0.34844789315406804</v>
      </c>
    </row>
    <row r="52" spans="1:22" x14ac:dyDescent="0.15">
      <c r="A52" s="6">
        <v>25.5</v>
      </c>
      <c r="B52" s="6">
        <v>50</v>
      </c>
      <c r="D52">
        <v>862.604736328125</v>
      </c>
      <c r="E52">
        <v>649.03741455078102</v>
      </c>
      <c r="F52">
        <v>467.96099853515602</v>
      </c>
      <c r="G52">
        <v>466.1259765625</v>
      </c>
      <c r="I52" s="7">
        <f t="shared" si="0"/>
        <v>394.64373779296898</v>
      </c>
      <c r="J52" s="7">
        <f t="shared" si="0"/>
        <v>182.91143798828102</v>
      </c>
      <c r="K52" s="7">
        <f t="shared" si="1"/>
        <v>266.60573120117226</v>
      </c>
      <c r="L52" s="8">
        <f t="shared" si="2"/>
        <v>1.4575673021511835</v>
      </c>
      <c r="M52" s="8">
        <f t="shared" si="5"/>
        <v>1.5729750189787985</v>
      </c>
      <c r="P52" s="6">
        <f t="shared" si="4"/>
        <v>0.78288421967949928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859.48815917968795</v>
      </c>
      <c r="E53">
        <v>647.97210693359398</v>
      </c>
      <c r="F53">
        <v>469.13946533203102</v>
      </c>
      <c r="G53">
        <v>467.47509765625</v>
      </c>
      <c r="I53" s="7">
        <f t="shared" si="0"/>
        <v>390.34869384765693</v>
      </c>
      <c r="J53" s="7">
        <f t="shared" si="0"/>
        <v>180.49700927734398</v>
      </c>
      <c r="K53" s="7">
        <f t="shared" si="1"/>
        <v>264.00078735351616</v>
      </c>
      <c r="L53" s="8">
        <f t="shared" si="2"/>
        <v>1.4626324746902806</v>
      </c>
      <c r="M53" s="8">
        <f t="shared" si="5"/>
        <v>1.5803030879262803</v>
      </c>
      <c r="P53" s="6">
        <f t="shared" si="4"/>
        <v>1.2524046604855803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858.71057128906295</v>
      </c>
      <c r="E54">
        <v>647.74914550781295</v>
      </c>
      <c r="F54">
        <v>468.62628173828102</v>
      </c>
      <c r="G54">
        <v>467.01290893554699</v>
      </c>
      <c r="I54" s="7">
        <f t="shared" si="0"/>
        <v>390.08428955078193</v>
      </c>
      <c r="J54" s="7">
        <f t="shared" si="0"/>
        <v>180.73623657226597</v>
      </c>
      <c r="K54" s="7">
        <f t="shared" si="1"/>
        <v>263.56892395019577</v>
      </c>
      <c r="L54" s="8">
        <f t="shared" si="2"/>
        <v>1.4583070276823531</v>
      </c>
      <c r="M54" s="8">
        <f t="shared" si="5"/>
        <v>1.5782405373267374</v>
      </c>
      <c r="P54" s="6">
        <f t="shared" si="4"/>
        <v>1.1202539296965364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856.972412109375</v>
      </c>
      <c r="E55">
        <v>647.59320068359398</v>
      </c>
      <c r="F55">
        <v>467.70367431640602</v>
      </c>
      <c r="G55">
        <v>465.62298583984398</v>
      </c>
      <c r="I55" s="7">
        <f t="shared" si="0"/>
        <v>389.26873779296898</v>
      </c>
      <c r="J55" s="7">
        <f t="shared" si="0"/>
        <v>181.97021484375</v>
      </c>
      <c r="K55" s="7">
        <f t="shared" si="1"/>
        <v>261.88958740234398</v>
      </c>
      <c r="L55" s="8">
        <f t="shared" si="2"/>
        <v>1.4391893070369637</v>
      </c>
      <c r="M55" s="8">
        <f t="shared" si="5"/>
        <v>1.5613857130897326</v>
      </c>
      <c r="P55" s="6">
        <f t="shared" si="4"/>
        <v>4.0339894746438038E-2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857.07995605468795</v>
      </c>
      <c r="E56">
        <v>648.14300537109398</v>
      </c>
      <c r="F56">
        <v>468.255859375</v>
      </c>
      <c r="G56">
        <v>466.42141723632801</v>
      </c>
      <c r="I56" s="7">
        <f t="shared" si="0"/>
        <v>388.82409667968795</v>
      </c>
      <c r="J56" s="7">
        <f t="shared" si="0"/>
        <v>181.72158813476597</v>
      </c>
      <c r="K56" s="7">
        <f t="shared" si="1"/>
        <v>261.6189849853518</v>
      </c>
      <c r="L56" s="8">
        <f t="shared" si="2"/>
        <v>1.4396692636833737</v>
      </c>
      <c r="M56" s="8">
        <f t="shared" si="5"/>
        <v>1.5641285661445272</v>
      </c>
      <c r="P56" s="6">
        <f t="shared" si="4"/>
        <v>0.21607863091048937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856.76995849609398</v>
      </c>
      <c r="E57">
        <v>647.532958984375</v>
      </c>
      <c r="F57">
        <v>468.61428833007801</v>
      </c>
      <c r="G57">
        <v>466.84344482421898</v>
      </c>
      <c r="I57" s="7">
        <f t="shared" si="0"/>
        <v>388.15567016601597</v>
      </c>
      <c r="J57" s="7">
        <f t="shared" si="0"/>
        <v>180.68951416015602</v>
      </c>
      <c r="K57" s="7">
        <f t="shared" si="1"/>
        <v>261.67301025390674</v>
      </c>
      <c r="L57" s="8">
        <f t="shared" si="2"/>
        <v>1.4481914541093412</v>
      </c>
      <c r="M57" s="8">
        <f t="shared" si="5"/>
        <v>1.5749136529788794</v>
      </c>
      <c r="P57" s="6">
        <f t="shared" si="4"/>
        <v>0.90709542686149858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853.09320068359398</v>
      </c>
      <c r="E58">
        <v>646.83190917968795</v>
      </c>
      <c r="F58">
        <v>468.25823974609398</v>
      </c>
      <c r="G58">
        <v>466.91091918945301</v>
      </c>
      <c r="I58" s="7">
        <f t="shared" si="0"/>
        <v>384.8349609375</v>
      </c>
      <c r="J58" s="7">
        <f t="shared" si="0"/>
        <v>179.92098999023494</v>
      </c>
      <c r="K58" s="7">
        <f t="shared" si="1"/>
        <v>258.89026794433556</v>
      </c>
      <c r="L58" s="8">
        <f t="shared" si="2"/>
        <v>1.4389108683672016</v>
      </c>
      <c r="M58" s="8">
        <f t="shared" si="5"/>
        <v>1.5678959636451244</v>
      </c>
      <c r="P58" s="6">
        <f t="shared" si="4"/>
        <v>0.4574614764935655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846.60583496093795</v>
      </c>
      <c r="E59">
        <v>643.71649169921898</v>
      </c>
      <c r="F59">
        <v>467.71835327148398</v>
      </c>
      <c r="G59">
        <v>466.00360107421898</v>
      </c>
      <c r="I59" s="7">
        <f t="shared" si="0"/>
        <v>378.88748168945398</v>
      </c>
      <c r="J59" s="7">
        <f t="shared" si="0"/>
        <v>177.712890625</v>
      </c>
      <c r="K59" s="7">
        <f t="shared" si="1"/>
        <v>254.488458251954</v>
      </c>
      <c r="L59" s="8">
        <f t="shared" si="2"/>
        <v>1.4320202510743105</v>
      </c>
      <c r="M59" s="8">
        <f t="shared" si="5"/>
        <v>1.5632682427606179</v>
      </c>
      <c r="P59" s="6">
        <f t="shared" si="4"/>
        <v>0.16095641285498349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846.1689453125</v>
      </c>
      <c r="E60">
        <v>643.47918701171898</v>
      </c>
      <c r="F60">
        <v>468.737548828125</v>
      </c>
      <c r="G60">
        <v>466.96490478515602</v>
      </c>
      <c r="I60" s="7">
        <f t="shared" si="0"/>
        <v>377.431396484375</v>
      </c>
      <c r="J60" s="7">
        <f t="shared" si="0"/>
        <v>176.51428222656295</v>
      </c>
      <c r="K60" s="7">
        <f t="shared" si="1"/>
        <v>253.87139892578094</v>
      </c>
      <c r="L60" s="8">
        <f t="shared" si="2"/>
        <v>1.4382484846179593</v>
      </c>
      <c r="M60" s="8">
        <f t="shared" si="5"/>
        <v>1.5717593727126513</v>
      </c>
      <c r="P60" s="6">
        <f t="shared" si="4"/>
        <v>0.70499592812052603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841.52423095703102</v>
      </c>
      <c r="E61">
        <v>640.39105224609398</v>
      </c>
      <c r="F61">
        <v>468.25045776367199</v>
      </c>
      <c r="G61">
        <v>466.74865722656301</v>
      </c>
      <c r="I61" s="7">
        <f t="shared" si="0"/>
        <v>373.27377319335903</v>
      </c>
      <c r="J61" s="7">
        <f t="shared" si="0"/>
        <v>173.64239501953097</v>
      </c>
      <c r="K61" s="7">
        <f t="shared" si="1"/>
        <v>251.72409667968736</v>
      </c>
      <c r="L61" s="8">
        <f t="shared" si="2"/>
        <v>1.4496695732132348</v>
      </c>
      <c r="M61" s="8">
        <f t="shared" si="5"/>
        <v>1.5854433577163114</v>
      </c>
      <c r="P61" s="6">
        <f t="shared" si="4"/>
        <v>1.5817495063070675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842.98986816406295</v>
      </c>
      <c r="E62">
        <v>641.40881347656295</v>
      </c>
      <c r="F62">
        <v>468.03778076171898</v>
      </c>
      <c r="G62">
        <v>466.44961547851602</v>
      </c>
      <c r="I62" s="7">
        <f t="shared" si="0"/>
        <v>374.95208740234398</v>
      </c>
      <c r="J62" s="7">
        <f t="shared" si="0"/>
        <v>174.95919799804693</v>
      </c>
      <c r="K62" s="7">
        <f t="shared" si="1"/>
        <v>252.48064880371112</v>
      </c>
      <c r="L62" s="8">
        <f t="shared" si="2"/>
        <v>1.4430830256008007</v>
      </c>
      <c r="M62" s="8">
        <f t="shared" si="5"/>
        <v>1.581119706512262</v>
      </c>
      <c r="P62" s="6">
        <f t="shared" si="4"/>
        <v>1.304726646155806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839.08361816406295</v>
      </c>
      <c r="E63">
        <v>640.34484863281295</v>
      </c>
      <c r="F63">
        <v>467.66317749023398</v>
      </c>
      <c r="G63">
        <v>466.06149291992199</v>
      </c>
      <c r="I63" s="7">
        <f t="shared" si="0"/>
        <v>371.42044067382898</v>
      </c>
      <c r="J63" s="7">
        <f t="shared" si="0"/>
        <v>174.28335571289097</v>
      </c>
      <c r="K63" s="7">
        <f t="shared" si="1"/>
        <v>249.4220916748053</v>
      </c>
      <c r="L63" s="8">
        <f t="shared" si="2"/>
        <v>1.4311297292536389</v>
      </c>
      <c r="M63" s="8">
        <f t="shared" si="5"/>
        <v>1.5714293065734848</v>
      </c>
      <c r="P63" s="6">
        <f t="shared" si="4"/>
        <v>0.68384809227628407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835.34600830078102</v>
      </c>
      <c r="E64">
        <v>637.23425292968795</v>
      </c>
      <c r="F64">
        <v>468.33084106445301</v>
      </c>
      <c r="G64">
        <v>466.77536010742199</v>
      </c>
      <c r="I64" s="7">
        <f t="shared" si="0"/>
        <v>367.01516723632801</v>
      </c>
      <c r="J64" s="7">
        <f t="shared" si="0"/>
        <v>170.45889282226597</v>
      </c>
      <c r="K64" s="7">
        <f t="shared" si="1"/>
        <v>247.69394226074184</v>
      </c>
      <c r="L64" s="8">
        <f t="shared" si="2"/>
        <v>1.4531007339054307</v>
      </c>
      <c r="M64" s="8">
        <f t="shared" si="5"/>
        <v>1.5956632076336612</v>
      </c>
      <c r="P64" s="6">
        <f t="shared" si="4"/>
        <v>2.236550719635586</v>
      </c>
      <c r="U64" s="18">
        <v>12.5</v>
      </c>
      <c r="V64" s="20">
        <f t="shared" ref="V64:V83" si="6">L26</f>
        <v>1.4795911984891998</v>
      </c>
    </row>
    <row r="65" spans="1:22" x14ac:dyDescent="0.15">
      <c r="A65" s="6">
        <v>32</v>
      </c>
      <c r="B65" s="6">
        <v>63</v>
      </c>
      <c r="D65">
        <v>835.494384765625</v>
      </c>
      <c r="E65">
        <v>637.46142578125</v>
      </c>
      <c r="F65">
        <v>467.81042480468801</v>
      </c>
      <c r="G65">
        <v>466.32394409179699</v>
      </c>
      <c r="I65" s="7">
        <f t="shared" si="0"/>
        <v>367.68395996093699</v>
      </c>
      <c r="J65" s="7">
        <f t="shared" si="0"/>
        <v>171.13748168945301</v>
      </c>
      <c r="K65" s="7">
        <f t="shared" si="1"/>
        <v>247.88772277831987</v>
      </c>
      <c r="L65" s="8">
        <f t="shared" si="2"/>
        <v>1.4484712544043288</v>
      </c>
      <c r="M65" s="8">
        <f t="shared" si="5"/>
        <v>1.5932966245409439</v>
      </c>
      <c r="P65" s="6">
        <f t="shared" si="4"/>
        <v>2.0849201680045595</v>
      </c>
      <c r="U65" s="18">
        <v>13</v>
      </c>
      <c r="V65" s="20">
        <f t="shared" si="6"/>
        <v>1.4583693094074293</v>
      </c>
    </row>
    <row r="66" spans="1:22" x14ac:dyDescent="0.15">
      <c r="A66" s="6">
        <v>32.5</v>
      </c>
      <c r="B66" s="6">
        <v>64</v>
      </c>
      <c r="D66">
        <v>833.87023925781295</v>
      </c>
      <c r="E66">
        <v>636.71844482421898</v>
      </c>
      <c r="F66">
        <v>467.43191528320301</v>
      </c>
      <c r="G66">
        <v>465.779541015625</v>
      </c>
      <c r="I66" s="7">
        <f t="shared" ref="I66:J129" si="7">D66-F66</f>
        <v>366.43832397460994</v>
      </c>
      <c r="J66" s="7">
        <f t="shared" si="7"/>
        <v>170.93890380859398</v>
      </c>
      <c r="K66" s="7">
        <f t="shared" ref="K66:K129" si="8">I66-0.7*J66</f>
        <v>246.78109130859417</v>
      </c>
      <c r="L66" s="8">
        <f t="shared" ref="L66:L129" si="9">K66/J66</f>
        <v>1.4436800857511245</v>
      </c>
      <c r="M66" s="8">
        <f t="shared" si="5"/>
        <v>1.5907683522961242</v>
      </c>
      <c r="P66" s="6">
        <f t="shared" si="4"/>
        <v>1.9229299482927971</v>
      </c>
      <c r="U66" s="18">
        <v>13.5</v>
      </c>
      <c r="V66" s="20">
        <f t="shared" si="6"/>
        <v>1.497995440286606</v>
      </c>
    </row>
    <row r="67" spans="1:22" x14ac:dyDescent="0.15">
      <c r="A67" s="6">
        <v>33</v>
      </c>
      <c r="B67" s="6">
        <v>65</v>
      </c>
      <c r="D67">
        <v>831.59063720703102</v>
      </c>
      <c r="E67">
        <v>636.31671142578102</v>
      </c>
      <c r="F67">
        <v>468.66076660156301</v>
      </c>
      <c r="G67">
        <v>466.97930908203102</v>
      </c>
      <c r="I67" s="7">
        <f t="shared" si="7"/>
        <v>362.92987060546801</v>
      </c>
      <c r="J67" s="7">
        <f t="shared" si="7"/>
        <v>169.33740234375</v>
      </c>
      <c r="K67" s="7">
        <f t="shared" si="8"/>
        <v>244.39368896484302</v>
      </c>
      <c r="L67" s="8">
        <f t="shared" si="9"/>
        <v>1.4432351363742486</v>
      </c>
      <c r="M67" s="8">
        <f t="shared" si="5"/>
        <v>1.592586299327633</v>
      </c>
      <c r="P67" s="6">
        <f t="shared" si="4"/>
        <v>2.039408559194706</v>
      </c>
      <c r="U67" s="18">
        <v>14</v>
      </c>
      <c r="V67" s="20">
        <f t="shared" si="6"/>
        <v>1.4844260388980974</v>
      </c>
    </row>
    <row r="68" spans="1:22" x14ac:dyDescent="0.15">
      <c r="A68" s="6">
        <v>33.5</v>
      </c>
      <c r="B68" s="6">
        <v>66</v>
      </c>
      <c r="D68">
        <v>830.86883544921898</v>
      </c>
      <c r="E68">
        <v>634.52899169921898</v>
      </c>
      <c r="F68">
        <v>467.76544189453102</v>
      </c>
      <c r="G68">
        <v>466.01950073242199</v>
      </c>
      <c r="I68" s="7">
        <f t="shared" si="7"/>
        <v>363.10339355468795</v>
      </c>
      <c r="J68" s="7">
        <f t="shared" si="7"/>
        <v>168.50949096679699</v>
      </c>
      <c r="K68" s="7">
        <f t="shared" si="8"/>
        <v>245.14674987793006</v>
      </c>
      <c r="L68" s="8">
        <f t="shared" si="9"/>
        <v>1.4547949107877469</v>
      </c>
      <c r="M68" s="8">
        <f t="shared" si="5"/>
        <v>1.6064089701495159</v>
      </c>
      <c r="P68" s="6">
        <f t="shared" si="4"/>
        <v>2.925047947131703</v>
      </c>
      <c r="U68" s="18">
        <v>14.5</v>
      </c>
      <c r="V68" s="20">
        <f t="shared" si="6"/>
        <v>1.4944630604727629</v>
      </c>
    </row>
    <row r="69" spans="1:22" x14ac:dyDescent="0.15">
      <c r="A69" s="6">
        <v>34</v>
      </c>
      <c r="B69" s="6">
        <v>67</v>
      </c>
      <c r="D69">
        <v>831.38568115234398</v>
      </c>
      <c r="E69">
        <v>635.84655761718795</v>
      </c>
      <c r="F69">
        <v>467.84344482421898</v>
      </c>
      <c r="G69">
        <v>465.95291137695301</v>
      </c>
      <c r="I69" s="7">
        <f t="shared" si="7"/>
        <v>363.542236328125</v>
      </c>
      <c r="J69" s="7">
        <f t="shared" si="7"/>
        <v>169.89364624023494</v>
      </c>
      <c r="K69" s="7">
        <f t="shared" si="8"/>
        <v>244.61668395996054</v>
      </c>
      <c r="L69" s="8">
        <f t="shared" si="9"/>
        <v>1.4398224381744382</v>
      </c>
      <c r="M69" s="8">
        <f t="shared" si="5"/>
        <v>1.5936993939445918</v>
      </c>
      <c r="P69" s="6">
        <f t="shared" si="4"/>
        <v>2.1107262117657828</v>
      </c>
      <c r="U69" s="18">
        <v>15</v>
      </c>
      <c r="V69" s="20">
        <f t="shared" si="6"/>
        <v>1.5041935494994778</v>
      </c>
    </row>
    <row r="70" spans="1:22" x14ac:dyDescent="0.15">
      <c r="A70" s="6">
        <v>34.5</v>
      </c>
      <c r="B70" s="6">
        <v>68</v>
      </c>
      <c r="D70">
        <v>829.49267578125</v>
      </c>
      <c r="E70">
        <v>633.62414550781295</v>
      </c>
      <c r="F70">
        <v>468.35363769531301</v>
      </c>
      <c r="G70">
        <v>466.66735839843801</v>
      </c>
      <c r="I70" s="7">
        <f t="shared" si="7"/>
        <v>361.13903808593699</v>
      </c>
      <c r="J70" s="7">
        <f t="shared" si="7"/>
        <v>166.95678710937494</v>
      </c>
      <c r="K70" s="7">
        <f t="shared" si="8"/>
        <v>244.26928710937455</v>
      </c>
      <c r="L70" s="8">
        <f t="shared" si="9"/>
        <v>1.4630689254300964</v>
      </c>
      <c r="M70" s="8">
        <f t="shared" si="5"/>
        <v>1.6192087776086346</v>
      </c>
      <c r="P70" s="6">
        <f t="shared" ref="P70:P133" si="10">(M70-$O$2)/$O$2*100</f>
        <v>3.7451509351779078</v>
      </c>
      <c r="U70" s="18">
        <v>15.5</v>
      </c>
      <c r="V70" s="20">
        <f t="shared" si="6"/>
        <v>1.5054800177645133</v>
      </c>
    </row>
    <row r="71" spans="1:22" x14ac:dyDescent="0.15">
      <c r="A71" s="6">
        <v>35</v>
      </c>
      <c r="B71" s="6">
        <v>69</v>
      </c>
      <c r="D71">
        <v>830.83221435546898</v>
      </c>
      <c r="E71">
        <v>635.08050537109398</v>
      </c>
      <c r="F71">
        <v>467.47210693359398</v>
      </c>
      <c r="G71">
        <v>465.838623046875</v>
      </c>
      <c r="I71" s="7">
        <f t="shared" si="7"/>
        <v>363.360107421875</v>
      </c>
      <c r="J71" s="7">
        <f t="shared" si="7"/>
        <v>169.24188232421898</v>
      </c>
      <c r="K71" s="7">
        <f t="shared" si="8"/>
        <v>244.89078979492172</v>
      </c>
      <c r="L71" s="8">
        <f t="shared" si="9"/>
        <v>1.4469869185558992</v>
      </c>
      <c r="M71" s="8">
        <f t="shared" si="5"/>
        <v>1.6053896671428221</v>
      </c>
      <c r="P71" s="6">
        <f t="shared" si="10"/>
        <v>2.8597396646294868</v>
      </c>
      <c r="U71" s="18">
        <v>16</v>
      </c>
      <c r="V71" s="20">
        <f t="shared" si="6"/>
        <v>1.5058396744553311</v>
      </c>
    </row>
    <row r="72" spans="1:22" x14ac:dyDescent="0.15">
      <c r="A72" s="6">
        <v>35.5</v>
      </c>
      <c r="B72" s="6">
        <v>70</v>
      </c>
      <c r="D72">
        <v>830.87951660156295</v>
      </c>
      <c r="E72">
        <v>634.39019775390602</v>
      </c>
      <c r="F72">
        <v>468.70007324218801</v>
      </c>
      <c r="G72">
        <v>467.09149169921898</v>
      </c>
      <c r="I72" s="7">
        <f t="shared" si="7"/>
        <v>362.17944335937494</v>
      </c>
      <c r="J72" s="7">
        <f t="shared" si="7"/>
        <v>167.29870605468705</v>
      </c>
      <c r="K72" s="7">
        <f t="shared" si="8"/>
        <v>245.07034912109401</v>
      </c>
      <c r="L72" s="8">
        <f t="shared" si="9"/>
        <v>1.4648669729757788</v>
      </c>
      <c r="M72" s="8">
        <f t="shared" si="5"/>
        <v>1.6255326179710863</v>
      </c>
      <c r="P72" s="6">
        <f t="shared" si="10"/>
        <v>4.1503289344359473</v>
      </c>
      <c r="U72" s="18">
        <v>16.5</v>
      </c>
      <c r="V72" s="20">
        <f t="shared" si="6"/>
        <v>1.5067324242445674</v>
      </c>
    </row>
    <row r="73" spans="1:22" x14ac:dyDescent="0.15">
      <c r="A73" s="6">
        <v>36</v>
      </c>
      <c r="B73" s="6">
        <v>71</v>
      </c>
      <c r="D73">
        <v>830.09912109375</v>
      </c>
      <c r="E73">
        <v>632.84826660156295</v>
      </c>
      <c r="F73">
        <v>468.67218017578102</v>
      </c>
      <c r="G73">
        <v>466.96701049804699</v>
      </c>
      <c r="I73" s="7">
        <f t="shared" si="7"/>
        <v>361.42694091796898</v>
      </c>
      <c r="J73" s="7">
        <f t="shared" si="7"/>
        <v>165.88125610351597</v>
      </c>
      <c r="K73" s="7">
        <f t="shared" si="8"/>
        <v>245.3100616455078</v>
      </c>
      <c r="L73" s="8">
        <f t="shared" si="9"/>
        <v>1.4788292987872322</v>
      </c>
      <c r="M73" s="8">
        <f t="shared" si="5"/>
        <v>1.6417578401909243</v>
      </c>
      <c r="P73" s="6">
        <f t="shared" si="10"/>
        <v>5.1899034176226673</v>
      </c>
      <c r="U73" s="18">
        <v>17</v>
      </c>
      <c r="V73" s="20">
        <f t="shared" si="6"/>
        <v>1.49559056173727</v>
      </c>
    </row>
    <row r="74" spans="1:22" x14ac:dyDescent="0.15">
      <c r="A74" s="6">
        <v>36.5</v>
      </c>
      <c r="B74" s="6">
        <v>72</v>
      </c>
      <c r="D74">
        <v>828.00982666015602</v>
      </c>
      <c r="E74">
        <v>631.46618652343795</v>
      </c>
      <c r="F74">
        <v>467.54409790039102</v>
      </c>
      <c r="G74">
        <v>465.70156860351602</v>
      </c>
      <c r="I74" s="7">
        <f t="shared" si="7"/>
        <v>360.465728759765</v>
      </c>
      <c r="J74" s="7">
        <f t="shared" si="7"/>
        <v>165.76461791992193</v>
      </c>
      <c r="K74" s="7">
        <f t="shared" si="8"/>
        <v>244.43049621581966</v>
      </c>
      <c r="L74" s="8">
        <f t="shared" si="9"/>
        <v>1.4745637475779052</v>
      </c>
      <c r="M74" s="8">
        <f t="shared" si="5"/>
        <v>1.6397551853899819</v>
      </c>
      <c r="P74" s="6">
        <f t="shared" si="10"/>
        <v>5.0615903010759098</v>
      </c>
      <c r="U74" s="18">
        <v>17.5</v>
      </c>
      <c r="V74" s="20">
        <f t="shared" si="6"/>
        <v>1.4997358365734434</v>
      </c>
    </row>
    <row r="75" spans="1:22" x14ac:dyDescent="0.15">
      <c r="A75" s="6">
        <v>37</v>
      </c>
      <c r="B75" s="6">
        <v>73</v>
      </c>
      <c r="D75">
        <v>830.01995849609398</v>
      </c>
      <c r="E75">
        <v>631.97576904296898</v>
      </c>
      <c r="F75">
        <v>468.31433105468801</v>
      </c>
      <c r="G75">
        <v>466.38302612304699</v>
      </c>
      <c r="I75" s="7">
        <f t="shared" si="7"/>
        <v>361.70562744140597</v>
      </c>
      <c r="J75" s="7">
        <f t="shared" si="7"/>
        <v>165.59274291992199</v>
      </c>
      <c r="K75" s="7">
        <f t="shared" si="8"/>
        <v>245.79070739746058</v>
      </c>
      <c r="L75" s="8">
        <f t="shared" si="9"/>
        <v>1.4843084489295588</v>
      </c>
      <c r="M75" s="8">
        <f t="shared" si="5"/>
        <v>1.6517627831500201</v>
      </c>
      <c r="P75" s="6">
        <f t="shared" si="10"/>
        <v>5.8309352176862657</v>
      </c>
      <c r="U75" s="18">
        <v>18</v>
      </c>
      <c r="V75" s="20">
        <f t="shared" si="6"/>
        <v>1.48818220218414</v>
      </c>
    </row>
    <row r="76" spans="1:22" x14ac:dyDescent="0.15">
      <c r="A76" s="6">
        <v>37.5</v>
      </c>
      <c r="B76" s="6">
        <v>74</v>
      </c>
      <c r="D76">
        <v>829.96057128906295</v>
      </c>
      <c r="E76">
        <v>630.560791015625</v>
      </c>
      <c r="F76">
        <v>468.38693237304699</v>
      </c>
      <c r="G76">
        <v>466.42111206054699</v>
      </c>
      <c r="I76" s="7">
        <f t="shared" si="7"/>
        <v>361.57363891601597</v>
      </c>
      <c r="J76" s="7">
        <f t="shared" si="7"/>
        <v>164.13967895507801</v>
      </c>
      <c r="K76" s="7">
        <f t="shared" si="8"/>
        <v>246.67586364746137</v>
      </c>
      <c r="L76" s="8">
        <f t="shared" si="9"/>
        <v>1.5028411485742701</v>
      </c>
      <c r="M76" s="8">
        <f t="shared" si="5"/>
        <v>1.672558379203116</v>
      </c>
      <c r="P76" s="6">
        <f t="shared" si="10"/>
        <v>7.1633404523600124</v>
      </c>
      <c r="U76" s="18">
        <v>18.5</v>
      </c>
      <c r="V76" s="20">
        <f t="shared" si="6"/>
        <v>1.4766213828047359</v>
      </c>
    </row>
    <row r="77" spans="1:22" x14ac:dyDescent="0.15">
      <c r="A77" s="6">
        <v>38</v>
      </c>
      <c r="B77" s="6">
        <v>75</v>
      </c>
      <c r="D77">
        <v>831.87023925781295</v>
      </c>
      <c r="E77">
        <v>631.84149169921898</v>
      </c>
      <c r="F77">
        <v>467.71356201171898</v>
      </c>
      <c r="G77">
        <v>465.98831176757801</v>
      </c>
      <c r="I77" s="7">
        <f t="shared" si="7"/>
        <v>364.15667724609398</v>
      </c>
      <c r="J77" s="7">
        <f t="shared" si="7"/>
        <v>165.85317993164097</v>
      </c>
      <c r="K77" s="7">
        <f t="shared" si="8"/>
        <v>248.0594512939453</v>
      </c>
      <c r="L77" s="8">
        <f t="shared" si="9"/>
        <v>1.4956568900046834</v>
      </c>
      <c r="M77" s="8">
        <f t="shared" si="5"/>
        <v>1.6676370170419137</v>
      </c>
      <c r="P77" s="6">
        <f t="shared" si="10"/>
        <v>6.8480213488070723</v>
      </c>
      <c r="U77" s="18">
        <v>19</v>
      </c>
      <c r="V77" s="20">
        <f t="shared" si="6"/>
        <v>1.487359880376705</v>
      </c>
    </row>
    <row r="78" spans="1:22" x14ac:dyDescent="0.15">
      <c r="A78" s="6">
        <v>38.5</v>
      </c>
      <c r="B78" s="6">
        <v>76</v>
      </c>
      <c r="D78">
        <v>836.78662109375</v>
      </c>
      <c r="E78">
        <v>633.75476074218795</v>
      </c>
      <c r="F78">
        <v>468.03359985351602</v>
      </c>
      <c r="G78">
        <v>466.11068725585898</v>
      </c>
      <c r="I78" s="7">
        <f t="shared" si="7"/>
        <v>368.75302124023398</v>
      </c>
      <c r="J78" s="7">
        <f t="shared" si="7"/>
        <v>167.64407348632898</v>
      </c>
      <c r="K78" s="7">
        <f t="shared" si="8"/>
        <v>251.40216979980369</v>
      </c>
      <c r="L78" s="8">
        <f t="shared" si="9"/>
        <v>1.4996185941539115</v>
      </c>
      <c r="M78" s="8">
        <f t="shared" si="5"/>
        <v>1.6738616175995267</v>
      </c>
      <c r="P78" s="6">
        <f t="shared" si="10"/>
        <v>7.2468409039446584</v>
      </c>
      <c r="U78" s="18">
        <v>19.5</v>
      </c>
      <c r="V78" s="20">
        <f t="shared" si="6"/>
        <v>1.4740187032641114</v>
      </c>
    </row>
    <row r="79" spans="1:22" x14ac:dyDescent="0.15">
      <c r="A79" s="6">
        <v>39</v>
      </c>
      <c r="B79" s="6">
        <v>77</v>
      </c>
      <c r="D79">
        <v>832.63909912109398</v>
      </c>
      <c r="E79">
        <v>631.81164550781295</v>
      </c>
      <c r="F79">
        <v>468.14306640625</v>
      </c>
      <c r="G79">
        <v>466.70724487304699</v>
      </c>
      <c r="I79" s="7">
        <f t="shared" si="7"/>
        <v>364.49603271484398</v>
      </c>
      <c r="J79" s="7">
        <f t="shared" si="7"/>
        <v>165.10440063476597</v>
      </c>
      <c r="K79" s="7">
        <f t="shared" si="8"/>
        <v>248.92295227050781</v>
      </c>
      <c r="L79" s="8">
        <f t="shared" si="9"/>
        <v>1.5076700034250463</v>
      </c>
      <c r="M79" s="8">
        <f t="shared" si="5"/>
        <v>1.6841759232790459</v>
      </c>
      <c r="P79" s="6">
        <f t="shared" si="10"/>
        <v>7.9076940405572334</v>
      </c>
      <c r="U79" s="18">
        <v>20</v>
      </c>
      <c r="V79" s="20">
        <f t="shared" si="6"/>
        <v>1.4692308093092377</v>
      </c>
    </row>
    <row r="80" spans="1:22" x14ac:dyDescent="0.15">
      <c r="A80" s="6">
        <v>39.5</v>
      </c>
      <c r="B80" s="6">
        <v>78</v>
      </c>
      <c r="D80">
        <v>833.05517578125</v>
      </c>
      <c r="E80">
        <v>633.53039550781295</v>
      </c>
      <c r="F80">
        <v>467.60256958007801</v>
      </c>
      <c r="G80">
        <v>466.05157470703102</v>
      </c>
      <c r="I80" s="7">
        <f t="shared" si="7"/>
        <v>365.45260620117199</v>
      </c>
      <c r="J80" s="7">
        <f t="shared" si="7"/>
        <v>167.47882080078193</v>
      </c>
      <c r="K80" s="7">
        <f t="shared" si="8"/>
        <v>248.21743164062462</v>
      </c>
      <c r="L80" s="8">
        <f t="shared" si="9"/>
        <v>1.4820825132025632</v>
      </c>
      <c r="M80" s="8">
        <f t="shared" si="5"/>
        <v>1.6608513294649474</v>
      </c>
      <c r="P80" s="6">
        <f t="shared" si="10"/>
        <v>6.4132521012545585</v>
      </c>
      <c r="U80" s="18">
        <v>20.5</v>
      </c>
      <c r="V80" s="20">
        <f t="shared" si="6"/>
        <v>1.464307855045859</v>
      </c>
    </row>
    <row r="81" spans="1:22" x14ac:dyDescent="0.15">
      <c r="A81" s="6">
        <v>40</v>
      </c>
      <c r="B81" s="6">
        <v>79</v>
      </c>
      <c r="D81">
        <v>832.13372802734398</v>
      </c>
      <c r="E81">
        <v>633.24182128906295</v>
      </c>
      <c r="F81">
        <v>468.53869628906301</v>
      </c>
      <c r="G81">
        <v>466.63226318359398</v>
      </c>
      <c r="I81" s="7">
        <f t="shared" si="7"/>
        <v>363.59503173828097</v>
      </c>
      <c r="J81" s="7">
        <f t="shared" si="7"/>
        <v>166.60955810546898</v>
      </c>
      <c r="K81" s="7">
        <f t="shared" si="8"/>
        <v>246.96834106445269</v>
      </c>
      <c r="L81" s="8">
        <f t="shared" si="9"/>
        <v>1.4823179646639129</v>
      </c>
      <c r="M81" s="8">
        <f t="shared" si="5"/>
        <v>1.6633496773346816</v>
      </c>
      <c r="P81" s="6">
        <f t="shared" si="10"/>
        <v>6.5733250210771352</v>
      </c>
      <c r="U81" s="18">
        <v>21</v>
      </c>
      <c r="V81" s="20">
        <f t="shared" si="6"/>
        <v>1.4578675390221423</v>
      </c>
    </row>
    <row r="82" spans="1:22" x14ac:dyDescent="0.15">
      <c r="A82" s="6">
        <v>40.5</v>
      </c>
      <c r="B82" s="6">
        <v>80</v>
      </c>
      <c r="D82">
        <v>823.12921142578102</v>
      </c>
      <c r="E82">
        <v>630.51043701171898</v>
      </c>
      <c r="F82">
        <v>467.81524658203102</v>
      </c>
      <c r="G82">
        <v>465.9541015625</v>
      </c>
      <c r="I82" s="7">
        <f t="shared" si="7"/>
        <v>355.31396484375</v>
      </c>
      <c r="J82" s="7">
        <f t="shared" si="7"/>
        <v>164.55633544921898</v>
      </c>
      <c r="K82" s="7">
        <f t="shared" si="8"/>
        <v>240.12453002929672</v>
      </c>
      <c r="L82" s="8">
        <f t="shared" si="9"/>
        <v>1.4592238540909754</v>
      </c>
      <c r="M82" s="8">
        <f t="shared" si="5"/>
        <v>1.6425184631701288</v>
      </c>
      <c r="P82" s="6">
        <f t="shared" si="10"/>
        <v>5.2386376802289272</v>
      </c>
      <c r="U82" s="18">
        <v>21.5</v>
      </c>
      <c r="V82" s="20">
        <f t="shared" si="6"/>
        <v>1.464969080590546</v>
      </c>
    </row>
    <row r="83" spans="1:22" x14ac:dyDescent="0.15">
      <c r="A83" s="6">
        <v>41</v>
      </c>
      <c r="B83" s="6">
        <v>81</v>
      </c>
      <c r="D83">
        <v>825.71734619140602</v>
      </c>
      <c r="E83">
        <v>632.137939453125</v>
      </c>
      <c r="F83">
        <v>468.16827392578102</v>
      </c>
      <c r="G83">
        <v>466.38812255859398</v>
      </c>
      <c r="I83" s="7">
        <f t="shared" si="7"/>
        <v>357.549072265625</v>
      </c>
      <c r="J83" s="7">
        <f t="shared" si="7"/>
        <v>165.74981689453102</v>
      </c>
      <c r="K83" s="7">
        <f t="shared" si="8"/>
        <v>241.5242004394533</v>
      </c>
      <c r="L83" s="8">
        <f t="shared" si="9"/>
        <v>1.4571611900671877</v>
      </c>
      <c r="M83" s="8">
        <f t="shared" si="5"/>
        <v>1.6427186955547257</v>
      </c>
      <c r="P83" s="6">
        <f t="shared" si="10"/>
        <v>5.251466871405122</v>
      </c>
      <c r="U83" s="18">
        <v>22</v>
      </c>
      <c r="V83" s="20">
        <f t="shared" si="6"/>
        <v>1.4584951590255439</v>
      </c>
    </row>
    <row r="84" spans="1:22" x14ac:dyDescent="0.15">
      <c r="A84" s="6">
        <v>41.5</v>
      </c>
      <c r="B84" s="6">
        <v>82</v>
      </c>
      <c r="D84">
        <v>828.623046875</v>
      </c>
      <c r="E84">
        <v>632.498291015625</v>
      </c>
      <c r="F84">
        <v>467.62716674804699</v>
      </c>
      <c r="G84">
        <v>465.89562988281301</v>
      </c>
      <c r="I84" s="7">
        <f t="shared" si="7"/>
        <v>360.99588012695301</v>
      </c>
      <c r="J84" s="7">
        <f t="shared" si="7"/>
        <v>166.60266113281199</v>
      </c>
      <c r="K84" s="7">
        <f t="shared" si="8"/>
        <v>244.37401733398463</v>
      </c>
      <c r="L84" s="8">
        <f t="shared" si="9"/>
        <v>1.4668074067506942</v>
      </c>
      <c r="M84" s="8">
        <f t="shared" si="5"/>
        <v>1.6546278086466168</v>
      </c>
      <c r="P84" s="6">
        <f t="shared" si="10"/>
        <v>6.0145017266429024</v>
      </c>
      <c r="U84" s="18">
        <v>65</v>
      </c>
      <c r="V84" s="20">
        <f t="shared" ref="V84:V104" si="11">L131</f>
        <v>1.2817211424306321</v>
      </c>
    </row>
    <row r="85" spans="1:22" x14ac:dyDescent="0.15">
      <c r="A85" s="6">
        <v>42</v>
      </c>
      <c r="B85" s="6">
        <v>83</v>
      </c>
      <c r="D85">
        <v>831.08557128906295</v>
      </c>
      <c r="E85">
        <v>634.5625</v>
      </c>
      <c r="F85">
        <v>467.36712646484398</v>
      </c>
      <c r="G85">
        <v>465.59567260742199</v>
      </c>
      <c r="I85" s="7">
        <f t="shared" si="7"/>
        <v>363.71844482421898</v>
      </c>
      <c r="J85" s="7">
        <f t="shared" si="7"/>
        <v>168.96682739257801</v>
      </c>
      <c r="K85" s="7">
        <f t="shared" si="8"/>
        <v>245.44166564941438</v>
      </c>
      <c r="L85" s="8">
        <f t="shared" si="9"/>
        <v>1.4526026761404149</v>
      </c>
      <c r="M85" s="8">
        <f t="shared" si="5"/>
        <v>1.6426859744447222</v>
      </c>
      <c r="P85" s="6">
        <f t="shared" si="10"/>
        <v>5.2493703804874432</v>
      </c>
      <c r="U85" s="18">
        <v>65.5</v>
      </c>
      <c r="V85" s="20">
        <f t="shared" si="11"/>
        <v>1.259401247684907</v>
      </c>
    </row>
    <row r="86" spans="1:22" x14ac:dyDescent="0.15">
      <c r="A86" s="6">
        <v>42.5</v>
      </c>
      <c r="B86" s="6">
        <v>84</v>
      </c>
      <c r="D86">
        <v>825.60247802734398</v>
      </c>
      <c r="E86">
        <v>633.66949462890602</v>
      </c>
      <c r="F86">
        <v>467.22195434570301</v>
      </c>
      <c r="G86">
        <v>465.6181640625</v>
      </c>
      <c r="I86" s="7">
        <f t="shared" si="7"/>
        <v>358.38052368164097</v>
      </c>
      <c r="J86" s="7">
        <f t="shared" si="7"/>
        <v>168.05133056640602</v>
      </c>
      <c r="K86" s="7">
        <f t="shared" si="8"/>
        <v>240.74459228515676</v>
      </c>
      <c r="L86" s="8">
        <f t="shared" si="9"/>
        <v>1.4325658206557654</v>
      </c>
      <c r="M86" s="8">
        <f t="shared" si="5"/>
        <v>1.6249120153684573</v>
      </c>
      <c r="P86" s="6">
        <f t="shared" si="10"/>
        <v>4.110565988748613</v>
      </c>
      <c r="U86" s="18">
        <v>66</v>
      </c>
      <c r="V86" s="20">
        <f t="shared" si="11"/>
        <v>1.2577866574611976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824.78125</v>
      </c>
      <c r="E87">
        <v>633.11853027343795</v>
      </c>
      <c r="F87">
        <v>467.87612915039102</v>
      </c>
      <c r="G87">
        <v>466.40432739257801</v>
      </c>
      <c r="I87" s="7">
        <f t="shared" si="7"/>
        <v>356.90512084960898</v>
      </c>
      <c r="J87" s="7">
        <f t="shared" si="7"/>
        <v>166.71420288085994</v>
      </c>
      <c r="K87" s="7">
        <f t="shared" si="8"/>
        <v>240.20517883300704</v>
      </c>
      <c r="L87" s="8">
        <f t="shared" si="9"/>
        <v>1.4408201261932461</v>
      </c>
      <c r="M87" s="8">
        <f t="shared" si="5"/>
        <v>1.6354292173143226</v>
      </c>
      <c r="P87" s="6">
        <f t="shared" si="10"/>
        <v>4.7844189954627723</v>
      </c>
      <c r="U87" s="18">
        <v>66.5</v>
      </c>
      <c r="V87" s="20">
        <f t="shared" si="11"/>
        <v>1.2623743269435084</v>
      </c>
    </row>
    <row r="88" spans="1:22" x14ac:dyDescent="0.15">
      <c r="A88" s="6">
        <v>43.5</v>
      </c>
      <c r="B88" s="6">
        <v>86</v>
      </c>
      <c r="D88">
        <v>822.60723876953102</v>
      </c>
      <c r="E88">
        <v>634.07965087890602</v>
      </c>
      <c r="F88">
        <v>467.19766235351602</v>
      </c>
      <c r="G88">
        <v>465.70724487304699</v>
      </c>
      <c r="I88" s="7">
        <f t="shared" si="7"/>
        <v>355.409576416015</v>
      </c>
      <c r="J88" s="7">
        <f t="shared" si="7"/>
        <v>168.37240600585903</v>
      </c>
      <c r="K88" s="7">
        <f t="shared" si="8"/>
        <v>237.54889221191368</v>
      </c>
      <c r="L88" s="8">
        <f t="shared" si="9"/>
        <v>1.4108540576633883</v>
      </c>
      <c r="M88" s="8">
        <f t="shared" ref="M88:M151" si="12">L88+ABS($N$2)*A88</f>
        <v>1.6077260451928495</v>
      </c>
      <c r="P88" s="6">
        <f t="shared" si="10"/>
        <v>3.0094349335741777</v>
      </c>
      <c r="U88" s="18">
        <v>67</v>
      </c>
      <c r="V88" s="20">
        <f t="shared" si="11"/>
        <v>1.2571004309033245</v>
      </c>
    </row>
    <row r="89" spans="1:22" x14ac:dyDescent="0.15">
      <c r="A89" s="6">
        <v>44</v>
      </c>
      <c r="B89" s="6">
        <v>87</v>
      </c>
      <c r="D89">
        <v>828.42767333984398</v>
      </c>
      <c r="E89">
        <v>637.97747802734398</v>
      </c>
      <c r="F89">
        <v>468.43130493164102</v>
      </c>
      <c r="G89">
        <v>466.88723754882801</v>
      </c>
      <c r="I89" s="7">
        <f t="shared" si="7"/>
        <v>359.99636840820295</v>
      </c>
      <c r="J89" s="7">
        <f t="shared" si="7"/>
        <v>171.09024047851597</v>
      </c>
      <c r="K89" s="7">
        <f t="shared" si="8"/>
        <v>240.23320007324179</v>
      </c>
      <c r="L89" s="8">
        <f t="shared" si="9"/>
        <v>1.4041315238165686</v>
      </c>
      <c r="M89" s="8">
        <f t="shared" si="12"/>
        <v>1.6032664077544143</v>
      </c>
      <c r="P89" s="6">
        <f t="shared" si="10"/>
        <v>2.7236992300845255</v>
      </c>
      <c r="U89" s="18">
        <v>67.5</v>
      </c>
      <c r="V89" s="20">
        <f t="shared" si="11"/>
        <v>1.2645111426932847</v>
      </c>
    </row>
    <row r="90" spans="1:22" x14ac:dyDescent="0.15">
      <c r="A90" s="6">
        <v>44.5</v>
      </c>
      <c r="B90" s="6">
        <v>88</v>
      </c>
      <c r="D90">
        <v>830.91583251953102</v>
      </c>
      <c r="E90">
        <v>639.24688720703102</v>
      </c>
      <c r="F90">
        <v>467.30804443359398</v>
      </c>
      <c r="G90">
        <v>465.52520751953102</v>
      </c>
      <c r="I90" s="7">
        <f t="shared" si="7"/>
        <v>363.60778808593705</v>
      </c>
      <c r="J90" s="7">
        <f t="shared" si="7"/>
        <v>173.7216796875</v>
      </c>
      <c r="K90" s="7">
        <f t="shared" si="8"/>
        <v>242.00261230468703</v>
      </c>
      <c r="L90" s="8">
        <f t="shared" si="9"/>
        <v>1.3930478495258305</v>
      </c>
      <c r="M90" s="8">
        <f t="shared" si="12"/>
        <v>1.5944456298720608</v>
      </c>
      <c r="P90" s="6">
        <f t="shared" si="10"/>
        <v>2.1585386742469113</v>
      </c>
      <c r="U90" s="18">
        <v>68</v>
      </c>
      <c r="V90" s="20">
        <f t="shared" si="11"/>
        <v>1.2530915996812941</v>
      </c>
    </row>
    <row r="91" spans="1:22" x14ac:dyDescent="0.15">
      <c r="A91" s="6">
        <v>45</v>
      </c>
      <c r="B91" s="6">
        <v>89</v>
      </c>
      <c r="D91">
        <v>831.02252197265602</v>
      </c>
      <c r="E91">
        <v>639.77282714843795</v>
      </c>
      <c r="F91">
        <v>468.16168212890602</v>
      </c>
      <c r="G91">
        <v>466.54229736328102</v>
      </c>
      <c r="I91" s="7">
        <f t="shared" si="7"/>
        <v>362.86083984375</v>
      </c>
      <c r="J91" s="7">
        <f t="shared" si="7"/>
        <v>173.23052978515693</v>
      </c>
      <c r="K91" s="7">
        <f t="shared" si="8"/>
        <v>241.59946899414015</v>
      </c>
      <c r="L91" s="8">
        <f t="shared" si="9"/>
        <v>1.3946702656499139</v>
      </c>
      <c r="M91" s="8">
        <f t="shared" si="12"/>
        <v>1.5983309424045289</v>
      </c>
      <c r="P91" s="6">
        <f t="shared" si="10"/>
        <v>2.4074765139407752</v>
      </c>
      <c r="U91" s="18">
        <v>68.5</v>
      </c>
      <c r="V91" s="20">
        <f t="shared" si="11"/>
        <v>1.260407018851863</v>
      </c>
    </row>
    <row r="92" spans="1:22" x14ac:dyDescent="0.15">
      <c r="A92" s="6">
        <v>45.5</v>
      </c>
      <c r="B92" s="6">
        <v>90</v>
      </c>
      <c r="D92">
        <v>831.08166503906295</v>
      </c>
      <c r="E92">
        <v>642.79925537109398</v>
      </c>
      <c r="F92">
        <v>467.63137817382801</v>
      </c>
      <c r="G92">
        <v>465.74655151367199</v>
      </c>
      <c r="I92" s="7">
        <f t="shared" si="7"/>
        <v>363.45028686523494</v>
      </c>
      <c r="J92" s="7">
        <f t="shared" si="7"/>
        <v>177.05270385742199</v>
      </c>
      <c r="K92" s="7">
        <f t="shared" si="8"/>
        <v>239.51339416503956</v>
      </c>
      <c r="L92" s="8">
        <f t="shared" si="9"/>
        <v>1.3527802114669554</v>
      </c>
      <c r="M92" s="8">
        <f t="shared" si="12"/>
        <v>1.558703784629955</v>
      </c>
      <c r="P92" s="6">
        <f t="shared" si="10"/>
        <v>-0.13149531063572606</v>
      </c>
      <c r="U92" s="18">
        <v>69</v>
      </c>
      <c r="V92" s="20">
        <f t="shared" si="11"/>
        <v>1.2443211732910215</v>
      </c>
    </row>
    <row r="93" spans="1:22" x14ac:dyDescent="0.15">
      <c r="A93" s="6">
        <v>46</v>
      </c>
      <c r="B93" s="6">
        <v>91</v>
      </c>
      <c r="D93">
        <v>824.38934326171898</v>
      </c>
      <c r="E93">
        <v>638.38092041015602</v>
      </c>
      <c r="F93">
        <v>468.18984985351602</v>
      </c>
      <c r="G93">
        <v>466.43371582031301</v>
      </c>
      <c r="I93" s="7">
        <f t="shared" si="7"/>
        <v>356.19949340820295</v>
      </c>
      <c r="J93" s="7">
        <f t="shared" si="7"/>
        <v>171.94720458984301</v>
      </c>
      <c r="K93" s="7">
        <f t="shared" si="8"/>
        <v>235.83645019531286</v>
      </c>
      <c r="L93" s="8">
        <f t="shared" si="9"/>
        <v>1.3715631536893496</v>
      </c>
      <c r="M93" s="8">
        <f t="shared" si="12"/>
        <v>1.5797496232607338</v>
      </c>
      <c r="P93" s="6">
        <f t="shared" si="10"/>
        <v>1.2169433437866852</v>
      </c>
      <c r="U93" s="18">
        <v>69.5</v>
      </c>
      <c r="V93" s="20">
        <f t="shared" si="11"/>
        <v>1.2567789718078555</v>
      </c>
    </row>
    <row r="94" spans="1:22" x14ac:dyDescent="0.15">
      <c r="A94" s="6">
        <v>46.5</v>
      </c>
      <c r="B94" s="6">
        <v>92</v>
      </c>
      <c r="D94">
        <v>821.69567871093795</v>
      </c>
      <c r="E94">
        <v>636.55572509765602</v>
      </c>
      <c r="F94">
        <v>467.21176147460898</v>
      </c>
      <c r="G94">
        <v>465.44390869140602</v>
      </c>
      <c r="I94" s="7">
        <f t="shared" si="7"/>
        <v>354.48391723632898</v>
      </c>
      <c r="J94" s="7">
        <f t="shared" si="7"/>
        <v>171.11181640625</v>
      </c>
      <c r="K94" s="7">
        <f t="shared" si="8"/>
        <v>234.70564575195397</v>
      </c>
      <c r="L94" s="8">
        <f t="shared" si="9"/>
        <v>1.3716507175326855</v>
      </c>
      <c r="M94" s="8">
        <f t="shared" si="12"/>
        <v>1.5821000835124543</v>
      </c>
      <c r="P94" s="6">
        <f t="shared" si="10"/>
        <v>1.3675408806540572</v>
      </c>
      <c r="U94" s="18">
        <v>70</v>
      </c>
      <c r="V94" s="20">
        <f t="shared" si="11"/>
        <v>1.2302837702898588</v>
      </c>
    </row>
    <row r="95" spans="1:22" x14ac:dyDescent="0.15">
      <c r="A95" s="6">
        <v>47</v>
      </c>
      <c r="B95" s="6">
        <v>93</v>
      </c>
      <c r="D95">
        <v>822.28576660156295</v>
      </c>
      <c r="E95">
        <v>636.360107421875</v>
      </c>
      <c r="F95">
        <v>467.82363891601602</v>
      </c>
      <c r="G95">
        <v>466.34524536132801</v>
      </c>
      <c r="I95" s="7">
        <f t="shared" si="7"/>
        <v>354.46212768554693</v>
      </c>
      <c r="J95" s="7">
        <f t="shared" si="7"/>
        <v>170.01486206054699</v>
      </c>
      <c r="K95" s="7">
        <f t="shared" si="8"/>
        <v>235.45172424316405</v>
      </c>
      <c r="L95" s="8">
        <f t="shared" si="9"/>
        <v>1.3848890702232444</v>
      </c>
      <c r="M95" s="8">
        <f t="shared" si="12"/>
        <v>1.5976013326113978</v>
      </c>
      <c r="P95" s="6">
        <f t="shared" si="10"/>
        <v>2.3607293129875062</v>
      </c>
      <c r="U95" s="18">
        <v>70.5</v>
      </c>
      <c r="V95" s="20">
        <f t="shared" si="11"/>
        <v>1.2392756005511736</v>
      </c>
    </row>
    <row r="96" spans="1:22" x14ac:dyDescent="0.15">
      <c r="A96" s="6">
        <v>47.5</v>
      </c>
      <c r="B96" s="6">
        <v>94</v>
      </c>
      <c r="D96">
        <v>824.6083984375</v>
      </c>
      <c r="E96">
        <v>636.85559082031295</v>
      </c>
      <c r="F96">
        <v>467.86773681640602</v>
      </c>
      <c r="G96">
        <v>466.275634765625</v>
      </c>
      <c r="I96" s="7">
        <f t="shared" si="7"/>
        <v>356.74066162109398</v>
      </c>
      <c r="J96" s="7">
        <f t="shared" si="7"/>
        <v>170.57995605468795</v>
      </c>
      <c r="K96" s="7">
        <f t="shared" si="8"/>
        <v>237.33469238281242</v>
      </c>
      <c r="L96" s="8">
        <f t="shared" si="9"/>
        <v>1.3913398612127845</v>
      </c>
      <c r="M96" s="8">
        <f t="shared" si="12"/>
        <v>1.6063150200093226</v>
      </c>
      <c r="P96" s="6">
        <f t="shared" si="10"/>
        <v>2.9190284198110006</v>
      </c>
      <c r="U96" s="18">
        <v>71</v>
      </c>
      <c r="V96" s="20">
        <f t="shared" si="11"/>
        <v>1.2256696132074514</v>
      </c>
    </row>
    <row r="97" spans="1:22" x14ac:dyDescent="0.15">
      <c r="A97" s="6">
        <v>48</v>
      </c>
      <c r="B97" s="6">
        <v>95</v>
      </c>
      <c r="D97">
        <v>826.591796875</v>
      </c>
      <c r="E97">
        <v>637.98083496093795</v>
      </c>
      <c r="F97">
        <v>466.95080566406301</v>
      </c>
      <c r="G97">
        <v>465.31973266601602</v>
      </c>
      <c r="I97" s="7">
        <f t="shared" si="7"/>
        <v>359.64099121093699</v>
      </c>
      <c r="J97" s="7">
        <f t="shared" si="7"/>
        <v>172.66110229492193</v>
      </c>
      <c r="K97" s="7">
        <f t="shared" si="8"/>
        <v>238.77821960449165</v>
      </c>
      <c r="L97" s="8">
        <f t="shared" si="9"/>
        <v>1.3829300081534013</v>
      </c>
      <c r="M97" s="8">
        <f t="shared" si="12"/>
        <v>1.600168063358324</v>
      </c>
      <c r="P97" s="6">
        <f t="shared" si="10"/>
        <v>2.5251836269908465</v>
      </c>
      <c r="U97" s="18">
        <v>71.5</v>
      </c>
      <c r="V97" s="20">
        <f t="shared" si="11"/>
        <v>1.2374626037931957</v>
      </c>
    </row>
    <row r="98" spans="1:22" x14ac:dyDescent="0.15">
      <c r="A98" s="6">
        <v>48.5</v>
      </c>
      <c r="B98" s="6">
        <v>96</v>
      </c>
      <c r="D98">
        <v>827.89923095703102</v>
      </c>
      <c r="E98">
        <v>639.13458251953102</v>
      </c>
      <c r="F98">
        <v>468.03088378906301</v>
      </c>
      <c r="G98">
        <v>466.33322143554699</v>
      </c>
      <c r="I98" s="7">
        <f t="shared" si="7"/>
        <v>359.86834716796801</v>
      </c>
      <c r="J98" s="7">
        <f t="shared" si="7"/>
        <v>172.80136108398403</v>
      </c>
      <c r="K98" s="7">
        <f t="shared" si="8"/>
        <v>238.90739440917918</v>
      </c>
      <c r="L98" s="8">
        <f t="shared" si="9"/>
        <v>1.3825550499747894</v>
      </c>
      <c r="M98" s="8">
        <f t="shared" si="12"/>
        <v>1.6020560015880967</v>
      </c>
      <c r="P98" s="6">
        <f t="shared" si="10"/>
        <v>2.6461466796327247</v>
      </c>
      <c r="U98" s="18">
        <v>72</v>
      </c>
      <c r="V98" s="20">
        <f t="shared" si="11"/>
        <v>1.2267182815901936</v>
      </c>
    </row>
    <row r="99" spans="1:22" x14ac:dyDescent="0.15">
      <c r="A99" s="6">
        <v>49</v>
      </c>
      <c r="B99" s="6">
        <v>97</v>
      </c>
      <c r="D99">
        <v>829.42034912109398</v>
      </c>
      <c r="E99">
        <v>639.38006591796898</v>
      </c>
      <c r="F99">
        <v>467.14547729492199</v>
      </c>
      <c r="G99">
        <v>465.50869750976602</v>
      </c>
      <c r="I99" s="7">
        <f t="shared" si="7"/>
        <v>362.27487182617199</v>
      </c>
      <c r="J99" s="7">
        <f t="shared" si="7"/>
        <v>173.87136840820295</v>
      </c>
      <c r="K99" s="7">
        <f t="shared" si="8"/>
        <v>240.56491394042993</v>
      </c>
      <c r="L99" s="8">
        <f t="shared" si="9"/>
        <v>1.3835798046728922</v>
      </c>
      <c r="M99" s="8">
        <f t="shared" si="12"/>
        <v>1.6053436526945841</v>
      </c>
      <c r="P99" s="6">
        <f t="shared" si="10"/>
        <v>2.8567914494618951</v>
      </c>
      <c r="U99" s="18">
        <v>72.5</v>
      </c>
      <c r="V99" s="20">
        <f t="shared" si="11"/>
        <v>1.237400969443571</v>
      </c>
    </row>
    <row r="100" spans="1:22" x14ac:dyDescent="0.15">
      <c r="A100" s="6">
        <v>49.5</v>
      </c>
      <c r="B100" s="6">
        <v>98</v>
      </c>
      <c r="D100">
        <v>832.00225830078102</v>
      </c>
      <c r="E100">
        <v>641.42230224609398</v>
      </c>
      <c r="F100">
        <v>466.24053955078102</v>
      </c>
      <c r="G100">
        <v>464.76544189453102</v>
      </c>
      <c r="I100" s="7">
        <f t="shared" si="7"/>
        <v>365.76171875</v>
      </c>
      <c r="J100" s="7">
        <f t="shared" si="7"/>
        <v>176.65686035156295</v>
      </c>
      <c r="K100" s="7">
        <f t="shared" si="8"/>
        <v>242.10191650390595</v>
      </c>
      <c r="L100" s="8">
        <f t="shared" si="9"/>
        <v>1.3704642775950024</v>
      </c>
      <c r="M100" s="8">
        <f t="shared" si="12"/>
        <v>1.594491022025079</v>
      </c>
      <c r="P100" s="6">
        <f t="shared" si="10"/>
        <v>2.1614470180202781</v>
      </c>
      <c r="U100" s="18">
        <v>73</v>
      </c>
      <c r="V100" s="20">
        <f t="shared" si="11"/>
        <v>1.2292621363997092</v>
      </c>
    </row>
    <row r="101" spans="1:22" x14ac:dyDescent="0.15">
      <c r="A101" s="6">
        <v>50</v>
      </c>
      <c r="B101" s="6">
        <v>99</v>
      </c>
      <c r="D101">
        <v>833.23449707031295</v>
      </c>
      <c r="E101">
        <v>642.77899169921898</v>
      </c>
      <c r="F101">
        <v>467.44122314453102</v>
      </c>
      <c r="G101">
        <v>465.82244873046898</v>
      </c>
      <c r="I101" s="7">
        <f t="shared" si="7"/>
        <v>365.79327392578193</v>
      </c>
      <c r="J101" s="7">
        <f t="shared" si="7"/>
        <v>176.95654296875</v>
      </c>
      <c r="K101" s="7">
        <f t="shared" si="8"/>
        <v>241.92369384765692</v>
      </c>
      <c r="L101" s="8">
        <f t="shared" si="9"/>
        <v>1.3671361894223935</v>
      </c>
      <c r="M101" s="8">
        <f t="shared" si="12"/>
        <v>1.5934258302608546</v>
      </c>
      <c r="P101" s="6">
        <f t="shared" si="10"/>
        <v>2.0931985735438507</v>
      </c>
      <c r="U101" s="18">
        <v>73.5</v>
      </c>
      <c r="V101" s="20">
        <f t="shared" si="11"/>
        <v>1.2278257207989896</v>
      </c>
    </row>
    <row r="102" spans="1:22" x14ac:dyDescent="0.15">
      <c r="A102" s="6">
        <v>50.5</v>
      </c>
      <c r="B102" s="6">
        <v>100</v>
      </c>
      <c r="D102">
        <v>832.147216796875</v>
      </c>
      <c r="E102">
        <v>642.08026123046898</v>
      </c>
      <c r="F102">
        <v>467.54827880859398</v>
      </c>
      <c r="G102">
        <v>465.85543823242199</v>
      </c>
      <c r="I102" s="7">
        <f t="shared" si="7"/>
        <v>364.59893798828102</v>
      </c>
      <c r="J102" s="7">
        <f t="shared" si="7"/>
        <v>176.22482299804699</v>
      </c>
      <c r="K102" s="7">
        <f t="shared" si="8"/>
        <v>241.24156188964815</v>
      </c>
      <c r="L102" s="8">
        <f t="shared" si="9"/>
        <v>1.3689420013905857</v>
      </c>
      <c r="M102" s="8">
        <f t="shared" si="12"/>
        <v>1.5974945386374315</v>
      </c>
      <c r="P102" s="6">
        <f t="shared" si="10"/>
        <v>2.3538868618463611</v>
      </c>
      <c r="U102" s="18">
        <v>74</v>
      </c>
      <c r="V102" s="20">
        <f t="shared" si="11"/>
        <v>1.2360965472739651</v>
      </c>
    </row>
    <row r="103" spans="1:22" x14ac:dyDescent="0.15">
      <c r="A103" s="6">
        <v>51</v>
      </c>
      <c r="B103" s="6">
        <v>101</v>
      </c>
      <c r="D103">
        <v>831.58166503906295</v>
      </c>
      <c r="E103">
        <v>642.678466796875</v>
      </c>
      <c r="F103">
        <v>467.132568359375</v>
      </c>
      <c r="G103">
        <v>465.53778076171898</v>
      </c>
      <c r="I103" s="7">
        <f t="shared" si="7"/>
        <v>364.44909667968795</v>
      </c>
      <c r="J103" s="7">
        <f t="shared" si="7"/>
        <v>177.14068603515602</v>
      </c>
      <c r="K103" s="7">
        <f t="shared" si="8"/>
        <v>240.45061645507874</v>
      </c>
      <c r="L103" s="8">
        <f t="shared" si="9"/>
        <v>1.3573991488740085</v>
      </c>
      <c r="M103" s="8">
        <f t="shared" si="12"/>
        <v>1.5882145825292389</v>
      </c>
      <c r="P103" s="6">
        <f t="shared" si="10"/>
        <v>1.7593060638481355</v>
      </c>
      <c r="U103" s="18">
        <v>74.5</v>
      </c>
      <c r="V103" s="20">
        <f t="shared" si="11"/>
        <v>1.2326049337070779</v>
      </c>
    </row>
    <row r="104" spans="1:22" x14ac:dyDescent="0.15">
      <c r="A104" s="6">
        <v>51.5</v>
      </c>
      <c r="B104" s="6">
        <v>102</v>
      </c>
      <c r="D104">
        <v>828.42340087890602</v>
      </c>
      <c r="E104">
        <v>642.255615234375</v>
      </c>
      <c r="F104">
        <v>467.47119140625</v>
      </c>
      <c r="G104">
        <v>465.93640136718801</v>
      </c>
      <c r="I104" s="7">
        <f t="shared" si="7"/>
        <v>360.95220947265602</v>
      </c>
      <c r="J104" s="7">
        <f t="shared" si="7"/>
        <v>176.31921386718699</v>
      </c>
      <c r="K104" s="7">
        <f t="shared" si="8"/>
        <v>237.52875976562513</v>
      </c>
      <c r="L104" s="8">
        <f t="shared" si="9"/>
        <v>1.3471518761678714</v>
      </c>
      <c r="M104" s="8">
        <f t="shared" si="12"/>
        <v>1.5802302062314864</v>
      </c>
      <c r="P104" s="6">
        <f t="shared" si="10"/>
        <v>1.2477350202690958</v>
      </c>
      <c r="U104" s="18">
        <v>75</v>
      </c>
      <c r="V104" s="20">
        <f t="shared" si="11"/>
        <v>1.216036823541909</v>
      </c>
    </row>
    <row r="105" spans="1:22" x14ac:dyDescent="0.15">
      <c r="A105" s="6">
        <v>52</v>
      </c>
      <c r="B105" s="6">
        <v>103</v>
      </c>
      <c r="D105">
        <v>830.63006591796898</v>
      </c>
      <c r="E105">
        <v>643.43353271484398</v>
      </c>
      <c r="F105">
        <v>467.086669921875</v>
      </c>
      <c r="G105">
        <v>465.69885253906301</v>
      </c>
      <c r="I105" s="7">
        <f t="shared" si="7"/>
        <v>363.54339599609398</v>
      </c>
      <c r="J105" s="7">
        <f t="shared" si="7"/>
        <v>177.73468017578097</v>
      </c>
      <c r="K105" s="7">
        <f t="shared" si="8"/>
        <v>239.12911987304733</v>
      </c>
      <c r="L105" s="8">
        <f t="shared" si="9"/>
        <v>1.3454274632083441</v>
      </c>
      <c r="M105" s="8">
        <f t="shared" si="12"/>
        <v>1.5807686896803435</v>
      </c>
      <c r="P105" s="6">
        <f t="shared" si="10"/>
        <v>1.2822364677972398</v>
      </c>
    </row>
    <row r="106" spans="1:22" x14ac:dyDescent="0.15">
      <c r="A106" s="6">
        <v>52.5</v>
      </c>
      <c r="B106" s="6">
        <v>104</v>
      </c>
      <c r="D106">
        <v>831.37078857421898</v>
      </c>
      <c r="E106">
        <v>642.81585693359398</v>
      </c>
      <c r="F106">
        <v>466.91961669921898</v>
      </c>
      <c r="G106">
        <v>465.06478881835898</v>
      </c>
      <c r="I106" s="7">
        <f t="shared" si="7"/>
        <v>364.451171875</v>
      </c>
      <c r="J106" s="7">
        <f t="shared" si="7"/>
        <v>177.751068115235</v>
      </c>
      <c r="K106" s="7">
        <f t="shared" si="8"/>
        <v>240.02542419433553</v>
      </c>
      <c r="L106" s="8">
        <f t="shared" si="9"/>
        <v>1.3503458895601597</v>
      </c>
      <c r="M106" s="8">
        <f t="shared" si="12"/>
        <v>1.5879500124405439</v>
      </c>
      <c r="P106" s="6">
        <f t="shared" si="10"/>
        <v>1.7423546588383818</v>
      </c>
    </row>
    <row r="107" spans="1:22" x14ac:dyDescent="0.15">
      <c r="A107" s="6">
        <v>53</v>
      </c>
      <c r="B107" s="6">
        <v>105</v>
      </c>
      <c r="D107">
        <v>832.404296875</v>
      </c>
      <c r="E107">
        <v>645.14892578125</v>
      </c>
      <c r="F107">
        <v>467.31222534179699</v>
      </c>
      <c r="G107">
        <v>465.14578247070301</v>
      </c>
      <c r="I107" s="7">
        <f t="shared" si="7"/>
        <v>365.09207153320301</v>
      </c>
      <c r="J107" s="7">
        <f t="shared" si="7"/>
        <v>180.00314331054699</v>
      </c>
      <c r="K107" s="7">
        <f t="shared" si="8"/>
        <v>239.08987121582012</v>
      </c>
      <c r="L107" s="8">
        <f t="shared" si="9"/>
        <v>1.3282538672301676</v>
      </c>
      <c r="M107" s="8">
        <f t="shared" si="12"/>
        <v>1.5681208865189364</v>
      </c>
      <c r="P107" s="6">
        <f t="shared" si="10"/>
        <v>0.47187262458953017</v>
      </c>
    </row>
    <row r="108" spans="1:22" x14ac:dyDescent="0.15">
      <c r="A108" s="6">
        <v>53.5</v>
      </c>
      <c r="B108" s="6">
        <v>106</v>
      </c>
      <c r="D108">
        <v>829.902587890625</v>
      </c>
      <c r="E108">
        <v>643.92987060546898</v>
      </c>
      <c r="F108">
        <v>466.49160766601602</v>
      </c>
      <c r="G108">
        <v>464.69885253906301</v>
      </c>
      <c r="I108" s="7">
        <f t="shared" si="7"/>
        <v>363.41098022460898</v>
      </c>
      <c r="J108" s="7">
        <f t="shared" si="7"/>
        <v>179.23101806640597</v>
      </c>
      <c r="K108" s="7">
        <f t="shared" si="8"/>
        <v>237.94926757812482</v>
      </c>
      <c r="L108" s="8">
        <f t="shared" si="9"/>
        <v>1.327612096082406</v>
      </c>
      <c r="M108" s="8">
        <f t="shared" si="12"/>
        <v>1.5697420117795593</v>
      </c>
      <c r="P108" s="6">
        <f t="shared" si="10"/>
        <v>0.5757405674847843</v>
      </c>
    </row>
    <row r="109" spans="1:22" x14ac:dyDescent="0.15">
      <c r="A109" s="6">
        <v>54</v>
      </c>
      <c r="B109" s="6">
        <v>107</v>
      </c>
      <c r="D109">
        <v>829.94622802734398</v>
      </c>
      <c r="E109">
        <v>644.13037109375</v>
      </c>
      <c r="F109">
        <v>467.37313842773398</v>
      </c>
      <c r="G109">
        <v>465.86172485351602</v>
      </c>
      <c r="I109" s="7">
        <f t="shared" si="7"/>
        <v>362.57308959961</v>
      </c>
      <c r="J109" s="7">
        <f t="shared" si="7"/>
        <v>178.26864624023398</v>
      </c>
      <c r="K109" s="7">
        <f t="shared" si="8"/>
        <v>237.78503723144621</v>
      </c>
      <c r="L109" s="8">
        <f t="shared" si="9"/>
        <v>1.3338578726345867</v>
      </c>
      <c r="M109" s="8">
        <f t="shared" si="12"/>
        <v>1.5782506847401245</v>
      </c>
      <c r="P109" s="6">
        <f t="shared" si="10"/>
        <v>1.1209040897920142</v>
      </c>
    </row>
    <row r="110" spans="1:22" x14ac:dyDescent="0.15">
      <c r="A110" s="6">
        <v>54.5</v>
      </c>
      <c r="B110" s="6">
        <v>108</v>
      </c>
      <c r="D110">
        <v>828.38287353515602</v>
      </c>
      <c r="E110">
        <v>643.74462890625</v>
      </c>
      <c r="F110">
        <v>466.74865722656301</v>
      </c>
      <c r="G110">
        <v>464.84732055664102</v>
      </c>
      <c r="I110" s="7">
        <f t="shared" si="7"/>
        <v>361.63421630859301</v>
      </c>
      <c r="J110" s="7">
        <f t="shared" si="7"/>
        <v>178.89730834960898</v>
      </c>
      <c r="K110" s="7">
        <f t="shared" si="8"/>
        <v>236.40610046386672</v>
      </c>
      <c r="L110" s="8">
        <f t="shared" si="9"/>
        <v>1.3214625901574302</v>
      </c>
      <c r="M110" s="8">
        <f t="shared" si="12"/>
        <v>1.5681182986713527</v>
      </c>
      <c r="P110" s="6">
        <f t="shared" si="10"/>
        <v>0.47170681728790909</v>
      </c>
    </row>
    <row r="111" spans="1:22" x14ac:dyDescent="0.15">
      <c r="A111" s="6">
        <v>55</v>
      </c>
      <c r="B111" s="6">
        <v>109</v>
      </c>
      <c r="D111">
        <v>830.09991455078102</v>
      </c>
      <c r="E111">
        <v>644.66217041015602</v>
      </c>
      <c r="F111">
        <v>467.48739624023398</v>
      </c>
      <c r="G111">
        <v>465.59027099609398</v>
      </c>
      <c r="I111" s="7">
        <f t="shared" si="7"/>
        <v>362.61251831054705</v>
      </c>
      <c r="J111" s="7">
        <f t="shared" si="7"/>
        <v>179.07189941406205</v>
      </c>
      <c r="K111" s="7">
        <f t="shared" si="8"/>
        <v>237.26218872070362</v>
      </c>
      <c r="L111" s="8">
        <f t="shared" si="9"/>
        <v>1.3249548896116308</v>
      </c>
      <c r="M111" s="8">
        <f t="shared" si="12"/>
        <v>1.5738734945339379</v>
      </c>
      <c r="P111" s="6">
        <f t="shared" si="10"/>
        <v>0.84045090494485508</v>
      </c>
    </row>
    <row r="112" spans="1:22" x14ac:dyDescent="0.15">
      <c r="A112" s="6">
        <v>55.5</v>
      </c>
      <c r="B112" s="6">
        <v>110</v>
      </c>
      <c r="D112">
        <v>831.75396728515602</v>
      </c>
      <c r="E112">
        <v>645.70861816406295</v>
      </c>
      <c r="F112">
        <v>466.38153076171898</v>
      </c>
      <c r="G112">
        <v>464.87191772460898</v>
      </c>
      <c r="I112" s="7">
        <f t="shared" si="7"/>
        <v>365.37243652343705</v>
      </c>
      <c r="J112" s="7">
        <f t="shared" si="7"/>
        <v>180.83670043945398</v>
      </c>
      <c r="K112" s="7">
        <f t="shared" si="8"/>
        <v>238.78674621581928</v>
      </c>
      <c r="L112" s="8">
        <f t="shared" si="9"/>
        <v>1.320455115778711</v>
      </c>
      <c r="M112" s="8">
        <f t="shared" si="12"/>
        <v>1.5716366171094027</v>
      </c>
      <c r="P112" s="6">
        <f t="shared" si="10"/>
        <v>0.69713079129365407</v>
      </c>
    </row>
    <row r="113" spans="1:16" x14ac:dyDescent="0.15">
      <c r="A113" s="6">
        <v>56</v>
      </c>
      <c r="B113" s="6">
        <v>111</v>
      </c>
      <c r="D113">
        <v>834.06701660156295</v>
      </c>
      <c r="E113">
        <v>648.6064453125</v>
      </c>
      <c r="F113">
        <v>467.19076538085898</v>
      </c>
      <c r="G113">
        <v>465.71536254882801</v>
      </c>
      <c r="I113" s="7">
        <f t="shared" si="7"/>
        <v>366.87625122070398</v>
      </c>
      <c r="J113" s="7">
        <f t="shared" si="7"/>
        <v>182.89108276367199</v>
      </c>
      <c r="K113" s="7">
        <f t="shared" si="8"/>
        <v>238.85249328613358</v>
      </c>
      <c r="L113" s="8">
        <f t="shared" si="9"/>
        <v>1.3059821707916386</v>
      </c>
      <c r="M113" s="8">
        <f t="shared" si="12"/>
        <v>1.5594265685307149</v>
      </c>
      <c r="P113" s="6">
        <f t="shared" si="10"/>
        <v>-8.5185454911868352E-2</v>
      </c>
    </row>
    <row r="114" spans="1:16" x14ac:dyDescent="0.15">
      <c r="A114" s="6">
        <v>56.5</v>
      </c>
      <c r="B114" s="6">
        <v>112</v>
      </c>
      <c r="D114">
        <v>832.7626953125</v>
      </c>
      <c r="E114">
        <v>646.85980224609398</v>
      </c>
      <c r="F114">
        <v>466.13317871093801</v>
      </c>
      <c r="G114">
        <v>464.95861816406301</v>
      </c>
      <c r="I114" s="7">
        <f t="shared" si="7"/>
        <v>366.62951660156199</v>
      </c>
      <c r="J114" s="7">
        <f t="shared" si="7"/>
        <v>181.90118408203097</v>
      </c>
      <c r="K114" s="7">
        <f t="shared" si="8"/>
        <v>239.29868774414032</v>
      </c>
      <c r="L114" s="8">
        <f t="shared" si="9"/>
        <v>1.3155422211887589</v>
      </c>
      <c r="M114" s="8">
        <f t="shared" si="12"/>
        <v>1.5712495153362198</v>
      </c>
      <c r="P114" s="6">
        <f t="shared" si="10"/>
        <v>0.67232859627007791</v>
      </c>
    </row>
    <row r="115" spans="1:16" x14ac:dyDescent="0.15">
      <c r="A115" s="6">
        <v>57</v>
      </c>
      <c r="B115" s="6">
        <v>113</v>
      </c>
      <c r="D115">
        <v>834.26574707031295</v>
      </c>
      <c r="E115">
        <v>649.13684082031295</v>
      </c>
      <c r="F115">
        <v>467.28463745117199</v>
      </c>
      <c r="G115">
        <v>465.32632446289102</v>
      </c>
      <c r="I115" s="7">
        <f t="shared" si="7"/>
        <v>366.98110961914097</v>
      </c>
      <c r="J115" s="7">
        <f t="shared" si="7"/>
        <v>183.81051635742193</v>
      </c>
      <c r="K115" s="7">
        <f t="shared" si="8"/>
        <v>238.31374816894561</v>
      </c>
      <c r="L115" s="8">
        <f t="shared" si="9"/>
        <v>1.2965185719055456</v>
      </c>
      <c r="M115" s="8">
        <f t="shared" si="12"/>
        <v>1.5544887624613912</v>
      </c>
      <c r="P115" s="6">
        <f t="shared" si="10"/>
        <v>-0.40155814448386273</v>
      </c>
    </row>
    <row r="116" spans="1:16" x14ac:dyDescent="0.15">
      <c r="A116" s="6">
        <v>57.5</v>
      </c>
      <c r="B116" s="6">
        <v>114</v>
      </c>
      <c r="D116">
        <v>839.91497802734398</v>
      </c>
      <c r="E116">
        <v>651.16241455078102</v>
      </c>
      <c r="F116">
        <v>466.48529052734398</v>
      </c>
      <c r="G116">
        <v>464.64816284179699</v>
      </c>
      <c r="I116" s="7">
        <f t="shared" si="7"/>
        <v>373.4296875</v>
      </c>
      <c r="J116" s="7">
        <f t="shared" si="7"/>
        <v>186.51425170898403</v>
      </c>
      <c r="K116" s="7">
        <f t="shared" si="8"/>
        <v>242.86971130371117</v>
      </c>
      <c r="L116" s="8">
        <f t="shared" si="9"/>
        <v>1.3021509567143315</v>
      </c>
      <c r="M116" s="8">
        <f t="shared" si="12"/>
        <v>1.5623840436785617</v>
      </c>
      <c r="P116" s="6">
        <f t="shared" si="10"/>
        <v>0.10430444277355264</v>
      </c>
    </row>
    <row r="117" spans="1:16" x14ac:dyDescent="0.15">
      <c r="A117" s="6">
        <v>58</v>
      </c>
      <c r="B117" s="6">
        <v>115</v>
      </c>
      <c r="D117">
        <v>840.71398925781295</v>
      </c>
      <c r="E117">
        <v>652.64862060546898</v>
      </c>
      <c r="F117">
        <v>466.19766235351602</v>
      </c>
      <c r="G117">
        <v>464.90670776367199</v>
      </c>
      <c r="I117" s="7">
        <f t="shared" si="7"/>
        <v>374.51632690429693</v>
      </c>
      <c r="J117" s="7">
        <f t="shared" si="7"/>
        <v>187.74191284179699</v>
      </c>
      <c r="K117" s="7">
        <f t="shared" si="8"/>
        <v>243.09698791503905</v>
      </c>
      <c r="L117" s="8">
        <f t="shared" si="9"/>
        <v>1.2948466553650579</v>
      </c>
      <c r="M117" s="8">
        <f t="shared" si="12"/>
        <v>1.5573426387376728</v>
      </c>
      <c r="P117" s="6">
        <f t="shared" si="10"/>
        <v>-0.2187059829050346</v>
      </c>
    </row>
    <row r="118" spans="1:16" x14ac:dyDescent="0.15">
      <c r="A118" s="6">
        <v>58.5</v>
      </c>
      <c r="B118" s="6">
        <v>116</v>
      </c>
      <c r="D118">
        <v>839.39782714843795</v>
      </c>
      <c r="E118">
        <v>652.17907714843795</v>
      </c>
      <c r="F118">
        <v>466.92111206054699</v>
      </c>
      <c r="G118">
        <v>465.38363647460898</v>
      </c>
      <c r="I118" s="7">
        <f t="shared" si="7"/>
        <v>372.47671508789097</v>
      </c>
      <c r="J118" s="7">
        <f t="shared" si="7"/>
        <v>186.79544067382898</v>
      </c>
      <c r="K118" s="7">
        <f t="shared" si="8"/>
        <v>241.71990661621069</v>
      </c>
      <c r="L118" s="8">
        <f t="shared" si="9"/>
        <v>1.2940353669460676</v>
      </c>
      <c r="M118" s="8">
        <f t="shared" si="12"/>
        <v>1.558794246727067</v>
      </c>
      <c r="P118" s="6">
        <f t="shared" si="10"/>
        <v>-0.12569926750121241</v>
      </c>
    </row>
    <row r="119" spans="1:16" x14ac:dyDescent="0.15">
      <c r="A119" s="6">
        <v>59</v>
      </c>
      <c r="B119" s="6">
        <v>117</v>
      </c>
      <c r="D119">
        <v>843.91217041015602</v>
      </c>
      <c r="E119">
        <v>654.84600830078102</v>
      </c>
      <c r="F119">
        <v>466.22076416015602</v>
      </c>
      <c r="G119">
        <v>464.58517456054699</v>
      </c>
      <c r="I119" s="7">
        <f t="shared" si="7"/>
        <v>377.69140625</v>
      </c>
      <c r="J119" s="7">
        <f t="shared" si="7"/>
        <v>190.26083374023403</v>
      </c>
      <c r="K119" s="7">
        <f t="shared" si="8"/>
        <v>244.50882263183618</v>
      </c>
      <c r="L119" s="8">
        <f t="shared" si="9"/>
        <v>1.2851243097445255</v>
      </c>
      <c r="M119" s="8">
        <f t="shared" si="12"/>
        <v>1.5521460859339096</v>
      </c>
      <c r="P119" s="6">
        <f t="shared" si="10"/>
        <v>-0.55165696638799311</v>
      </c>
    </row>
    <row r="120" spans="1:16" x14ac:dyDescent="0.15">
      <c r="A120" s="6">
        <v>59.5</v>
      </c>
      <c r="B120" s="6">
        <v>118</v>
      </c>
      <c r="D120">
        <v>844.69622802734398</v>
      </c>
      <c r="E120">
        <v>655.67987060546898</v>
      </c>
      <c r="F120">
        <v>467.60617065429699</v>
      </c>
      <c r="G120">
        <v>465.97900390625</v>
      </c>
      <c r="I120" s="7">
        <f t="shared" si="7"/>
        <v>377.09005737304699</v>
      </c>
      <c r="J120" s="7">
        <f t="shared" si="7"/>
        <v>189.70086669921898</v>
      </c>
      <c r="K120" s="7">
        <f t="shared" si="8"/>
        <v>244.2994506835937</v>
      </c>
      <c r="L120" s="8">
        <f t="shared" si="9"/>
        <v>1.2878140987671065</v>
      </c>
      <c r="M120" s="8">
        <f t="shared" si="12"/>
        <v>1.5570987713648752</v>
      </c>
      <c r="P120" s="6">
        <f t="shared" si="10"/>
        <v>-0.23433093365191429</v>
      </c>
    </row>
    <row r="121" spans="1:16" x14ac:dyDescent="0.15">
      <c r="A121" s="6">
        <v>60</v>
      </c>
      <c r="B121" s="6">
        <v>119</v>
      </c>
      <c r="D121">
        <v>845.977783203125</v>
      </c>
      <c r="E121">
        <v>654.95892333984398</v>
      </c>
      <c r="F121">
        <v>466.18057250976602</v>
      </c>
      <c r="G121">
        <v>464.64636230468801</v>
      </c>
      <c r="I121" s="7">
        <f t="shared" si="7"/>
        <v>379.79721069335898</v>
      </c>
      <c r="J121" s="7">
        <f t="shared" si="7"/>
        <v>190.31256103515597</v>
      </c>
      <c r="K121" s="7">
        <f t="shared" si="8"/>
        <v>246.57841796874982</v>
      </c>
      <c r="L121" s="8">
        <f t="shared" si="9"/>
        <v>1.2956497281501036</v>
      </c>
      <c r="M121" s="8">
        <f t="shared" si="12"/>
        <v>1.5671972971562569</v>
      </c>
      <c r="P121" s="6">
        <f t="shared" si="10"/>
        <v>0.41269685976022497</v>
      </c>
    </row>
    <row r="122" spans="1:16" x14ac:dyDescent="0.15">
      <c r="A122" s="6">
        <v>60.5</v>
      </c>
      <c r="B122" s="6">
        <v>120</v>
      </c>
      <c r="D122">
        <v>846.30603027343795</v>
      </c>
      <c r="E122">
        <v>656.84826660156295</v>
      </c>
      <c r="F122">
        <v>467.22644042968801</v>
      </c>
      <c r="G122">
        <v>465.71325683593801</v>
      </c>
      <c r="I122" s="7">
        <f t="shared" si="7"/>
        <v>379.07958984374994</v>
      </c>
      <c r="J122" s="7">
        <f t="shared" si="7"/>
        <v>191.13500976562494</v>
      </c>
      <c r="K122" s="7">
        <f t="shared" si="8"/>
        <v>245.28508300781249</v>
      </c>
      <c r="L122" s="8">
        <f t="shared" si="9"/>
        <v>1.2833079785256918</v>
      </c>
      <c r="M122" s="8">
        <f t="shared" si="12"/>
        <v>1.5571184439402297</v>
      </c>
      <c r="P122" s="6">
        <f t="shared" si="10"/>
        <v>-0.23307048204884692</v>
      </c>
    </row>
    <row r="123" spans="1:16" x14ac:dyDescent="0.15">
      <c r="A123" s="6">
        <v>61</v>
      </c>
      <c r="B123" s="6">
        <v>121</v>
      </c>
      <c r="D123">
        <v>843.97662353515602</v>
      </c>
      <c r="E123">
        <v>655.74237060546898</v>
      </c>
      <c r="F123">
        <v>466.02069091796898</v>
      </c>
      <c r="G123">
        <v>464.5341796875</v>
      </c>
      <c r="I123" s="7">
        <f t="shared" si="7"/>
        <v>377.95593261718705</v>
      </c>
      <c r="J123" s="7">
        <f t="shared" si="7"/>
        <v>191.20819091796898</v>
      </c>
      <c r="K123" s="7">
        <f t="shared" si="8"/>
        <v>244.11019897460878</v>
      </c>
      <c r="L123" s="8">
        <f t="shared" si="9"/>
        <v>1.2766722900450196</v>
      </c>
      <c r="M123" s="8">
        <f t="shared" si="12"/>
        <v>1.5527456518679421</v>
      </c>
      <c r="P123" s="6">
        <f t="shared" si="10"/>
        <v>-0.51324187181713632</v>
      </c>
    </row>
    <row r="124" spans="1:16" x14ac:dyDescent="0.15">
      <c r="A124" s="6">
        <v>61.5</v>
      </c>
      <c r="B124" s="6">
        <v>122</v>
      </c>
      <c r="D124">
        <v>844.717041015625</v>
      </c>
      <c r="E124">
        <v>655.37469482421898</v>
      </c>
      <c r="F124">
        <v>466.7060546875</v>
      </c>
      <c r="G124">
        <v>465.42501831054699</v>
      </c>
      <c r="I124" s="7">
        <f t="shared" si="7"/>
        <v>378.010986328125</v>
      </c>
      <c r="J124" s="7">
        <f t="shared" si="7"/>
        <v>189.94967651367199</v>
      </c>
      <c r="K124" s="7">
        <f t="shared" si="8"/>
        <v>245.04621276855462</v>
      </c>
      <c r="L124" s="8">
        <f t="shared" si="9"/>
        <v>1.2900585948137531</v>
      </c>
      <c r="M124" s="8">
        <f t="shared" si="12"/>
        <v>1.5683948530450602</v>
      </c>
      <c r="P124" s="6">
        <f t="shared" si="10"/>
        <v>0.48942607353134832</v>
      </c>
    </row>
    <row r="125" spans="1:16" x14ac:dyDescent="0.15">
      <c r="A125" s="6">
        <v>62</v>
      </c>
      <c r="B125" s="6">
        <v>123</v>
      </c>
      <c r="D125">
        <v>842.71618652343795</v>
      </c>
      <c r="E125">
        <v>654.143310546875</v>
      </c>
      <c r="F125">
        <v>466.35723876953102</v>
      </c>
      <c r="G125">
        <v>464.62057495117199</v>
      </c>
      <c r="I125" s="7">
        <f t="shared" si="7"/>
        <v>376.35894775390693</v>
      </c>
      <c r="J125" s="7">
        <f t="shared" si="7"/>
        <v>189.52273559570301</v>
      </c>
      <c r="K125" s="7">
        <f t="shared" si="8"/>
        <v>243.69303283691482</v>
      </c>
      <c r="L125" s="8">
        <f t="shared" si="9"/>
        <v>1.2858247960116507</v>
      </c>
      <c r="M125" s="8">
        <f t="shared" si="12"/>
        <v>1.5664239506513424</v>
      </c>
      <c r="P125" s="6">
        <f t="shared" si="10"/>
        <v>0.36314738165275512</v>
      </c>
    </row>
    <row r="126" spans="1:16" x14ac:dyDescent="0.15">
      <c r="A126" s="6">
        <v>62.5</v>
      </c>
      <c r="B126" s="6">
        <v>124</v>
      </c>
      <c r="D126">
        <v>841.36883544921898</v>
      </c>
      <c r="E126">
        <v>655.46173095703102</v>
      </c>
      <c r="F126">
        <v>466.62628173828102</v>
      </c>
      <c r="G126">
        <v>465.31704711914102</v>
      </c>
      <c r="I126" s="7">
        <f t="shared" si="7"/>
        <v>374.74255371093795</v>
      </c>
      <c r="J126" s="7">
        <f t="shared" si="7"/>
        <v>190.14468383789</v>
      </c>
      <c r="K126" s="7">
        <f t="shared" si="8"/>
        <v>241.64127502441497</v>
      </c>
      <c r="L126" s="8">
        <f t="shared" si="9"/>
        <v>1.2708284562424526</v>
      </c>
      <c r="M126" s="8">
        <f t="shared" si="12"/>
        <v>1.5536905072905289</v>
      </c>
      <c r="P126" s="6">
        <f t="shared" si="10"/>
        <v>-0.45270355842375154</v>
      </c>
    </row>
    <row r="127" spans="1:16" x14ac:dyDescent="0.15">
      <c r="A127" s="6">
        <v>63</v>
      </c>
      <c r="B127" s="6">
        <v>125</v>
      </c>
      <c r="D127">
        <v>842.01153564453102</v>
      </c>
      <c r="E127">
        <v>654.19592285156295</v>
      </c>
      <c r="F127">
        <v>466.77325439453102</v>
      </c>
      <c r="G127">
        <v>465.07589721679699</v>
      </c>
      <c r="I127" s="7">
        <f t="shared" si="7"/>
        <v>375.23828125</v>
      </c>
      <c r="J127" s="7">
        <f t="shared" si="7"/>
        <v>189.12002563476597</v>
      </c>
      <c r="K127" s="7">
        <f t="shared" si="8"/>
        <v>242.85426330566384</v>
      </c>
      <c r="L127" s="8">
        <f t="shared" si="9"/>
        <v>1.2841276987486823</v>
      </c>
      <c r="M127" s="8">
        <f t="shared" si="12"/>
        <v>1.5692526462051433</v>
      </c>
      <c r="P127" s="6">
        <f t="shared" si="10"/>
        <v>0.54438617632637465</v>
      </c>
    </row>
    <row r="128" spans="1:16" x14ac:dyDescent="0.15">
      <c r="A128" s="6">
        <v>63.5</v>
      </c>
      <c r="B128" s="6">
        <v>126</v>
      </c>
      <c r="D128">
        <v>839.19989013671898</v>
      </c>
      <c r="E128">
        <v>654.68072509765602</v>
      </c>
      <c r="F128">
        <v>465.95501708984398</v>
      </c>
      <c r="G128">
        <v>464.25793457031301</v>
      </c>
      <c r="I128" s="7">
        <f t="shared" si="7"/>
        <v>373.244873046875</v>
      </c>
      <c r="J128" s="7">
        <f t="shared" si="7"/>
        <v>190.42279052734301</v>
      </c>
      <c r="K128" s="7">
        <f t="shared" si="8"/>
        <v>239.94891967773489</v>
      </c>
      <c r="L128" s="8">
        <f t="shared" si="9"/>
        <v>1.260085092825485</v>
      </c>
      <c r="M128" s="8">
        <f t="shared" si="12"/>
        <v>1.5474729366903306</v>
      </c>
      <c r="P128" s="6">
        <f t="shared" si="10"/>
        <v>-0.85107269357650672</v>
      </c>
    </row>
    <row r="129" spans="1:16" x14ac:dyDescent="0.15">
      <c r="A129" s="6">
        <v>64</v>
      </c>
      <c r="B129" s="6">
        <v>127</v>
      </c>
      <c r="D129">
        <v>838.14556884765602</v>
      </c>
      <c r="E129">
        <v>653.134033203125</v>
      </c>
      <c r="F129">
        <v>466.66256713867199</v>
      </c>
      <c r="G129">
        <v>464.92562866210898</v>
      </c>
      <c r="I129" s="7">
        <f t="shared" si="7"/>
        <v>371.48300170898403</v>
      </c>
      <c r="J129" s="7">
        <f t="shared" si="7"/>
        <v>188.20840454101602</v>
      </c>
      <c r="K129" s="7">
        <f t="shared" si="8"/>
        <v>239.73711853027282</v>
      </c>
      <c r="L129" s="8">
        <f t="shared" si="9"/>
        <v>1.2737854035526199</v>
      </c>
      <c r="M129" s="8">
        <f t="shared" si="12"/>
        <v>1.5634361438258502</v>
      </c>
      <c r="P129" s="6">
        <f t="shared" si="10"/>
        <v>0.17171408758820775</v>
      </c>
    </row>
    <row r="130" spans="1:16" x14ac:dyDescent="0.15">
      <c r="A130" s="6">
        <v>64.5</v>
      </c>
      <c r="B130" s="6">
        <v>128</v>
      </c>
      <c r="D130">
        <v>838.48846435546898</v>
      </c>
      <c r="E130">
        <v>654.03717041015602</v>
      </c>
      <c r="F130">
        <v>465.951416015625</v>
      </c>
      <c r="G130">
        <v>464.19287109375</v>
      </c>
      <c r="I130" s="7">
        <f t="shared" ref="I130:J151" si="13">D130-F130</f>
        <v>372.53704833984398</v>
      </c>
      <c r="J130" s="7">
        <f t="shared" si="13"/>
        <v>189.84429931640602</v>
      </c>
      <c r="K130" s="7">
        <f t="shared" ref="K130:K151" si="14">I130-0.7*J130</f>
        <v>239.64603881835976</v>
      </c>
      <c r="L130" s="8">
        <f t="shared" ref="L130:L151" si="15">K130/J130</f>
        <v>1.2623293914080145</v>
      </c>
      <c r="M130" s="8">
        <f t="shared" si="12"/>
        <v>1.5542430280896293</v>
      </c>
      <c r="P130" s="6">
        <f t="shared" si="10"/>
        <v>-0.41730271667303415</v>
      </c>
    </row>
    <row r="131" spans="1:16" x14ac:dyDescent="0.15">
      <c r="A131" s="6">
        <v>65</v>
      </c>
      <c r="B131" s="6">
        <v>129</v>
      </c>
      <c r="D131">
        <v>838.34063720703102</v>
      </c>
      <c r="E131">
        <v>653.060546875</v>
      </c>
      <c r="F131">
        <v>467.23873901367199</v>
      </c>
      <c r="G131">
        <v>465.79812622070301</v>
      </c>
      <c r="I131" s="7">
        <f t="shared" si="13"/>
        <v>371.10189819335903</v>
      </c>
      <c r="J131" s="7">
        <f t="shared" si="13"/>
        <v>187.26242065429699</v>
      </c>
      <c r="K131" s="7">
        <f t="shared" si="14"/>
        <v>240.01820373535114</v>
      </c>
      <c r="L131" s="8">
        <f t="shared" si="15"/>
        <v>1.2817211424306321</v>
      </c>
      <c r="M131" s="8">
        <f t="shared" si="12"/>
        <v>1.5758976755206315</v>
      </c>
      <c r="P131" s="6">
        <f t="shared" si="10"/>
        <v>0.97014323671123326</v>
      </c>
    </row>
    <row r="132" spans="1:16" x14ac:dyDescent="0.15">
      <c r="A132" s="6">
        <v>65.5</v>
      </c>
      <c r="B132" s="6">
        <v>130</v>
      </c>
      <c r="D132">
        <v>837.59460449218795</v>
      </c>
      <c r="E132">
        <v>654.10809326171898</v>
      </c>
      <c r="F132">
        <v>465.94992065429699</v>
      </c>
      <c r="G132">
        <v>464.43551635742199</v>
      </c>
      <c r="I132" s="7">
        <f t="shared" si="13"/>
        <v>371.64468383789097</v>
      </c>
      <c r="J132" s="7">
        <f t="shared" si="13"/>
        <v>189.67257690429699</v>
      </c>
      <c r="K132" s="7">
        <f t="shared" si="14"/>
        <v>238.87388000488309</v>
      </c>
      <c r="L132" s="8">
        <f t="shared" si="15"/>
        <v>1.259401247684907</v>
      </c>
      <c r="M132" s="8">
        <f t="shared" si="12"/>
        <v>1.5558406771832911</v>
      </c>
      <c r="P132" s="6">
        <f t="shared" si="10"/>
        <v>-0.31493892723744282</v>
      </c>
    </row>
    <row r="133" spans="1:16" x14ac:dyDescent="0.15">
      <c r="A133" s="6">
        <v>66</v>
      </c>
      <c r="B133" s="6">
        <v>131</v>
      </c>
      <c r="D133">
        <v>835.87359619140602</v>
      </c>
      <c r="E133">
        <v>653.709716796875</v>
      </c>
      <c r="F133">
        <v>467.04739379882801</v>
      </c>
      <c r="G133">
        <v>465.32034301757801</v>
      </c>
      <c r="I133" s="7">
        <f t="shared" si="13"/>
        <v>368.82620239257801</v>
      </c>
      <c r="J133" s="7">
        <f t="shared" si="13"/>
        <v>188.38937377929699</v>
      </c>
      <c r="K133" s="7">
        <f t="shared" si="14"/>
        <v>236.95364074707012</v>
      </c>
      <c r="L133" s="8">
        <f t="shared" si="15"/>
        <v>1.2577866574611976</v>
      </c>
      <c r="M133" s="8">
        <f t="shared" si="12"/>
        <v>1.556488983367966</v>
      </c>
      <c r="P133" s="6">
        <f t="shared" si="10"/>
        <v>-0.27340097122373946</v>
      </c>
    </row>
    <row r="134" spans="1:16" x14ac:dyDescent="0.15">
      <c r="A134" s="6">
        <v>66.5</v>
      </c>
      <c r="B134" s="6">
        <v>132</v>
      </c>
      <c r="D134">
        <v>836.48083496093795</v>
      </c>
      <c r="E134">
        <v>653.47576904296898</v>
      </c>
      <c r="F134">
        <v>466.13406372070301</v>
      </c>
      <c r="G134">
        <v>464.751953125</v>
      </c>
      <c r="I134" s="7">
        <f t="shared" si="13"/>
        <v>370.34677124023494</v>
      </c>
      <c r="J134" s="7">
        <f t="shared" si="13"/>
        <v>188.72381591796898</v>
      </c>
      <c r="K134" s="7">
        <f t="shared" si="14"/>
        <v>238.24010009765666</v>
      </c>
      <c r="L134" s="8">
        <f t="shared" si="15"/>
        <v>1.2623743269435084</v>
      </c>
      <c r="M134" s="8">
        <f t="shared" si="12"/>
        <v>1.5633395492586617</v>
      </c>
      <c r="P134" s="6">
        <f t="shared" ref="P134:P151" si="16">(M134-$O$2)/$O$2*100</f>
        <v>0.16552512783757825</v>
      </c>
    </row>
    <row r="135" spans="1:16" x14ac:dyDescent="0.15">
      <c r="A135" s="6">
        <v>67</v>
      </c>
      <c r="B135" s="6">
        <v>133</v>
      </c>
      <c r="D135">
        <v>838.73284912109398</v>
      </c>
      <c r="E135">
        <v>655.09912109375</v>
      </c>
      <c r="F135">
        <v>466.78253173828102</v>
      </c>
      <c r="G135">
        <v>465.04739379882801</v>
      </c>
      <c r="I135" s="7">
        <f t="shared" si="13"/>
        <v>371.95031738281295</v>
      </c>
      <c r="J135" s="7">
        <f t="shared" si="13"/>
        <v>190.05172729492199</v>
      </c>
      <c r="K135" s="7">
        <f t="shared" si="14"/>
        <v>238.91410827636756</v>
      </c>
      <c r="L135" s="8">
        <f t="shared" si="15"/>
        <v>1.2571004309033245</v>
      </c>
      <c r="M135" s="8">
        <f t="shared" si="12"/>
        <v>1.5603285496268624</v>
      </c>
      <c r="P135" s="6">
        <f t="shared" si="16"/>
        <v>-2.7394164341731312E-2</v>
      </c>
    </row>
    <row r="136" spans="1:16" x14ac:dyDescent="0.15">
      <c r="A136" s="6">
        <v>67.5</v>
      </c>
      <c r="B136" s="6">
        <v>134</v>
      </c>
      <c r="D136">
        <v>837.70831298828102</v>
      </c>
      <c r="E136">
        <v>653.95526123046898</v>
      </c>
      <c r="F136">
        <v>467.11996459960898</v>
      </c>
      <c r="G136">
        <v>465.31375122070301</v>
      </c>
      <c r="I136" s="7">
        <f t="shared" si="13"/>
        <v>370.58834838867205</v>
      </c>
      <c r="J136" s="7">
        <f t="shared" si="13"/>
        <v>188.64151000976597</v>
      </c>
      <c r="K136" s="7">
        <f t="shared" si="14"/>
        <v>238.53929138183588</v>
      </c>
      <c r="L136" s="8">
        <f t="shared" si="15"/>
        <v>1.2645111426932847</v>
      </c>
      <c r="M136" s="8">
        <f t="shared" si="12"/>
        <v>1.5700021578252072</v>
      </c>
      <c r="P136" s="6">
        <f t="shared" si="16"/>
        <v>0.59240851737744427</v>
      </c>
    </row>
    <row r="137" spans="1:16" x14ac:dyDescent="0.15">
      <c r="A137" s="6">
        <v>68</v>
      </c>
      <c r="B137" s="6">
        <v>135</v>
      </c>
      <c r="D137">
        <v>836.68133544921898</v>
      </c>
      <c r="E137">
        <v>654.36712646484398</v>
      </c>
      <c r="F137">
        <v>466.30923461914102</v>
      </c>
      <c r="G137">
        <v>464.73336791992199</v>
      </c>
      <c r="I137" s="7">
        <f t="shared" si="13"/>
        <v>370.37210083007795</v>
      </c>
      <c r="J137" s="7">
        <f t="shared" si="13"/>
        <v>189.63375854492199</v>
      </c>
      <c r="K137" s="7">
        <f t="shared" si="14"/>
        <v>237.62846984863256</v>
      </c>
      <c r="L137" s="8">
        <f t="shared" si="15"/>
        <v>1.2530915996812941</v>
      </c>
      <c r="M137" s="8">
        <f t="shared" si="12"/>
        <v>1.5608455112216011</v>
      </c>
      <c r="P137" s="6">
        <f t="shared" si="16"/>
        <v>5.7283455010470816E-3</v>
      </c>
    </row>
    <row r="138" spans="1:16" x14ac:dyDescent="0.15">
      <c r="A138" s="6">
        <v>68.5</v>
      </c>
      <c r="B138" s="6">
        <v>136</v>
      </c>
      <c r="D138">
        <v>835.04730224609398</v>
      </c>
      <c r="E138">
        <v>653.15118408203102</v>
      </c>
      <c r="F138">
        <v>467.20697021484398</v>
      </c>
      <c r="G138">
        <v>465.51651000976602</v>
      </c>
      <c r="I138" s="7">
        <f t="shared" si="13"/>
        <v>367.84033203125</v>
      </c>
      <c r="J138" s="7">
        <f t="shared" si="13"/>
        <v>187.634674072265</v>
      </c>
      <c r="K138" s="7">
        <f t="shared" si="14"/>
        <v>236.4960601806645</v>
      </c>
      <c r="L138" s="8">
        <f t="shared" si="15"/>
        <v>1.260407018851863</v>
      </c>
      <c r="M138" s="8">
        <f t="shared" si="12"/>
        <v>1.5704238268005546</v>
      </c>
      <c r="P138" s="6">
        <f t="shared" si="16"/>
        <v>0.61942548523053342</v>
      </c>
    </row>
    <row r="139" spans="1:16" x14ac:dyDescent="0.15">
      <c r="A139" s="6">
        <v>69</v>
      </c>
      <c r="B139" s="6">
        <v>137</v>
      </c>
      <c r="D139">
        <v>831.582763671875</v>
      </c>
      <c r="E139">
        <v>652.40905761718795</v>
      </c>
      <c r="F139">
        <v>466.05459594726602</v>
      </c>
      <c r="G139">
        <v>464.41122436523398</v>
      </c>
      <c r="I139" s="7">
        <f t="shared" si="13"/>
        <v>365.52816772460898</v>
      </c>
      <c r="J139" s="7">
        <f t="shared" si="13"/>
        <v>187.99783325195398</v>
      </c>
      <c r="K139" s="7">
        <f t="shared" si="14"/>
        <v>233.9296844482412</v>
      </c>
      <c r="L139" s="8">
        <f t="shared" si="15"/>
        <v>1.2443211732910215</v>
      </c>
      <c r="M139" s="8">
        <f t="shared" si="12"/>
        <v>1.5566008776480977</v>
      </c>
      <c r="P139" s="6">
        <f t="shared" si="16"/>
        <v>-0.26623173576653653</v>
      </c>
    </row>
    <row r="140" spans="1:16" x14ac:dyDescent="0.15">
      <c r="A140" s="6">
        <v>69.5</v>
      </c>
      <c r="B140" s="6">
        <v>138</v>
      </c>
      <c r="D140">
        <v>831.22326660156295</v>
      </c>
      <c r="E140">
        <v>651.54473876953102</v>
      </c>
      <c r="F140">
        <v>467.02279663085898</v>
      </c>
      <c r="G140">
        <v>465.42230224609398</v>
      </c>
      <c r="I140" s="7">
        <f t="shared" si="13"/>
        <v>364.20046997070398</v>
      </c>
      <c r="J140" s="7">
        <f t="shared" si="13"/>
        <v>186.12243652343705</v>
      </c>
      <c r="K140" s="7">
        <f t="shared" si="14"/>
        <v>233.91476440429804</v>
      </c>
      <c r="L140" s="8">
        <f t="shared" si="15"/>
        <v>1.2567789718078555</v>
      </c>
      <c r="M140" s="8">
        <f t="shared" si="12"/>
        <v>1.5713215725733165</v>
      </c>
      <c r="P140" s="6">
        <f t="shared" si="16"/>
        <v>0.67694541223720017</v>
      </c>
    </row>
    <row r="141" spans="1:16" x14ac:dyDescent="0.15">
      <c r="A141" s="6">
        <v>70</v>
      </c>
      <c r="B141" s="6">
        <v>139</v>
      </c>
      <c r="D141">
        <v>831.97015380859398</v>
      </c>
      <c r="E141">
        <v>653.91412353515602</v>
      </c>
      <c r="F141">
        <v>465.91812133789102</v>
      </c>
      <c r="G141">
        <v>464.27774047851602</v>
      </c>
      <c r="I141" s="7">
        <f t="shared" si="13"/>
        <v>366.05203247070295</v>
      </c>
      <c r="J141" s="7">
        <f t="shared" si="13"/>
        <v>189.63638305664</v>
      </c>
      <c r="K141" s="7">
        <f t="shared" si="14"/>
        <v>233.30656433105497</v>
      </c>
      <c r="L141" s="8">
        <f t="shared" si="15"/>
        <v>1.2302837702898588</v>
      </c>
      <c r="M141" s="8">
        <f t="shared" si="12"/>
        <v>1.5470892674637042</v>
      </c>
      <c r="P141" s="6">
        <f t="shared" si="16"/>
        <v>-0.87565496016001665</v>
      </c>
    </row>
    <row r="142" spans="1:16" x14ac:dyDescent="0.15">
      <c r="A142" s="6">
        <v>70.5</v>
      </c>
      <c r="B142" s="6">
        <v>140</v>
      </c>
      <c r="D142">
        <v>833.87390136718795</v>
      </c>
      <c r="E142">
        <v>654.57232666015602</v>
      </c>
      <c r="F142">
        <v>467.03839111328102</v>
      </c>
      <c r="G142">
        <v>465.41122436523398</v>
      </c>
      <c r="I142" s="7">
        <f t="shared" si="13"/>
        <v>366.83551025390693</v>
      </c>
      <c r="J142" s="7">
        <f t="shared" si="13"/>
        <v>189.16110229492205</v>
      </c>
      <c r="K142" s="7">
        <f t="shared" si="14"/>
        <v>234.4227386474615</v>
      </c>
      <c r="L142" s="8">
        <f t="shared" si="15"/>
        <v>1.2392756005511736</v>
      </c>
      <c r="M142" s="8">
        <f t="shared" si="12"/>
        <v>1.5583439941334036</v>
      </c>
      <c r="P142" s="6">
        <f t="shared" si="16"/>
        <v>-0.15454763093310395</v>
      </c>
    </row>
    <row r="143" spans="1:16" x14ac:dyDescent="0.15">
      <c r="A143" s="6">
        <v>71</v>
      </c>
      <c r="B143" s="6">
        <v>141</v>
      </c>
      <c r="D143">
        <v>834.03460693359398</v>
      </c>
      <c r="E143">
        <v>655.45721435546898</v>
      </c>
      <c r="F143">
        <v>465.94210815429699</v>
      </c>
      <c r="G143">
        <v>464.30682373046898</v>
      </c>
      <c r="I143" s="7">
        <f t="shared" si="13"/>
        <v>368.09249877929699</v>
      </c>
      <c r="J143" s="7">
        <f t="shared" si="13"/>
        <v>191.150390625</v>
      </c>
      <c r="K143" s="7">
        <f t="shared" si="14"/>
        <v>234.28722534179698</v>
      </c>
      <c r="L143" s="8">
        <f t="shared" si="15"/>
        <v>1.2256696132074514</v>
      </c>
      <c r="M143" s="8">
        <f t="shared" si="12"/>
        <v>1.547000903198066</v>
      </c>
      <c r="P143" s="6">
        <f t="shared" si="16"/>
        <v>-0.88131659206485879</v>
      </c>
    </row>
    <row r="144" spans="1:16" x14ac:dyDescent="0.15">
      <c r="A144" s="6">
        <v>71.5</v>
      </c>
      <c r="B144" s="6">
        <v>142</v>
      </c>
      <c r="D144">
        <v>837.10949707031295</v>
      </c>
      <c r="E144">
        <v>656.21173095703102</v>
      </c>
      <c r="F144">
        <v>466.838623046875</v>
      </c>
      <c r="G144">
        <v>465.10049438476602</v>
      </c>
      <c r="I144" s="7">
        <f t="shared" si="13"/>
        <v>370.27087402343795</v>
      </c>
      <c r="J144" s="7">
        <f t="shared" si="13"/>
        <v>191.111236572265</v>
      </c>
      <c r="K144" s="7">
        <f t="shared" si="14"/>
        <v>236.49300842285245</v>
      </c>
      <c r="L144" s="8">
        <f t="shared" si="15"/>
        <v>1.2374626037931957</v>
      </c>
      <c r="M144" s="8">
        <f t="shared" si="12"/>
        <v>1.561056790192195</v>
      </c>
      <c r="P144" s="6">
        <f t="shared" si="16"/>
        <v>1.926530811933715E-2</v>
      </c>
    </row>
    <row r="145" spans="1:16" x14ac:dyDescent="0.15">
      <c r="A145" s="6">
        <v>72</v>
      </c>
      <c r="B145" s="6">
        <v>143</v>
      </c>
      <c r="D145">
        <v>839.51885986328102</v>
      </c>
      <c r="E145">
        <v>658.42425537109398</v>
      </c>
      <c r="F145">
        <v>465.73815917968801</v>
      </c>
      <c r="G145">
        <v>464.42562866210898</v>
      </c>
      <c r="I145" s="7">
        <f t="shared" si="13"/>
        <v>373.78070068359301</v>
      </c>
      <c r="J145" s="7">
        <f t="shared" si="13"/>
        <v>193.998626708985</v>
      </c>
      <c r="K145" s="7">
        <f t="shared" si="14"/>
        <v>237.98166198730351</v>
      </c>
      <c r="L145" s="8">
        <f t="shared" si="15"/>
        <v>1.2267182815901936</v>
      </c>
      <c r="M145" s="8">
        <f t="shared" si="12"/>
        <v>1.5525753643975775</v>
      </c>
      <c r="P145" s="6">
        <f t="shared" si="16"/>
        <v>-0.52415244712999942</v>
      </c>
    </row>
    <row r="146" spans="1:16" x14ac:dyDescent="0.15">
      <c r="A146" s="6">
        <v>72.5</v>
      </c>
      <c r="B146" s="6">
        <v>144</v>
      </c>
      <c r="D146">
        <v>842.49041748046898</v>
      </c>
      <c r="E146">
        <v>659.10699462890602</v>
      </c>
      <c r="F146">
        <v>466.61907958984398</v>
      </c>
      <c r="G146">
        <v>465.09896850585898</v>
      </c>
      <c r="I146" s="7">
        <f t="shared" si="13"/>
        <v>375.871337890625</v>
      </c>
      <c r="J146" s="7">
        <f t="shared" si="13"/>
        <v>194.00802612304705</v>
      </c>
      <c r="K146" s="7">
        <f t="shared" si="14"/>
        <v>240.06571960449207</v>
      </c>
      <c r="L146" s="8">
        <f t="shared" si="15"/>
        <v>1.237400969443571</v>
      </c>
      <c r="M146" s="8">
        <f t="shared" si="12"/>
        <v>1.5655209486593396</v>
      </c>
      <c r="P146" s="6">
        <f t="shared" si="16"/>
        <v>0.30529068074389398</v>
      </c>
    </row>
    <row r="147" spans="1:16" x14ac:dyDescent="0.15">
      <c r="A147" s="6">
        <v>73</v>
      </c>
      <c r="B147" s="6">
        <v>145</v>
      </c>
      <c r="D147">
        <v>841.96087646484398</v>
      </c>
      <c r="E147">
        <v>659.130615234375</v>
      </c>
      <c r="F147">
        <v>465.97030639648398</v>
      </c>
      <c r="G147">
        <v>464.24234008789102</v>
      </c>
      <c r="I147" s="7">
        <f t="shared" si="13"/>
        <v>375.99057006836</v>
      </c>
      <c r="J147" s="7">
        <f t="shared" si="13"/>
        <v>194.88827514648398</v>
      </c>
      <c r="K147" s="7">
        <f t="shared" si="14"/>
        <v>239.56877746582123</v>
      </c>
      <c r="L147" s="8">
        <f t="shared" si="15"/>
        <v>1.2292621363997092</v>
      </c>
      <c r="M147" s="8">
        <f t="shared" si="12"/>
        <v>1.5596450120238623</v>
      </c>
      <c r="P147" s="6">
        <f t="shared" si="16"/>
        <v>-7.118945051714734E-2</v>
      </c>
    </row>
    <row r="148" spans="1:16" x14ac:dyDescent="0.15">
      <c r="A148" s="6">
        <v>73.5</v>
      </c>
      <c r="B148" s="6">
        <v>146</v>
      </c>
      <c r="D148">
        <v>843.35754394531295</v>
      </c>
      <c r="E148">
        <v>660.60754394531295</v>
      </c>
      <c r="F148">
        <v>466.53839111328102</v>
      </c>
      <c r="G148">
        <v>465.14425659179699</v>
      </c>
      <c r="I148" s="7">
        <f t="shared" si="13"/>
        <v>376.81915283203193</v>
      </c>
      <c r="J148" s="7">
        <f t="shared" si="13"/>
        <v>195.46328735351597</v>
      </c>
      <c r="K148" s="7">
        <f t="shared" si="14"/>
        <v>239.99485168457076</v>
      </c>
      <c r="L148" s="8">
        <f t="shared" si="15"/>
        <v>1.2278257207989896</v>
      </c>
      <c r="M148" s="8">
        <f t="shared" si="12"/>
        <v>1.5604714928315273</v>
      </c>
      <c r="P148" s="6">
        <f t="shared" si="16"/>
        <v>-1.8235577414466825E-2</v>
      </c>
    </row>
    <row r="149" spans="1:16" x14ac:dyDescent="0.15">
      <c r="A149" s="6">
        <v>74</v>
      </c>
      <c r="B149" s="6">
        <v>147</v>
      </c>
      <c r="D149">
        <v>843.07598876953102</v>
      </c>
      <c r="E149">
        <v>659.384033203125</v>
      </c>
      <c r="F149">
        <v>466.37551879882801</v>
      </c>
      <c r="G149">
        <v>464.81704711914102</v>
      </c>
      <c r="I149" s="7">
        <f t="shared" si="13"/>
        <v>376.70046997070301</v>
      </c>
      <c r="J149" s="7">
        <f t="shared" si="13"/>
        <v>194.56698608398398</v>
      </c>
      <c r="K149" s="7">
        <f t="shared" si="14"/>
        <v>240.50357971191423</v>
      </c>
      <c r="L149" s="8">
        <f t="shared" si="15"/>
        <v>1.2360965472739651</v>
      </c>
      <c r="M149" s="8">
        <f t="shared" si="12"/>
        <v>1.5710052157148875</v>
      </c>
      <c r="P149" s="6">
        <f t="shared" si="16"/>
        <v>0.65667595070700246</v>
      </c>
    </row>
    <row r="150" spans="1:16" x14ac:dyDescent="0.15">
      <c r="A150" s="6">
        <v>74.5</v>
      </c>
      <c r="B150" s="6">
        <v>148</v>
      </c>
      <c r="D150">
        <v>843.45184326171898</v>
      </c>
      <c r="E150">
        <v>660.27362060546898</v>
      </c>
      <c r="F150">
        <v>466.02969360351602</v>
      </c>
      <c r="G150">
        <v>464.981689453125</v>
      </c>
      <c r="I150" s="7">
        <f t="shared" si="13"/>
        <v>377.42214965820295</v>
      </c>
      <c r="J150" s="7">
        <f t="shared" si="13"/>
        <v>195.29193115234398</v>
      </c>
      <c r="K150" s="7">
        <f t="shared" si="14"/>
        <v>240.71779785156218</v>
      </c>
      <c r="L150" s="8">
        <f t="shared" si="15"/>
        <v>1.2326049337070779</v>
      </c>
      <c r="M150" s="8">
        <f t="shared" si="12"/>
        <v>1.5697764985563849</v>
      </c>
      <c r="P150" s="6">
        <f t="shared" si="16"/>
        <v>0.57795018734141834</v>
      </c>
    </row>
    <row r="151" spans="1:16" x14ac:dyDescent="0.15">
      <c r="A151" s="6">
        <v>75</v>
      </c>
      <c r="B151" s="6">
        <v>149</v>
      </c>
      <c r="D151">
        <v>839.65173339843795</v>
      </c>
      <c r="E151">
        <v>659.665283203125</v>
      </c>
      <c r="F151">
        <v>466.33831787109398</v>
      </c>
      <c r="G151">
        <v>464.82904052734398</v>
      </c>
      <c r="I151" s="7">
        <f t="shared" si="13"/>
        <v>373.31341552734398</v>
      </c>
      <c r="J151" s="7">
        <f t="shared" si="13"/>
        <v>194.83624267578102</v>
      </c>
      <c r="K151" s="7">
        <f t="shared" si="14"/>
        <v>236.92804565429728</v>
      </c>
      <c r="L151" s="8">
        <f t="shared" si="15"/>
        <v>1.216036823541909</v>
      </c>
      <c r="M151" s="8">
        <f t="shared" si="12"/>
        <v>1.5554712847996006</v>
      </c>
      <c r="P151" s="6">
        <f t="shared" si="16"/>
        <v>-0.33860645493999947</v>
      </c>
    </row>
    <row r="152" spans="1:16" x14ac:dyDescent="0.15">
      <c r="D152">
        <v>839.21002197265602</v>
      </c>
      <c r="E152">
        <v>659.443115234375</v>
      </c>
      <c r="F152">
        <v>465.25015258789102</v>
      </c>
      <c r="G152">
        <v>463.56539916992199</v>
      </c>
      <c r="I152" s="7"/>
      <c r="J152" s="7"/>
      <c r="K152" s="7"/>
      <c r="L152" s="8"/>
      <c r="M152" s="8"/>
    </row>
    <row r="153" spans="1:16" x14ac:dyDescent="0.15">
      <c r="D153">
        <v>839.924560546875</v>
      </c>
      <c r="E153">
        <v>659.82855224609398</v>
      </c>
      <c r="F153">
        <v>466.03839111328102</v>
      </c>
      <c r="G153">
        <v>464.33953857421898</v>
      </c>
      <c r="I153" s="7"/>
      <c r="J153" s="7"/>
      <c r="K153" s="7"/>
      <c r="L153" s="8"/>
      <c r="M153" s="8"/>
    </row>
    <row r="154" spans="1:16" x14ac:dyDescent="0.15">
      <c r="D154">
        <v>837.49945068359398</v>
      </c>
      <c r="E154">
        <v>658.41607666015602</v>
      </c>
      <c r="F154">
        <v>465.6298828125</v>
      </c>
      <c r="G154">
        <v>464.16586303710898</v>
      </c>
      <c r="I154" s="7"/>
      <c r="J154" s="7"/>
      <c r="K154" s="7"/>
      <c r="L154" s="8"/>
      <c r="M154" s="8"/>
    </row>
    <row r="155" spans="1:16" x14ac:dyDescent="0.15">
      <c r="D155">
        <v>841.07232666015602</v>
      </c>
      <c r="E155">
        <v>659.15399169921898</v>
      </c>
      <c r="F155">
        <v>466.678466796875</v>
      </c>
      <c r="G155">
        <v>465.06539916992199</v>
      </c>
      <c r="I155" s="7"/>
      <c r="J155" s="7"/>
      <c r="K155" s="7"/>
      <c r="L155" s="8"/>
      <c r="M155" s="8"/>
    </row>
    <row r="156" spans="1:16" x14ac:dyDescent="0.15">
      <c r="D156">
        <v>840.29504394531295</v>
      </c>
      <c r="E156">
        <v>659.18835449218795</v>
      </c>
      <c r="F156">
        <v>465.79425048828102</v>
      </c>
      <c r="G156">
        <v>464.04138183593801</v>
      </c>
      <c r="I156" s="7"/>
      <c r="J156" s="7"/>
      <c r="K156" s="7"/>
      <c r="L156" s="8"/>
      <c r="M156" s="8"/>
    </row>
    <row r="157" spans="1:16" x14ac:dyDescent="0.15">
      <c r="D157">
        <v>836.95666503906295</v>
      </c>
      <c r="E157">
        <v>658.62811279296898</v>
      </c>
      <c r="F157">
        <v>466.20095825195301</v>
      </c>
      <c r="G157">
        <v>464.68566894531301</v>
      </c>
      <c r="I157" s="7"/>
      <c r="J157" s="7"/>
      <c r="K157" s="7"/>
      <c r="L157" s="8"/>
      <c r="M157" s="8"/>
    </row>
    <row r="158" spans="1:16" x14ac:dyDescent="0.15">
      <c r="D158">
        <v>835.47552490234398</v>
      </c>
      <c r="E158">
        <v>657.14947509765602</v>
      </c>
      <c r="F158">
        <v>466.29934692382801</v>
      </c>
      <c r="G158">
        <v>464.63375854492199</v>
      </c>
      <c r="I158" s="7"/>
      <c r="J158" s="7"/>
      <c r="K158" s="7"/>
      <c r="L158" s="8"/>
      <c r="M158" s="8"/>
    </row>
    <row r="159" spans="1:16" x14ac:dyDescent="0.15">
      <c r="D159">
        <v>837.49859619140602</v>
      </c>
      <c r="E159">
        <v>658.85076904296898</v>
      </c>
      <c r="F159">
        <v>466.19854736328102</v>
      </c>
      <c r="G159">
        <v>464.81613159179699</v>
      </c>
      <c r="I159" s="7"/>
      <c r="J159" s="7"/>
      <c r="K159" s="7"/>
      <c r="L159" s="8"/>
      <c r="M159" s="8"/>
    </row>
    <row r="160" spans="1:16" x14ac:dyDescent="0.15">
      <c r="D160">
        <v>835.14782714843795</v>
      </c>
      <c r="E160">
        <v>657.29168701171898</v>
      </c>
      <c r="F160">
        <v>466.985595703125</v>
      </c>
      <c r="G160">
        <v>465.62356567382801</v>
      </c>
      <c r="I160" s="7"/>
      <c r="J160" s="7"/>
      <c r="K160" s="7"/>
      <c r="L160" s="8"/>
      <c r="M160" s="8"/>
    </row>
    <row r="161" spans="4:13" x14ac:dyDescent="0.15">
      <c r="D161">
        <v>835.26324462890602</v>
      </c>
      <c r="E161">
        <v>658.11370849609398</v>
      </c>
      <c r="F161">
        <v>465.75823974609398</v>
      </c>
      <c r="G161">
        <v>464.23544311523398</v>
      </c>
      <c r="I161" s="7"/>
      <c r="J161" s="7"/>
      <c r="K161" s="7"/>
      <c r="L161" s="8"/>
      <c r="M161" s="8"/>
    </row>
    <row r="162" spans="4:13" x14ac:dyDescent="0.15">
      <c r="D162">
        <v>833.78350830078102</v>
      </c>
      <c r="E162">
        <v>656.6064453125</v>
      </c>
      <c r="F162">
        <v>466.59808349609398</v>
      </c>
      <c r="G162">
        <v>464.61727905273398</v>
      </c>
      <c r="I162" s="7"/>
      <c r="J162" s="7"/>
      <c r="K162" s="7"/>
      <c r="L162" s="8"/>
      <c r="M162" s="8"/>
    </row>
    <row r="163" spans="4:13" x14ac:dyDescent="0.15">
      <c r="D163">
        <v>833.7685546875</v>
      </c>
      <c r="E163">
        <v>656.79644775390602</v>
      </c>
      <c r="F163">
        <v>465.94509887695301</v>
      </c>
      <c r="G163">
        <v>464.32214355468801</v>
      </c>
      <c r="I163" s="7"/>
      <c r="J163" s="7"/>
      <c r="K163" s="7"/>
      <c r="L163" s="8"/>
      <c r="M163" s="8"/>
    </row>
    <row r="164" spans="4:13" x14ac:dyDescent="0.15">
      <c r="D164">
        <v>834.27648925781295</v>
      </c>
      <c r="E164">
        <v>657.38287353515602</v>
      </c>
      <c r="F164">
        <v>466.26544189453102</v>
      </c>
      <c r="G164">
        <v>464.56539916992199</v>
      </c>
      <c r="I164" s="7"/>
      <c r="J164" s="7"/>
      <c r="K164" s="7"/>
      <c r="L164" s="8"/>
      <c r="M164" s="8"/>
    </row>
    <row r="165" spans="4:13" x14ac:dyDescent="0.15">
      <c r="D165">
        <v>831.92736816406295</v>
      </c>
      <c r="E165">
        <v>656.02813720703102</v>
      </c>
      <c r="F165">
        <v>466.72555541992199</v>
      </c>
      <c r="G165">
        <v>465.248046875</v>
      </c>
      <c r="I165" s="7"/>
      <c r="J165" s="7"/>
      <c r="K165" s="7"/>
      <c r="L165" s="8"/>
      <c r="M165" s="8"/>
    </row>
    <row r="166" spans="4:13" x14ac:dyDescent="0.15">
      <c r="D166">
        <v>831.44366455078102</v>
      </c>
      <c r="E166">
        <v>656.02508544921898</v>
      </c>
      <c r="F166">
        <v>465.93612670898398</v>
      </c>
      <c r="G166">
        <v>464.47299194335898</v>
      </c>
      <c r="I166" s="7"/>
      <c r="J166" s="7"/>
      <c r="K166" s="7"/>
      <c r="L166" s="8"/>
      <c r="M166" s="8"/>
    </row>
    <row r="167" spans="4:13" x14ac:dyDescent="0.15">
      <c r="D167">
        <v>831.99969482421898</v>
      </c>
      <c r="E167">
        <v>657.97100830078102</v>
      </c>
      <c r="F167">
        <v>466.97390747070301</v>
      </c>
      <c r="G167">
        <v>465.45260620117199</v>
      </c>
      <c r="I167" s="7"/>
      <c r="J167" s="7"/>
      <c r="K167" s="7"/>
      <c r="L167" s="8"/>
      <c r="M167" s="8"/>
    </row>
    <row r="168" spans="4:13" x14ac:dyDescent="0.15">
      <c r="D168">
        <v>829.91583251953102</v>
      </c>
      <c r="E168">
        <v>655.75927734375</v>
      </c>
      <c r="F168">
        <v>465.96371459960898</v>
      </c>
      <c r="G168">
        <v>464.33624267578102</v>
      </c>
      <c r="I168" s="7"/>
      <c r="J168" s="7"/>
      <c r="K168" s="7"/>
      <c r="L168" s="8"/>
      <c r="M168" s="8"/>
    </row>
    <row r="169" spans="4:13" x14ac:dyDescent="0.15">
      <c r="D169">
        <v>831.92596435546898</v>
      </c>
      <c r="E169">
        <v>657.62078857421898</v>
      </c>
      <c r="F169">
        <v>466.40972900390602</v>
      </c>
      <c r="G169">
        <v>464.89172363281301</v>
      </c>
      <c r="I169" s="7"/>
      <c r="J169" s="7"/>
      <c r="K169" s="7"/>
      <c r="L169" s="8"/>
      <c r="M169" s="8"/>
    </row>
    <row r="170" spans="4:13" x14ac:dyDescent="0.15">
      <c r="D170">
        <v>833.28460693359398</v>
      </c>
      <c r="E170">
        <v>657.71368408203102</v>
      </c>
      <c r="F170">
        <v>466.43850708007801</v>
      </c>
      <c r="G170">
        <v>464.81222534179699</v>
      </c>
      <c r="I170" s="7"/>
      <c r="J170" s="7"/>
      <c r="K170" s="7"/>
      <c r="L170" s="8"/>
      <c r="M170" s="8"/>
    </row>
    <row r="171" spans="4:13" x14ac:dyDescent="0.15">
      <c r="D171">
        <v>835.63482666015602</v>
      </c>
      <c r="E171">
        <v>658.4189453125</v>
      </c>
      <c r="F171">
        <v>465.49789428710898</v>
      </c>
      <c r="G171">
        <v>464.32272338867199</v>
      </c>
      <c r="I171" s="7"/>
      <c r="J171" s="7"/>
      <c r="K171" s="7"/>
      <c r="L171" s="8"/>
      <c r="M171" s="8"/>
    </row>
    <row r="172" spans="4:13" x14ac:dyDescent="0.15">
      <c r="D172">
        <v>837.50256347656295</v>
      </c>
      <c r="E172">
        <v>659.46228027343795</v>
      </c>
      <c r="F172">
        <v>466.70486450195301</v>
      </c>
      <c r="G172">
        <v>465.02639770507801</v>
      </c>
      <c r="I172" s="7"/>
      <c r="J172" s="7"/>
      <c r="K172" s="7"/>
      <c r="L172" s="8"/>
      <c r="M172" s="8"/>
    </row>
    <row r="173" spans="4:13" x14ac:dyDescent="0.15">
      <c r="D173">
        <v>838.3916015625</v>
      </c>
      <c r="E173">
        <v>660.83245849609398</v>
      </c>
      <c r="F173">
        <v>465.79364013671898</v>
      </c>
      <c r="G173">
        <v>464.20034790039102</v>
      </c>
      <c r="I173" s="7"/>
      <c r="J173" s="7"/>
      <c r="K173" s="7"/>
      <c r="L173" s="8"/>
      <c r="M173" s="8"/>
    </row>
    <row r="174" spans="4:13" x14ac:dyDescent="0.15">
      <c r="D174">
        <v>837.17510986328102</v>
      </c>
      <c r="E174">
        <v>659.58306884765602</v>
      </c>
      <c r="F174">
        <v>465.57318115234398</v>
      </c>
      <c r="G174">
        <v>464.258544921875</v>
      </c>
      <c r="I174" s="7"/>
      <c r="J174" s="7"/>
      <c r="K174" s="7"/>
      <c r="L174" s="8"/>
      <c r="M174" s="8"/>
    </row>
    <row r="175" spans="4:13" x14ac:dyDescent="0.15">
      <c r="D175">
        <v>839.58392333984398</v>
      </c>
      <c r="E175">
        <v>661.23284912109398</v>
      </c>
      <c r="F175">
        <v>466.57287597656301</v>
      </c>
      <c r="G175">
        <v>464.83892822265602</v>
      </c>
      <c r="I175" s="7"/>
      <c r="J175" s="7"/>
      <c r="K175" s="7"/>
      <c r="L175" s="8"/>
      <c r="M175" s="8"/>
    </row>
    <row r="176" spans="4:13" x14ac:dyDescent="0.15">
      <c r="D176">
        <v>835.02532958984398</v>
      </c>
      <c r="E176">
        <v>659.29052734375</v>
      </c>
      <c r="F176">
        <v>465.901611328125</v>
      </c>
      <c r="G176">
        <v>464.38662719726602</v>
      </c>
      <c r="I176" s="7"/>
      <c r="J176" s="7"/>
      <c r="K176" s="7"/>
      <c r="L176" s="8"/>
      <c r="M176" s="8"/>
    </row>
    <row r="177" spans="1:16" x14ac:dyDescent="0.15">
      <c r="D177">
        <v>837.239013671875</v>
      </c>
      <c r="E177">
        <v>660.200439453125</v>
      </c>
      <c r="F177">
        <v>465.14547729492199</v>
      </c>
      <c r="G177">
        <v>463.64666748046898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837.00256347656295</v>
      </c>
      <c r="E178">
        <v>660.84851074218795</v>
      </c>
      <c r="F178">
        <v>466.55908203125</v>
      </c>
      <c r="G178">
        <v>464.92321777343801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837.50732421875</v>
      </c>
      <c r="E179">
        <v>660.16442871093795</v>
      </c>
      <c r="F179">
        <v>466.09027099609398</v>
      </c>
      <c r="G179">
        <v>464.62628173828102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835.19427490234398</v>
      </c>
      <c r="E180">
        <v>660.33557128906295</v>
      </c>
      <c r="F180">
        <v>465.775634765625</v>
      </c>
      <c r="G180">
        <v>464.09417724609398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836.88879394531295</v>
      </c>
      <c r="E181">
        <v>660.93133544921898</v>
      </c>
      <c r="F181">
        <v>466.04019165039102</v>
      </c>
      <c r="G181">
        <v>464.275634765625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833.15734863281295</v>
      </c>
      <c r="E182">
        <v>659.28912353515602</v>
      </c>
      <c r="F182">
        <v>466.78015136718801</v>
      </c>
      <c r="G182">
        <v>465.04559326171898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831.4501953125</v>
      </c>
      <c r="E183">
        <v>658.03802490234398</v>
      </c>
      <c r="F183">
        <v>466.16256713867199</v>
      </c>
      <c r="G183">
        <v>464.82781982421898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833.11627197265602</v>
      </c>
      <c r="E184">
        <v>658.91241455078102</v>
      </c>
      <c r="F184">
        <v>465.57229614257801</v>
      </c>
      <c r="G184">
        <v>464.23995971679699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831.44708251953102</v>
      </c>
      <c r="E185">
        <v>658.47857666015602</v>
      </c>
      <c r="F185">
        <v>466.81463623046898</v>
      </c>
      <c r="G185">
        <v>465.20697021484398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834.80657958984398</v>
      </c>
      <c r="E186">
        <v>659.770263671875</v>
      </c>
      <c r="F186">
        <v>466.70904541015602</v>
      </c>
      <c r="G186">
        <v>465.23034667968801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830.84484863281295</v>
      </c>
      <c r="E187">
        <v>657.34991455078102</v>
      </c>
      <c r="F187">
        <v>466.62326049804699</v>
      </c>
      <c r="G187">
        <v>464.91812133789102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832.06390380859398</v>
      </c>
      <c r="E188">
        <v>658.53436279296898</v>
      </c>
      <c r="F188">
        <v>466.18566894531301</v>
      </c>
      <c r="G188">
        <v>464.44992065429699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831.91241455078102</v>
      </c>
      <c r="E189">
        <v>657.34234619140602</v>
      </c>
      <c r="F189">
        <v>465.68176269531301</v>
      </c>
      <c r="G189">
        <v>464.24356079101602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G51" sqref="G51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725.42376708984398</v>
      </c>
      <c r="E2">
        <v>576.277099609375</v>
      </c>
      <c r="F2">
        <v>459.01916503906301</v>
      </c>
      <c r="G2">
        <v>458.07025146484398</v>
      </c>
      <c r="I2" s="7">
        <f t="shared" ref="I2:J65" si="0">D2-F2</f>
        <v>266.40460205078097</v>
      </c>
      <c r="J2" s="7">
        <f t="shared" si="0"/>
        <v>118.20684814453102</v>
      </c>
      <c r="K2" s="7">
        <f t="shared" ref="K2:K65" si="1">I2-0.7*J2</f>
        <v>183.65980834960925</v>
      </c>
      <c r="L2" s="8">
        <f t="shared" ref="L2:L65" si="2">K2/J2</f>
        <v>1.5537154676948086</v>
      </c>
      <c r="M2" s="8"/>
      <c r="N2" s="18">
        <f>LINEST(V64:V104,U64:U104)</f>
        <v>-7.8985967200709047E-3</v>
      </c>
      <c r="O2" s="9">
        <f>AVERAGE(M38:M45)</f>
        <v>1.5910283362283817</v>
      </c>
    </row>
    <row r="3" spans="1:16" x14ac:dyDescent="0.15">
      <c r="A3" s="6">
        <v>1</v>
      </c>
      <c r="B3" s="6">
        <v>1</v>
      </c>
      <c r="C3" s="6" t="s">
        <v>7</v>
      </c>
      <c r="D3">
        <v>716.50500488281295</v>
      </c>
      <c r="E3">
        <v>572.31201171875</v>
      </c>
      <c r="F3">
        <v>459.47125244140602</v>
      </c>
      <c r="G3">
        <v>458.30828857421898</v>
      </c>
      <c r="I3" s="7">
        <f t="shared" si="0"/>
        <v>257.03375244140693</v>
      </c>
      <c r="J3" s="7">
        <f t="shared" si="0"/>
        <v>114.00372314453102</v>
      </c>
      <c r="K3" s="7">
        <f t="shared" si="1"/>
        <v>177.2311462402352</v>
      </c>
      <c r="L3" s="8">
        <f t="shared" si="2"/>
        <v>1.554608405337307</v>
      </c>
      <c r="M3" s="8"/>
      <c r="N3" s="18"/>
    </row>
    <row r="4" spans="1:16" ht="15" x14ac:dyDescent="0.15">
      <c r="A4" s="6">
        <v>1.5</v>
      </c>
      <c r="B4" s="6">
        <v>2</v>
      </c>
      <c r="D4">
        <v>706.62274169921898</v>
      </c>
      <c r="E4">
        <v>568.30596923828102</v>
      </c>
      <c r="F4">
        <v>458.55377197265602</v>
      </c>
      <c r="G4">
        <v>457.59487915039102</v>
      </c>
      <c r="I4" s="7">
        <f t="shared" si="0"/>
        <v>248.06896972656295</v>
      </c>
      <c r="J4" s="7">
        <f t="shared" si="0"/>
        <v>110.71109008789</v>
      </c>
      <c r="K4" s="7">
        <f t="shared" si="1"/>
        <v>170.57120666503997</v>
      </c>
      <c r="L4" s="8">
        <f t="shared" si="2"/>
        <v>1.5406876269543452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706.27655029296898</v>
      </c>
      <c r="E5">
        <v>568.62908935546898</v>
      </c>
      <c r="F5">
        <v>458.51748657226602</v>
      </c>
      <c r="G5">
        <v>457.613037109375</v>
      </c>
      <c r="I5" s="7">
        <f t="shared" si="0"/>
        <v>247.75906372070295</v>
      </c>
      <c r="J5" s="7">
        <f t="shared" si="0"/>
        <v>111.01605224609398</v>
      </c>
      <c r="K5" s="7">
        <f t="shared" si="1"/>
        <v>170.04782714843719</v>
      </c>
      <c r="L5" s="8">
        <f t="shared" si="2"/>
        <v>1.5317408942941422</v>
      </c>
      <c r="M5" s="8"/>
      <c r="N5" s="18">
        <f>RSQ(V64:V104,U64:U104)</f>
        <v>0.98633205646660893</v>
      </c>
    </row>
    <row r="6" spans="1:16" x14ac:dyDescent="0.15">
      <c r="A6" s="6">
        <v>2.5</v>
      </c>
      <c r="B6" s="6">
        <v>4</v>
      </c>
      <c r="C6" s="6" t="s">
        <v>5</v>
      </c>
      <c r="D6">
        <v>705.25421142578102</v>
      </c>
      <c r="E6">
        <v>566.66693115234398</v>
      </c>
      <c r="F6">
        <v>459.59234619140602</v>
      </c>
      <c r="G6">
        <v>458.62707519531301</v>
      </c>
      <c r="I6" s="7">
        <f t="shared" si="0"/>
        <v>245.661865234375</v>
      </c>
      <c r="J6" s="7">
        <f t="shared" si="0"/>
        <v>108.03985595703097</v>
      </c>
      <c r="K6" s="7">
        <f t="shared" si="1"/>
        <v>170.03396606445332</v>
      </c>
      <c r="L6" s="8">
        <f t="shared" si="2"/>
        <v>1.5738077819363099</v>
      </c>
      <c r="M6" s="8">
        <f t="shared" ref="M6:M22" si="3">L6+ABS($N$2)*A6</f>
        <v>1.5935542737364872</v>
      </c>
      <c r="P6" s="6">
        <f t="shared" ref="P6:P69" si="4">(M6-$O$2)/$O$2*100</f>
        <v>0.1587613149677366</v>
      </c>
    </row>
    <row r="7" spans="1:16" x14ac:dyDescent="0.15">
      <c r="A7" s="6">
        <v>3</v>
      </c>
      <c r="B7" s="6">
        <v>5</v>
      </c>
      <c r="C7" s="6" t="s">
        <v>8</v>
      </c>
      <c r="D7">
        <v>684.955322265625</v>
      </c>
      <c r="E7">
        <v>559.48529052734398</v>
      </c>
      <c r="F7">
        <v>459.30191040039102</v>
      </c>
      <c r="G7">
        <v>458.41250610351602</v>
      </c>
      <c r="I7" s="7">
        <f t="shared" si="0"/>
        <v>225.65341186523398</v>
      </c>
      <c r="J7" s="7">
        <f t="shared" si="0"/>
        <v>101.07278442382795</v>
      </c>
      <c r="K7" s="7">
        <f t="shared" si="1"/>
        <v>154.90246276855441</v>
      </c>
      <c r="L7" s="8">
        <f t="shared" si="2"/>
        <v>1.5325833126255113</v>
      </c>
      <c r="M7" s="8">
        <f t="shared" si="3"/>
        <v>1.5562791027857239</v>
      </c>
      <c r="P7" s="6">
        <f t="shared" si="4"/>
        <v>-2.1840738251735177</v>
      </c>
    </row>
    <row r="8" spans="1:16" x14ac:dyDescent="0.15">
      <c r="A8" s="6">
        <v>3.5</v>
      </c>
      <c r="B8" s="6">
        <v>6</v>
      </c>
      <c r="D8">
        <v>692.63433837890602</v>
      </c>
      <c r="E8">
        <v>562.48107910156295</v>
      </c>
      <c r="F8">
        <v>459.16067504882801</v>
      </c>
      <c r="G8">
        <v>458.16525268554699</v>
      </c>
      <c r="I8" s="7">
        <f t="shared" si="0"/>
        <v>233.47366333007801</v>
      </c>
      <c r="J8" s="7">
        <f t="shared" si="0"/>
        <v>104.31582641601597</v>
      </c>
      <c r="K8" s="7">
        <f t="shared" si="1"/>
        <v>160.45258483886684</v>
      </c>
      <c r="L8" s="8">
        <f t="shared" si="2"/>
        <v>1.5381422968263232</v>
      </c>
      <c r="M8" s="8">
        <f t="shared" si="3"/>
        <v>1.5657873853465714</v>
      </c>
      <c r="P8" s="6">
        <f t="shared" si="4"/>
        <v>-1.5864551439508212</v>
      </c>
    </row>
    <row r="9" spans="1:16" x14ac:dyDescent="0.15">
      <c r="A9" s="6">
        <v>4</v>
      </c>
      <c r="B9" s="6">
        <v>7</v>
      </c>
      <c r="D9">
        <v>708.25604248046898</v>
      </c>
      <c r="E9">
        <v>567.45294189453102</v>
      </c>
      <c r="F9">
        <v>458.78134155273398</v>
      </c>
      <c r="G9">
        <v>457.75222778320301</v>
      </c>
      <c r="I9" s="7">
        <f t="shared" si="0"/>
        <v>249.474700927735</v>
      </c>
      <c r="J9" s="7">
        <f t="shared" si="0"/>
        <v>109.70071411132801</v>
      </c>
      <c r="K9" s="7">
        <f t="shared" si="1"/>
        <v>172.68420104980538</v>
      </c>
      <c r="L9" s="8">
        <f t="shared" si="2"/>
        <v>1.5741392610677045</v>
      </c>
      <c r="M9" s="8">
        <f t="shared" si="3"/>
        <v>1.6057336479479882</v>
      </c>
      <c r="P9" s="6">
        <f t="shared" si="4"/>
        <v>0.92426460200364957</v>
      </c>
    </row>
    <row r="10" spans="1:16" x14ac:dyDescent="0.15">
      <c r="A10" s="6">
        <v>4.5</v>
      </c>
      <c r="B10" s="6">
        <v>8</v>
      </c>
      <c r="D10">
        <v>715.28887939453102</v>
      </c>
      <c r="E10">
        <v>572.71978759765602</v>
      </c>
      <c r="F10">
        <v>458.226318359375</v>
      </c>
      <c r="G10">
        <v>457.16934204101602</v>
      </c>
      <c r="I10" s="7">
        <f t="shared" si="0"/>
        <v>257.06256103515602</v>
      </c>
      <c r="J10" s="7">
        <f t="shared" si="0"/>
        <v>115.55044555664</v>
      </c>
      <c r="K10" s="7">
        <f t="shared" si="1"/>
        <v>176.17724914550803</v>
      </c>
      <c r="L10" s="8">
        <f t="shared" si="2"/>
        <v>1.5246782329294459</v>
      </c>
      <c r="M10" s="8">
        <f t="shared" si="3"/>
        <v>1.560221918169765</v>
      </c>
      <c r="P10" s="6">
        <f t="shared" si="4"/>
        <v>-1.9362582901348568</v>
      </c>
    </row>
    <row r="11" spans="1:16" x14ac:dyDescent="0.15">
      <c r="A11" s="6">
        <v>5</v>
      </c>
      <c r="B11" s="6">
        <v>9</v>
      </c>
      <c r="D11">
        <v>653.60778808593795</v>
      </c>
      <c r="E11">
        <v>549.19635009765602</v>
      </c>
      <c r="F11">
        <v>458.54583740234398</v>
      </c>
      <c r="G11">
        <v>457.74636840820301</v>
      </c>
      <c r="I11" s="7">
        <f t="shared" si="0"/>
        <v>195.06195068359398</v>
      </c>
      <c r="J11" s="7">
        <f t="shared" si="0"/>
        <v>91.449981689453011</v>
      </c>
      <c r="K11" s="7">
        <f t="shared" si="1"/>
        <v>131.04696350097686</v>
      </c>
      <c r="L11" s="8">
        <f t="shared" si="2"/>
        <v>1.4329905931090043</v>
      </c>
      <c r="M11" s="8">
        <f t="shared" si="3"/>
        <v>1.4724835767093589</v>
      </c>
      <c r="P11" s="6">
        <f t="shared" si="4"/>
        <v>-7.450826413314517</v>
      </c>
    </row>
    <row r="12" spans="1:16" x14ac:dyDescent="0.15">
      <c r="A12" s="6">
        <v>5.5</v>
      </c>
      <c r="B12" s="6">
        <v>10</v>
      </c>
      <c r="D12">
        <v>686.65692138671898</v>
      </c>
      <c r="E12">
        <v>558.24920654296898</v>
      </c>
      <c r="F12">
        <v>458.82247924804699</v>
      </c>
      <c r="G12">
        <v>457.80230712890602</v>
      </c>
      <c r="I12" s="7">
        <f t="shared" si="0"/>
        <v>227.83444213867199</v>
      </c>
      <c r="J12" s="7">
        <f t="shared" si="0"/>
        <v>100.44689941406295</v>
      </c>
      <c r="K12" s="7">
        <f t="shared" si="1"/>
        <v>157.52161254882793</v>
      </c>
      <c r="L12" s="8">
        <f t="shared" si="2"/>
        <v>1.5682078139564186</v>
      </c>
      <c r="M12" s="8">
        <f t="shared" si="3"/>
        <v>1.6116500959168085</v>
      </c>
      <c r="P12" s="6">
        <f t="shared" si="4"/>
        <v>1.2961277444820263</v>
      </c>
    </row>
    <row r="13" spans="1:16" x14ac:dyDescent="0.15">
      <c r="A13" s="6">
        <v>6</v>
      </c>
      <c r="B13" s="6">
        <v>11</v>
      </c>
      <c r="D13">
        <v>715.20269775390602</v>
      </c>
      <c r="E13">
        <v>572.24237060546898</v>
      </c>
      <c r="F13">
        <v>458.31954956054699</v>
      </c>
      <c r="G13">
        <v>457.30062866210898</v>
      </c>
      <c r="I13" s="7">
        <f t="shared" si="0"/>
        <v>256.88314819335903</v>
      </c>
      <c r="J13" s="7">
        <f t="shared" si="0"/>
        <v>114.94174194336</v>
      </c>
      <c r="K13" s="7">
        <f t="shared" si="1"/>
        <v>176.42392883300704</v>
      </c>
      <c r="L13" s="8">
        <f t="shared" si="2"/>
        <v>1.5348986873710657</v>
      </c>
      <c r="M13" s="8">
        <f t="shared" si="3"/>
        <v>1.5822902676914912</v>
      </c>
      <c r="P13" s="6">
        <f t="shared" si="4"/>
        <v>-0.54920885680795484</v>
      </c>
    </row>
    <row r="14" spans="1:16" x14ac:dyDescent="0.15">
      <c r="A14" s="6">
        <v>6.5</v>
      </c>
      <c r="B14" s="6">
        <v>12</v>
      </c>
      <c r="D14">
        <v>730.45056152343795</v>
      </c>
      <c r="E14">
        <v>579.98236083984398</v>
      </c>
      <c r="F14">
        <v>459.67663574218801</v>
      </c>
      <c r="G14">
        <v>458.64547729492199</v>
      </c>
      <c r="I14" s="7">
        <f t="shared" si="0"/>
        <v>270.77392578124994</v>
      </c>
      <c r="J14" s="7">
        <f t="shared" si="0"/>
        <v>121.33688354492199</v>
      </c>
      <c r="K14" s="7">
        <f t="shared" si="1"/>
        <v>185.83810729980456</v>
      </c>
      <c r="L14" s="8">
        <f t="shared" si="2"/>
        <v>1.5315879382298672</v>
      </c>
      <c r="M14" s="8">
        <f t="shared" si="3"/>
        <v>1.5829288169103279</v>
      </c>
      <c r="P14" s="6">
        <f t="shared" si="4"/>
        <v>-0.50907448557793111</v>
      </c>
    </row>
    <row r="15" spans="1:16" x14ac:dyDescent="0.15">
      <c r="A15" s="6">
        <v>7</v>
      </c>
      <c r="B15" s="6">
        <v>13</v>
      </c>
      <c r="D15">
        <v>727.32757568359398</v>
      </c>
      <c r="E15">
        <v>577.30938720703102</v>
      </c>
      <c r="F15">
        <v>457.83627319335898</v>
      </c>
      <c r="G15">
        <v>456.99539184570301</v>
      </c>
      <c r="I15" s="7">
        <f t="shared" si="0"/>
        <v>269.491302490235</v>
      </c>
      <c r="J15" s="7">
        <f t="shared" si="0"/>
        <v>120.31399536132801</v>
      </c>
      <c r="K15" s="7">
        <f t="shared" si="1"/>
        <v>185.2715057373054</v>
      </c>
      <c r="L15" s="8">
        <f t="shared" si="2"/>
        <v>1.5398998693451784</v>
      </c>
      <c r="M15" s="8">
        <f t="shared" si="3"/>
        <v>1.5951900463856747</v>
      </c>
      <c r="P15" s="6">
        <f t="shared" si="4"/>
        <v>0.26157360384659212</v>
      </c>
    </row>
    <row r="16" spans="1:16" x14ac:dyDescent="0.15">
      <c r="A16" s="6">
        <v>7.5</v>
      </c>
      <c r="B16" s="6">
        <v>14</v>
      </c>
      <c r="D16">
        <v>719.479736328125</v>
      </c>
      <c r="E16">
        <v>572.68560791015602</v>
      </c>
      <c r="F16">
        <v>458.29476928710898</v>
      </c>
      <c r="G16">
        <v>457.28634643554699</v>
      </c>
      <c r="I16" s="7">
        <f t="shared" si="0"/>
        <v>261.18496704101602</v>
      </c>
      <c r="J16" s="7">
        <f t="shared" si="0"/>
        <v>115.39926147460903</v>
      </c>
      <c r="K16" s="7">
        <f t="shared" si="1"/>
        <v>180.4054840087897</v>
      </c>
      <c r="L16" s="8">
        <f t="shared" si="2"/>
        <v>1.5633157587276569</v>
      </c>
      <c r="M16" s="8">
        <f t="shared" si="3"/>
        <v>1.6225552341281888</v>
      </c>
      <c r="P16" s="6">
        <f t="shared" si="4"/>
        <v>1.9815422002189682</v>
      </c>
    </row>
    <row r="17" spans="1:16" x14ac:dyDescent="0.15">
      <c r="A17" s="6">
        <v>8</v>
      </c>
      <c r="B17" s="6">
        <v>15</v>
      </c>
      <c r="D17">
        <v>719.06677246093795</v>
      </c>
      <c r="E17">
        <v>574.07598876953102</v>
      </c>
      <c r="F17">
        <v>458.63882446289102</v>
      </c>
      <c r="G17">
        <v>457.79132080078102</v>
      </c>
      <c r="I17" s="7">
        <f t="shared" si="0"/>
        <v>260.42794799804693</v>
      </c>
      <c r="J17" s="7">
        <f t="shared" si="0"/>
        <v>116.28466796875</v>
      </c>
      <c r="K17" s="7">
        <f t="shared" si="1"/>
        <v>179.02868041992195</v>
      </c>
      <c r="L17" s="8">
        <f t="shared" si="2"/>
        <v>1.5395725296135652</v>
      </c>
      <c r="M17" s="8">
        <f t="shared" si="3"/>
        <v>1.6027613033741324</v>
      </c>
      <c r="P17" s="6">
        <f t="shared" si="4"/>
        <v>0.73744551737930086</v>
      </c>
    </row>
    <row r="18" spans="1:16" x14ac:dyDescent="0.15">
      <c r="A18" s="6">
        <v>8.5</v>
      </c>
      <c r="B18" s="6">
        <v>16</v>
      </c>
      <c r="D18">
        <v>682.39666748046898</v>
      </c>
      <c r="E18">
        <v>557.78283691406295</v>
      </c>
      <c r="F18">
        <v>458.26257324218801</v>
      </c>
      <c r="G18">
        <v>457.28787231445301</v>
      </c>
      <c r="I18" s="7">
        <f t="shared" si="0"/>
        <v>224.13409423828097</v>
      </c>
      <c r="J18" s="7">
        <f t="shared" si="0"/>
        <v>100.49496459960994</v>
      </c>
      <c r="K18" s="7">
        <f t="shared" si="1"/>
        <v>153.78761901855401</v>
      </c>
      <c r="L18" s="8">
        <f t="shared" si="2"/>
        <v>1.5303017383136719</v>
      </c>
      <c r="M18" s="8">
        <f t="shared" si="3"/>
        <v>1.5974398104342746</v>
      </c>
      <c r="P18" s="6">
        <f t="shared" si="4"/>
        <v>0.40297674528485689</v>
      </c>
    </row>
    <row r="19" spans="1:16" x14ac:dyDescent="0.15">
      <c r="A19" s="6">
        <v>9</v>
      </c>
      <c r="B19" s="6">
        <v>17</v>
      </c>
      <c r="D19">
        <v>660.69793701171898</v>
      </c>
      <c r="E19">
        <v>547.29833984375</v>
      </c>
      <c r="F19">
        <v>458.01583862304699</v>
      </c>
      <c r="G19">
        <v>456.99771118164102</v>
      </c>
      <c r="I19" s="7">
        <f t="shared" si="0"/>
        <v>202.68209838867199</v>
      </c>
      <c r="J19" s="7">
        <f t="shared" si="0"/>
        <v>90.300628662108977</v>
      </c>
      <c r="K19" s="7">
        <f t="shared" si="1"/>
        <v>139.4716583251957</v>
      </c>
      <c r="L19" s="8">
        <f t="shared" si="2"/>
        <v>1.5445258841671761</v>
      </c>
      <c r="M19" s="8">
        <f t="shared" si="3"/>
        <v>1.6156132546478141</v>
      </c>
      <c r="P19" s="6">
        <f t="shared" si="4"/>
        <v>1.5452219083484282</v>
      </c>
    </row>
    <row r="20" spans="1:16" x14ac:dyDescent="0.15">
      <c r="A20" s="6">
        <v>9.5</v>
      </c>
      <c r="B20" s="6">
        <v>18</v>
      </c>
      <c r="D20">
        <v>668.57415771484398</v>
      </c>
      <c r="E20">
        <v>552.16589355468795</v>
      </c>
      <c r="F20">
        <v>458.67150878906301</v>
      </c>
      <c r="G20">
        <v>457.82604980468801</v>
      </c>
      <c r="I20" s="7">
        <f t="shared" si="0"/>
        <v>209.90264892578097</v>
      </c>
      <c r="J20" s="7">
        <f t="shared" si="0"/>
        <v>94.339843749999943</v>
      </c>
      <c r="K20" s="7">
        <f t="shared" si="1"/>
        <v>143.86475830078101</v>
      </c>
      <c r="L20" s="8">
        <f t="shared" si="2"/>
        <v>1.5249628638565673</v>
      </c>
      <c r="M20" s="8">
        <f t="shared" si="3"/>
        <v>1.5999995326972409</v>
      </c>
      <c r="P20" s="6">
        <f t="shared" si="4"/>
        <v>0.5638615142534763</v>
      </c>
    </row>
    <row r="21" spans="1:16" x14ac:dyDescent="0.15">
      <c r="A21" s="6">
        <v>10</v>
      </c>
      <c r="B21" s="6">
        <v>19</v>
      </c>
      <c r="D21">
        <v>669.75970458984398</v>
      </c>
      <c r="E21">
        <v>554.40667724609398</v>
      </c>
      <c r="F21">
        <v>459.24572753906301</v>
      </c>
      <c r="G21">
        <v>458.07687377929699</v>
      </c>
      <c r="I21" s="7">
        <f t="shared" si="0"/>
        <v>210.51397705078097</v>
      </c>
      <c r="J21" s="7">
        <f t="shared" si="0"/>
        <v>96.329803466796989</v>
      </c>
      <c r="K21" s="7">
        <f t="shared" si="1"/>
        <v>143.0831146240231</v>
      </c>
      <c r="L21" s="8">
        <f t="shared" si="2"/>
        <v>1.4853462736830048</v>
      </c>
      <c r="M21" s="8">
        <f t="shared" si="3"/>
        <v>1.5643322408837137</v>
      </c>
      <c r="P21" s="6">
        <f t="shared" si="4"/>
        <v>-1.6779145120666126</v>
      </c>
    </row>
    <row r="22" spans="1:16" x14ac:dyDescent="0.15">
      <c r="A22" s="6">
        <v>10.5</v>
      </c>
      <c r="B22" s="6">
        <v>20</v>
      </c>
      <c r="D22">
        <v>703.55859375</v>
      </c>
      <c r="E22">
        <v>569.84832763671898</v>
      </c>
      <c r="F22">
        <v>457.46691894531301</v>
      </c>
      <c r="G22">
        <v>456.61508178710898</v>
      </c>
      <c r="I22" s="7">
        <f t="shared" si="0"/>
        <v>246.09167480468699</v>
      </c>
      <c r="J22" s="7">
        <f t="shared" si="0"/>
        <v>113.23324584961</v>
      </c>
      <c r="K22" s="7">
        <f t="shared" si="1"/>
        <v>166.82840270995999</v>
      </c>
      <c r="L22" s="8">
        <f t="shared" si="2"/>
        <v>1.4733164403988916</v>
      </c>
      <c r="M22" s="8">
        <f t="shared" si="3"/>
        <v>1.5562517059596361</v>
      </c>
      <c r="P22" s="6">
        <f t="shared" si="4"/>
        <v>-2.1857957823168275</v>
      </c>
    </row>
    <row r="23" spans="1:16" x14ac:dyDescent="0.15">
      <c r="A23" s="6">
        <v>11</v>
      </c>
      <c r="B23" s="6">
        <v>21</v>
      </c>
      <c r="D23">
        <v>734.28967285156295</v>
      </c>
      <c r="E23">
        <v>583.17663574218795</v>
      </c>
      <c r="F23">
        <v>458.38772583007801</v>
      </c>
      <c r="G23">
        <v>457.613525390625</v>
      </c>
      <c r="I23" s="7">
        <f t="shared" si="0"/>
        <v>275.90194702148494</v>
      </c>
      <c r="J23" s="7">
        <f t="shared" si="0"/>
        <v>125.56311035156295</v>
      </c>
      <c r="K23" s="7">
        <f t="shared" si="1"/>
        <v>188.0077697753909</v>
      </c>
      <c r="L23" s="8">
        <f t="shared" si="2"/>
        <v>1.4973169209411088</v>
      </c>
      <c r="M23" s="8">
        <f>L23+ABS($N$2)*A23</f>
        <v>1.5842014848618888</v>
      </c>
      <c r="P23" s="6">
        <f t="shared" si="4"/>
        <v>-0.42908420994413443</v>
      </c>
    </row>
    <row r="24" spans="1:16" x14ac:dyDescent="0.15">
      <c r="A24" s="6">
        <v>11.5</v>
      </c>
      <c r="B24" s="6">
        <v>22</v>
      </c>
      <c r="D24">
        <v>730.95397949218795</v>
      </c>
      <c r="E24">
        <v>581.08673095703102</v>
      </c>
      <c r="F24">
        <v>458.06640625</v>
      </c>
      <c r="G24">
        <v>456.81329345703102</v>
      </c>
      <c r="I24" s="7">
        <f t="shared" si="0"/>
        <v>272.88757324218795</v>
      </c>
      <c r="J24" s="7">
        <f t="shared" si="0"/>
        <v>124.2734375</v>
      </c>
      <c r="K24" s="7">
        <f t="shared" si="1"/>
        <v>185.89616699218794</v>
      </c>
      <c r="L24" s="8">
        <f t="shared" si="2"/>
        <v>1.4958640457031531</v>
      </c>
      <c r="M24" s="8">
        <f t="shared" ref="M24:M87" si="5">L24+ABS($N$2)*A24</f>
        <v>1.5866979079839685</v>
      </c>
      <c r="P24" s="6">
        <f t="shared" si="4"/>
        <v>-0.27217794591130429</v>
      </c>
    </row>
    <row r="25" spans="1:16" x14ac:dyDescent="0.15">
      <c r="A25" s="6">
        <v>12</v>
      </c>
      <c r="B25" s="6">
        <v>23</v>
      </c>
      <c r="D25">
        <v>731.61566162109398</v>
      </c>
      <c r="E25">
        <v>581.16558837890602</v>
      </c>
      <c r="F25">
        <v>458.86795043945301</v>
      </c>
      <c r="G25">
        <v>457.89297485351602</v>
      </c>
      <c r="I25" s="7">
        <f t="shared" si="0"/>
        <v>272.74771118164097</v>
      </c>
      <c r="J25" s="7">
        <f t="shared" si="0"/>
        <v>123.27261352539</v>
      </c>
      <c r="K25" s="7">
        <f t="shared" si="1"/>
        <v>186.45688171386797</v>
      </c>
      <c r="L25" s="8">
        <f t="shared" si="2"/>
        <v>1.5125572207931175</v>
      </c>
      <c r="M25" s="8">
        <f t="shared" si="5"/>
        <v>1.6073403814339684</v>
      </c>
      <c r="P25" s="6">
        <f t="shared" si="4"/>
        <v>1.0252517088573854</v>
      </c>
    </row>
    <row r="26" spans="1:16" x14ac:dyDescent="0.15">
      <c r="A26" s="6">
        <v>12.5</v>
      </c>
      <c r="B26" s="6">
        <v>24</v>
      </c>
      <c r="D26">
        <v>730.74237060546898</v>
      </c>
      <c r="E26">
        <v>582.19006347656295</v>
      </c>
      <c r="F26">
        <v>459.16653442382801</v>
      </c>
      <c r="G26">
        <v>458.19412231445301</v>
      </c>
      <c r="I26" s="7">
        <f t="shared" si="0"/>
        <v>271.57583618164097</v>
      </c>
      <c r="J26" s="7">
        <f t="shared" si="0"/>
        <v>123.99594116210994</v>
      </c>
      <c r="K26" s="7">
        <f t="shared" si="1"/>
        <v>184.77867736816401</v>
      </c>
      <c r="L26" s="8">
        <f t="shared" si="2"/>
        <v>1.4901994019835525</v>
      </c>
      <c r="M26" s="8">
        <f t="shared" si="5"/>
        <v>1.5889318609844387</v>
      </c>
      <c r="P26" s="6">
        <f t="shared" si="4"/>
        <v>-0.13176856729734751</v>
      </c>
    </row>
    <row r="27" spans="1:16" x14ac:dyDescent="0.15">
      <c r="A27" s="6">
        <v>13</v>
      </c>
      <c r="B27" s="6">
        <v>25</v>
      </c>
      <c r="D27">
        <v>707.63299560546898</v>
      </c>
      <c r="E27">
        <v>569.80993652343795</v>
      </c>
      <c r="F27">
        <v>458.36831665039102</v>
      </c>
      <c r="G27">
        <v>457.19592285156301</v>
      </c>
      <c r="I27" s="7">
        <f t="shared" si="0"/>
        <v>249.26467895507795</v>
      </c>
      <c r="J27" s="7">
        <f t="shared" si="0"/>
        <v>112.61401367187494</v>
      </c>
      <c r="K27" s="7">
        <f t="shared" si="1"/>
        <v>170.43486938476551</v>
      </c>
      <c r="L27" s="8">
        <f t="shared" si="2"/>
        <v>1.5134428107798734</v>
      </c>
      <c r="M27" s="8">
        <f t="shared" si="5"/>
        <v>1.6161245681407952</v>
      </c>
      <c r="P27" s="6">
        <f t="shared" si="4"/>
        <v>1.5773592047961555</v>
      </c>
    </row>
    <row r="28" spans="1:16" x14ac:dyDescent="0.15">
      <c r="A28" s="6">
        <v>13.5</v>
      </c>
      <c r="B28" s="6">
        <v>26</v>
      </c>
      <c r="D28">
        <v>685.219482421875</v>
      </c>
      <c r="E28">
        <v>560.73736572265602</v>
      </c>
      <c r="F28">
        <v>458.70803833007801</v>
      </c>
      <c r="G28">
        <v>457.75579833984398</v>
      </c>
      <c r="I28" s="7">
        <f t="shared" si="0"/>
        <v>226.51144409179699</v>
      </c>
      <c r="J28" s="7">
        <f t="shared" si="0"/>
        <v>102.98156738281205</v>
      </c>
      <c r="K28" s="7">
        <f t="shared" si="1"/>
        <v>154.42434692382858</v>
      </c>
      <c r="L28" s="8">
        <f t="shared" si="2"/>
        <v>1.4995338568676952</v>
      </c>
      <c r="M28" s="8">
        <f t="shared" si="5"/>
        <v>1.6061649125886523</v>
      </c>
      <c r="P28" s="6">
        <f t="shared" si="4"/>
        <v>0.95137063342018957</v>
      </c>
    </row>
    <row r="29" spans="1:16" x14ac:dyDescent="0.15">
      <c r="A29" s="6">
        <v>14</v>
      </c>
      <c r="B29" s="6">
        <v>27</v>
      </c>
      <c r="D29">
        <v>668.14093017578102</v>
      </c>
      <c r="E29">
        <v>552.37957763671898</v>
      </c>
      <c r="F29">
        <v>458.70779418945301</v>
      </c>
      <c r="G29">
        <v>457.78009033203102</v>
      </c>
      <c r="I29" s="7">
        <f t="shared" si="0"/>
        <v>209.43313598632801</v>
      </c>
      <c r="J29" s="7">
        <f t="shared" si="0"/>
        <v>94.599487304687955</v>
      </c>
      <c r="K29" s="7">
        <f t="shared" si="1"/>
        <v>143.21349487304644</v>
      </c>
      <c r="L29" s="8">
        <f t="shared" si="2"/>
        <v>1.5138929285291103</v>
      </c>
      <c r="M29" s="8">
        <f t="shared" si="5"/>
        <v>1.6244732826101029</v>
      </c>
      <c r="P29" s="6">
        <f t="shared" si="4"/>
        <v>2.1020962116240045</v>
      </c>
    </row>
    <row r="30" spans="1:16" x14ac:dyDescent="0.15">
      <c r="A30" s="6">
        <v>14.5</v>
      </c>
      <c r="B30" s="6">
        <v>28</v>
      </c>
      <c r="D30">
        <v>664.27630615234398</v>
      </c>
      <c r="E30">
        <v>552.30285644531295</v>
      </c>
      <c r="F30">
        <v>458.58953857421898</v>
      </c>
      <c r="G30">
        <v>457.48660278320301</v>
      </c>
      <c r="I30" s="7">
        <f t="shared" si="0"/>
        <v>205.686767578125</v>
      </c>
      <c r="J30" s="7">
        <f t="shared" si="0"/>
        <v>94.816253662109943</v>
      </c>
      <c r="K30" s="7">
        <f t="shared" si="1"/>
        <v>139.31539001464805</v>
      </c>
      <c r="L30" s="8">
        <f t="shared" si="2"/>
        <v>1.4693197066308543</v>
      </c>
      <c r="M30" s="8">
        <f t="shared" si="5"/>
        <v>1.5838493590718825</v>
      </c>
      <c r="P30" s="6">
        <f t="shared" si="4"/>
        <v>-0.45121617214670917</v>
      </c>
    </row>
    <row r="31" spans="1:16" x14ac:dyDescent="0.15">
      <c r="A31" s="6">
        <v>15</v>
      </c>
      <c r="B31" s="6">
        <v>29</v>
      </c>
      <c r="D31">
        <v>694.30859375</v>
      </c>
      <c r="E31">
        <v>568.126708984375</v>
      </c>
      <c r="F31">
        <v>457.84265136718801</v>
      </c>
      <c r="G31">
        <v>456.76116943359398</v>
      </c>
      <c r="I31" s="7">
        <f t="shared" si="0"/>
        <v>236.46594238281199</v>
      </c>
      <c r="J31" s="7">
        <f t="shared" si="0"/>
        <v>111.36553955078102</v>
      </c>
      <c r="K31" s="7">
        <f t="shared" si="1"/>
        <v>158.51006469726528</v>
      </c>
      <c r="L31" s="8">
        <f t="shared" si="2"/>
        <v>1.4233313584853333</v>
      </c>
      <c r="M31" s="8">
        <f t="shared" si="5"/>
        <v>1.5418103092863968</v>
      </c>
      <c r="P31" s="6">
        <f t="shared" si="4"/>
        <v>-3.0934726818668001</v>
      </c>
    </row>
    <row r="32" spans="1:16" x14ac:dyDescent="0.15">
      <c r="A32" s="6">
        <v>15.5</v>
      </c>
      <c r="B32" s="6">
        <v>30</v>
      </c>
      <c r="D32">
        <v>709.90246582031295</v>
      </c>
      <c r="E32">
        <v>575.02337646484398</v>
      </c>
      <c r="F32">
        <v>457.53256225585898</v>
      </c>
      <c r="G32">
        <v>456.63217163085898</v>
      </c>
      <c r="I32" s="7">
        <f t="shared" si="0"/>
        <v>252.36990356445398</v>
      </c>
      <c r="J32" s="7">
        <f t="shared" si="0"/>
        <v>118.391204833985</v>
      </c>
      <c r="K32" s="7">
        <f t="shared" si="1"/>
        <v>169.49606018066447</v>
      </c>
      <c r="L32" s="8">
        <f t="shared" si="2"/>
        <v>1.4316609111153287</v>
      </c>
      <c r="M32" s="8">
        <f t="shared" si="5"/>
        <v>1.5540891602764277</v>
      </c>
      <c r="P32" s="6">
        <f t="shared" si="4"/>
        <v>-2.321717037392323</v>
      </c>
    </row>
    <row r="33" spans="1:16" x14ac:dyDescent="0.15">
      <c r="A33" s="6">
        <v>16</v>
      </c>
      <c r="B33" s="6">
        <v>31</v>
      </c>
      <c r="D33">
        <v>730.57073974609398</v>
      </c>
      <c r="E33">
        <v>584.13330078125</v>
      </c>
      <c r="F33">
        <v>458.43756103515602</v>
      </c>
      <c r="G33">
        <v>457.73895263671898</v>
      </c>
      <c r="I33" s="7">
        <f t="shared" si="0"/>
        <v>272.13317871093795</v>
      </c>
      <c r="J33" s="7">
        <f t="shared" si="0"/>
        <v>126.39434814453102</v>
      </c>
      <c r="K33" s="7">
        <f t="shared" si="1"/>
        <v>183.65713500976625</v>
      </c>
      <c r="L33" s="8">
        <f t="shared" si="2"/>
        <v>1.4530486347360694</v>
      </c>
      <c r="M33" s="8">
        <f t="shared" si="5"/>
        <v>1.5794261822572038</v>
      </c>
      <c r="P33" s="6">
        <f t="shared" si="4"/>
        <v>-0.72922359124548652</v>
      </c>
    </row>
    <row r="34" spans="1:16" x14ac:dyDescent="0.15">
      <c r="A34" s="6">
        <v>16.5</v>
      </c>
      <c r="B34" s="6">
        <v>32</v>
      </c>
      <c r="D34">
        <v>738.83386230468795</v>
      </c>
      <c r="E34">
        <v>589.2294921875</v>
      </c>
      <c r="F34">
        <v>458.72055053710898</v>
      </c>
      <c r="G34">
        <v>458.00305175781301</v>
      </c>
      <c r="I34" s="7">
        <f t="shared" si="0"/>
        <v>280.11331176757898</v>
      </c>
      <c r="J34" s="7">
        <f t="shared" si="0"/>
        <v>131.22644042968699</v>
      </c>
      <c r="K34" s="7">
        <f t="shared" si="1"/>
        <v>188.25480346679808</v>
      </c>
      <c r="L34" s="8">
        <f t="shared" si="2"/>
        <v>1.434579821340713</v>
      </c>
      <c r="M34" s="8">
        <f t="shared" si="5"/>
        <v>1.564906667221883</v>
      </c>
      <c r="P34" s="6">
        <f t="shared" si="4"/>
        <v>-1.6418104198207761</v>
      </c>
    </row>
    <row r="35" spans="1:16" x14ac:dyDescent="0.15">
      <c r="A35" s="6">
        <v>17</v>
      </c>
      <c r="B35" s="6">
        <v>33</v>
      </c>
      <c r="D35">
        <v>735.22344970703102</v>
      </c>
      <c r="E35">
        <v>585.91192626953102</v>
      </c>
      <c r="F35">
        <v>457.59158325195301</v>
      </c>
      <c r="G35">
        <v>456.89169311523398</v>
      </c>
      <c r="I35" s="7">
        <f t="shared" si="0"/>
        <v>277.63186645507801</v>
      </c>
      <c r="J35" s="7">
        <f t="shared" si="0"/>
        <v>129.02023315429705</v>
      </c>
      <c r="K35" s="7">
        <f t="shared" si="1"/>
        <v>187.31770324707009</v>
      </c>
      <c r="L35" s="8">
        <f t="shared" si="2"/>
        <v>1.451847502267759</v>
      </c>
      <c r="M35" s="8">
        <f t="shared" si="5"/>
        <v>1.5861236465089643</v>
      </c>
      <c r="P35" s="6">
        <f t="shared" si="4"/>
        <v>-0.30827167610629785</v>
      </c>
    </row>
    <row r="36" spans="1:16" x14ac:dyDescent="0.15">
      <c r="A36" s="6">
        <v>17.5</v>
      </c>
      <c r="B36" s="6">
        <v>34</v>
      </c>
      <c r="D36">
        <v>730.39666748046898</v>
      </c>
      <c r="E36">
        <v>583.459228515625</v>
      </c>
      <c r="F36">
        <v>457.91571044921898</v>
      </c>
      <c r="G36">
        <v>456.89349365234398</v>
      </c>
      <c r="I36" s="7">
        <f t="shared" si="0"/>
        <v>272.48095703125</v>
      </c>
      <c r="J36" s="7">
        <f t="shared" si="0"/>
        <v>126.56573486328102</v>
      </c>
      <c r="K36" s="7">
        <f t="shared" si="1"/>
        <v>183.88494262695329</v>
      </c>
      <c r="L36" s="8">
        <f t="shared" si="2"/>
        <v>1.4528809304160379</v>
      </c>
      <c r="M36" s="8">
        <f t="shared" si="5"/>
        <v>1.5911063730172788</v>
      </c>
      <c r="P36" s="6">
        <f t="shared" si="4"/>
        <v>4.9048019523054345E-3</v>
      </c>
    </row>
    <row r="37" spans="1:16" x14ac:dyDescent="0.15">
      <c r="A37" s="6">
        <v>18</v>
      </c>
      <c r="B37" s="6">
        <v>35</v>
      </c>
      <c r="D37">
        <v>709.40484619140602</v>
      </c>
      <c r="E37">
        <v>574.07806396484398</v>
      </c>
      <c r="F37">
        <v>458.82733154296898</v>
      </c>
      <c r="G37">
        <v>457.86691284179699</v>
      </c>
      <c r="I37" s="7">
        <f t="shared" si="0"/>
        <v>250.57751464843705</v>
      </c>
      <c r="J37" s="7">
        <f t="shared" si="0"/>
        <v>116.21115112304699</v>
      </c>
      <c r="K37" s="7">
        <f t="shared" si="1"/>
        <v>169.22970886230416</v>
      </c>
      <c r="L37" s="8">
        <f t="shared" si="2"/>
        <v>1.4562260783659216</v>
      </c>
      <c r="M37" s="8">
        <f t="shared" si="5"/>
        <v>1.5984008193271979</v>
      </c>
      <c r="P37" s="6">
        <f t="shared" si="4"/>
        <v>0.46337849118973495</v>
      </c>
    </row>
    <row r="38" spans="1:16" x14ac:dyDescent="0.15">
      <c r="A38" s="6">
        <v>18.5</v>
      </c>
      <c r="B38" s="6">
        <v>36</v>
      </c>
      <c r="D38">
        <v>691.55755615234398</v>
      </c>
      <c r="E38">
        <v>566.36883544921898</v>
      </c>
      <c r="F38">
        <v>458.08172607421898</v>
      </c>
      <c r="G38">
        <v>457.24215698242199</v>
      </c>
      <c r="I38" s="7">
        <f t="shared" si="0"/>
        <v>233.475830078125</v>
      </c>
      <c r="J38" s="7">
        <f t="shared" si="0"/>
        <v>109.12667846679699</v>
      </c>
      <c r="K38" s="7">
        <f t="shared" si="1"/>
        <v>157.08715515136711</v>
      </c>
      <c r="L38" s="8">
        <f t="shared" si="2"/>
        <v>1.4394935991675275</v>
      </c>
      <c r="M38" s="8">
        <f t="shared" si="5"/>
        <v>1.5856176384888392</v>
      </c>
      <c r="P38" s="6">
        <f t="shared" si="4"/>
        <v>-0.34007551068316311</v>
      </c>
    </row>
    <row r="39" spans="1:16" x14ac:dyDescent="0.15">
      <c r="A39" s="6">
        <v>19</v>
      </c>
      <c r="B39" s="6">
        <v>37</v>
      </c>
      <c r="D39">
        <v>656.164306640625</v>
      </c>
      <c r="E39">
        <v>549.7294921875</v>
      </c>
      <c r="F39">
        <v>457.31289672851602</v>
      </c>
      <c r="G39">
        <v>456.34481811523398</v>
      </c>
      <c r="I39" s="7">
        <f t="shared" si="0"/>
        <v>198.85140991210898</v>
      </c>
      <c r="J39" s="7">
        <f t="shared" si="0"/>
        <v>93.384674072266023</v>
      </c>
      <c r="K39" s="7">
        <f t="shared" si="1"/>
        <v>133.48213806152276</v>
      </c>
      <c r="L39" s="8">
        <f t="shared" si="2"/>
        <v>1.4293794928087149</v>
      </c>
      <c r="M39" s="8">
        <f t="shared" si="5"/>
        <v>1.5794528304900621</v>
      </c>
      <c r="P39" s="6">
        <f t="shared" si="4"/>
        <v>-0.72754868500707648</v>
      </c>
    </row>
    <row r="40" spans="1:16" x14ac:dyDescent="0.15">
      <c r="A40" s="6">
        <v>19.5</v>
      </c>
      <c r="B40" s="6">
        <v>38</v>
      </c>
      <c r="D40">
        <v>700.96112060546898</v>
      </c>
      <c r="E40">
        <v>571.09387207031295</v>
      </c>
      <c r="F40">
        <v>458.72210693359398</v>
      </c>
      <c r="G40">
        <v>457.68606567382801</v>
      </c>
      <c r="I40" s="7">
        <f t="shared" si="0"/>
        <v>242.239013671875</v>
      </c>
      <c r="J40" s="7">
        <f t="shared" si="0"/>
        <v>113.40780639648494</v>
      </c>
      <c r="K40" s="7">
        <f t="shared" si="1"/>
        <v>162.85354919433553</v>
      </c>
      <c r="L40" s="8">
        <f t="shared" si="2"/>
        <v>1.4359994639609144</v>
      </c>
      <c r="M40" s="8">
        <f t="shared" si="5"/>
        <v>1.5900221000022969</v>
      </c>
      <c r="P40" s="6">
        <f t="shared" si="4"/>
        <v>-6.3244393778057587E-2</v>
      </c>
    </row>
    <row r="41" spans="1:16" x14ac:dyDescent="0.15">
      <c r="A41" s="6">
        <v>20</v>
      </c>
      <c r="B41" s="6">
        <v>39</v>
      </c>
      <c r="D41">
        <v>729.08361816406295</v>
      </c>
      <c r="E41">
        <v>585.05310058593795</v>
      </c>
      <c r="F41">
        <v>457.508544921875</v>
      </c>
      <c r="G41">
        <v>456.65109252929699</v>
      </c>
      <c r="I41" s="7">
        <f t="shared" si="0"/>
        <v>271.57507324218795</v>
      </c>
      <c r="J41" s="7">
        <f t="shared" si="0"/>
        <v>128.40200805664097</v>
      </c>
      <c r="K41" s="7">
        <f t="shared" si="1"/>
        <v>181.69366760253928</v>
      </c>
      <c r="L41" s="8">
        <f t="shared" si="2"/>
        <v>1.4150375866582257</v>
      </c>
      <c r="M41" s="8">
        <f t="shared" si="5"/>
        <v>1.5730095210596438</v>
      </c>
      <c r="P41" s="6">
        <f t="shared" si="4"/>
        <v>-1.1325263515703625</v>
      </c>
    </row>
    <row r="42" spans="1:16" x14ac:dyDescent="0.15">
      <c r="A42" s="6">
        <v>20.5</v>
      </c>
      <c r="B42" s="6">
        <v>40</v>
      </c>
      <c r="D42">
        <v>742.99523925781295</v>
      </c>
      <c r="E42">
        <v>590.60412597656295</v>
      </c>
      <c r="F42">
        <v>458.83166503906301</v>
      </c>
      <c r="G42">
        <v>458.03039550781301</v>
      </c>
      <c r="I42" s="7">
        <f t="shared" si="0"/>
        <v>284.16357421874994</v>
      </c>
      <c r="J42" s="7">
        <f t="shared" si="0"/>
        <v>132.57373046874994</v>
      </c>
      <c r="K42" s="7">
        <f t="shared" si="1"/>
        <v>191.36196289062499</v>
      </c>
      <c r="L42" s="8">
        <f t="shared" si="2"/>
        <v>1.4434380190857834</v>
      </c>
      <c r="M42" s="8">
        <f t="shared" si="5"/>
        <v>1.6053592518472368</v>
      </c>
      <c r="P42" s="6">
        <f t="shared" si="4"/>
        <v>0.90073289661372968</v>
      </c>
    </row>
    <row r="43" spans="1:16" x14ac:dyDescent="0.15">
      <c r="A43" s="6">
        <v>21</v>
      </c>
      <c r="B43" s="6">
        <v>41</v>
      </c>
      <c r="D43">
        <v>730.21527099609398</v>
      </c>
      <c r="E43">
        <v>585.05389404296898</v>
      </c>
      <c r="F43">
        <v>458.17599487304699</v>
      </c>
      <c r="G43">
        <v>457.03063964843801</v>
      </c>
      <c r="I43" s="7">
        <f t="shared" si="0"/>
        <v>272.03927612304699</v>
      </c>
      <c r="J43" s="7">
        <f t="shared" si="0"/>
        <v>128.02325439453097</v>
      </c>
      <c r="K43" s="7">
        <f t="shared" si="1"/>
        <v>182.42299804687531</v>
      </c>
      <c r="L43" s="8">
        <f t="shared" si="2"/>
        <v>1.4249207998157891</v>
      </c>
      <c r="M43" s="8">
        <f t="shared" si="5"/>
        <v>1.5907913309372781</v>
      </c>
      <c r="P43" s="6">
        <f t="shared" si="4"/>
        <v>-1.4896358896123235E-2</v>
      </c>
    </row>
    <row r="44" spans="1:16" x14ac:dyDescent="0.15">
      <c r="A44" s="6">
        <v>21.5</v>
      </c>
      <c r="B44" s="6">
        <v>42</v>
      </c>
      <c r="D44">
        <v>718.13171386718795</v>
      </c>
      <c r="E44">
        <v>578.67742919921898</v>
      </c>
      <c r="F44">
        <v>458.55429077148398</v>
      </c>
      <c r="G44">
        <v>457.67868041992199</v>
      </c>
      <c r="I44" s="7">
        <f t="shared" si="0"/>
        <v>259.57742309570398</v>
      </c>
      <c r="J44" s="7">
        <f t="shared" si="0"/>
        <v>120.99874877929699</v>
      </c>
      <c r="K44" s="7">
        <f t="shared" si="1"/>
        <v>174.8782989501961</v>
      </c>
      <c r="L44" s="8">
        <f t="shared" si="2"/>
        <v>1.4452901431995464</v>
      </c>
      <c r="M44" s="8">
        <f t="shared" si="5"/>
        <v>1.6151099726810709</v>
      </c>
      <c r="P44" s="6">
        <f t="shared" si="4"/>
        <v>1.513589412855842</v>
      </c>
    </row>
    <row r="45" spans="1:16" x14ac:dyDescent="0.15">
      <c r="A45" s="6">
        <v>22</v>
      </c>
      <c r="B45" s="6">
        <v>43</v>
      </c>
      <c r="D45">
        <v>724.41589355468795</v>
      </c>
      <c r="E45">
        <v>582.94110107421898</v>
      </c>
      <c r="F45">
        <v>457.34481811523398</v>
      </c>
      <c r="G45">
        <v>456.67202758789102</v>
      </c>
      <c r="I45" s="7">
        <f t="shared" si="0"/>
        <v>267.07107543945398</v>
      </c>
      <c r="J45" s="7">
        <f t="shared" si="0"/>
        <v>126.26907348632795</v>
      </c>
      <c r="K45" s="7">
        <f t="shared" si="1"/>
        <v>178.6827239990244</v>
      </c>
      <c r="L45" s="8">
        <f t="shared" si="2"/>
        <v>1.4150949164790667</v>
      </c>
      <c r="M45" s="8">
        <f t="shared" si="5"/>
        <v>1.5888640443206266</v>
      </c>
      <c r="P45" s="6">
        <f t="shared" si="4"/>
        <v>-0.13603100953473302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748.77917480468795</v>
      </c>
      <c r="E46">
        <v>594.709228515625</v>
      </c>
      <c r="F46">
        <v>458.52285766601602</v>
      </c>
      <c r="G46">
        <v>457.67279052734398</v>
      </c>
      <c r="I46" s="7">
        <f t="shared" si="0"/>
        <v>290.25631713867193</v>
      </c>
      <c r="J46" s="7">
        <f t="shared" si="0"/>
        <v>137.03643798828102</v>
      </c>
      <c r="K46" s="7">
        <f t="shared" si="1"/>
        <v>194.33081054687523</v>
      </c>
      <c r="L46" s="8">
        <f t="shared" si="2"/>
        <v>1.4180958977019955</v>
      </c>
      <c r="M46" s="8">
        <f t="shared" si="5"/>
        <v>1.5958143239035909</v>
      </c>
      <c r="P46" s="6">
        <f t="shared" si="4"/>
        <v>0.30081096396778539</v>
      </c>
    </row>
    <row r="47" spans="1:16" x14ac:dyDescent="0.15">
      <c r="A47" s="6">
        <v>23</v>
      </c>
      <c r="B47" s="6">
        <v>45</v>
      </c>
      <c r="D47">
        <v>751.06494140625</v>
      </c>
      <c r="E47">
        <v>595.11828613281295</v>
      </c>
      <c r="F47">
        <v>457.52108764648398</v>
      </c>
      <c r="G47">
        <v>456.61532592773398</v>
      </c>
      <c r="I47" s="7">
        <f t="shared" si="0"/>
        <v>293.54385375976602</v>
      </c>
      <c r="J47" s="7">
        <f t="shared" si="0"/>
        <v>138.50296020507898</v>
      </c>
      <c r="K47" s="7">
        <f t="shared" si="1"/>
        <v>196.59178161621074</v>
      </c>
      <c r="L47" s="8">
        <f t="shared" si="2"/>
        <v>1.4194049089284491</v>
      </c>
      <c r="M47" s="8">
        <f t="shared" si="5"/>
        <v>1.6010726334900798</v>
      </c>
      <c r="P47" s="6">
        <f t="shared" si="4"/>
        <v>0.63130850865350607</v>
      </c>
    </row>
    <row r="48" spans="1:16" x14ac:dyDescent="0.15">
      <c r="A48" s="6">
        <v>23.5</v>
      </c>
      <c r="B48" s="6">
        <v>46</v>
      </c>
      <c r="D48">
        <v>736.67639160156295</v>
      </c>
      <c r="E48">
        <v>587.9482421875</v>
      </c>
      <c r="F48">
        <v>457.96322631835898</v>
      </c>
      <c r="G48">
        <v>457.03628540039102</v>
      </c>
      <c r="I48" s="7">
        <f t="shared" si="0"/>
        <v>278.71316528320398</v>
      </c>
      <c r="J48" s="7">
        <f t="shared" si="0"/>
        <v>130.91195678710898</v>
      </c>
      <c r="K48" s="7">
        <f t="shared" si="1"/>
        <v>187.07479553222771</v>
      </c>
      <c r="L48" s="8">
        <f t="shared" si="2"/>
        <v>1.4290122928683404</v>
      </c>
      <c r="M48" s="8">
        <f t="shared" si="5"/>
        <v>1.6146293157900067</v>
      </c>
      <c r="P48" s="6">
        <f t="shared" si="4"/>
        <v>1.4833789583894139</v>
      </c>
    </row>
    <row r="49" spans="1:22" x14ac:dyDescent="0.15">
      <c r="A49" s="6">
        <v>24</v>
      </c>
      <c r="B49" s="6">
        <v>47</v>
      </c>
      <c r="D49">
        <v>729.38067626953102</v>
      </c>
      <c r="E49">
        <v>583.85754394531295</v>
      </c>
      <c r="F49">
        <v>458.69143676757801</v>
      </c>
      <c r="G49">
        <v>457.91546630859398</v>
      </c>
      <c r="I49" s="7">
        <f t="shared" si="0"/>
        <v>270.68923950195301</v>
      </c>
      <c r="J49" s="7">
        <f t="shared" si="0"/>
        <v>125.94207763671898</v>
      </c>
      <c r="K49" s="7">
        <f t="shared" si="1"/>
        <v>182.52978515624972</v>
      </c>
      <c r="L49" s="8">
        <f t="shared" si="2"/>
        <v>1.4493153406819164</v>
      </c>
      <c r="M49" s="8">
        <f t="shared" si="5"/>
        <v>1.6388816619636182</v>
      </c>
      <c r="P49" s="6">
        <f t="shared" si="4"/>
        <v>3.007697892337692</v>
      </c>
    </row>
    <row r="50" spans="1:22" x14ac:dyDescent="0.15">
      <c r="A50" s="6">
        <v>24.5</v>
      </c>
      <c r="B50" s="6">
        <v>48</v>
      </c>
      <c r="D50">
        <v>723.57122802734398</v>
      </c>
      <c r="E50">
        <v>578.62591552734398</v>
      </c>
      <c r="F50">
        <v>458.17291259765602</v>
      </c>
      <c r="G50">
        <v>457.34918212890602</v>
      </c>
      <c r="I50" s="7">
        <f t="shared" si="0"/>
        <v>265.39831542968795</v>
      </c>
      <c r="J50" s="7">
        <f t="shared" si="0"/>
        <v>121.27673339843795</v>
      </c>
      <c r="K50" s="7">
        <f t="shared" si="1"/>
        <v>180.50460205078139</v>
      </c>
      <c r="L50" s="8">
        <f t="shared" si="2"/>
        <v>1.4883695907091961</v>
      </c>
      <c r="M50" s="8">
        <f t="shared" si="5"/>
        <v>1.6818852103509332</v>
      </c>
      <c r="P50" s="6">
        <f t="shared" si="4"/>
        <v>5.7105754846536936</v>
      </c>
    </row>
    <row r="51" spans="1:22" x14ac:dyDescent="0.15">
      <c r="A51" s="6">
        <v>25</v>
      </c>
      <c r="B51" s="6">
        <v>49</v>
      </c>
      <c r="D51">
        <v>716.02105712890602</v>
      </c>
      <c r="E51">
        <v>575.099365234375</v>
      </c>
      <c r="F51">
        <v>457.82119750976602</v>
      </c>
      <c r="G51">
        <v>456.82427978515602</v>
      </c>
      <c r="I51" s="7">
        <f t="shared" si="0"/>
        <v>258.19985961914</v>
      </c>
      <c r="J51" s="7">
        <f t="shared" si="0"/>
        <v>118.27508544921898</v>
      </c>
      <c r="K51" s="7">
        <f t="shared" si="1"/>
        <v>175.40729980468672</v>
      </c>
      <c r="L51" s="8">
        <f t="shared" si="2"/>
        <v>1.4830452173293696</v>
      </c>
      <c r="M51" s="8">
        <f t="shared" si="5"/>
        <v>1.6805101353311422</v>
      </c>
      <c r="P51" s="6">
        <f t="shared" si="4"/>
        <v>5.6241486757477848</v>
      </c>
    </row>
    <row r="52" spans="1:22" x14ac:dyDescent="0.15">
      <c r="A52" s="6">
        <v>25.5</v>
      </c>
      <c r="B52" s="6">
        <v>50</v>
      </c>
      <c r="D52">
        <v>716.91510009765602</v>
      </c>
      <c r="E52">
        <v>575.36383056640602</v>
      </c>
      <c r="F52">
        <v>458.20153808593801</v>
      </c>
      <c r="G52">
        <v>457.07510375976602</v>
      </c>
      <c r="I52" s="7">
        <f t="shared" si="0"/>
        <v>258.71356201171801</v>
      </c>
      <c r="J52" s="7">
        <f t="shared" si="0"/>
        <v>118.28872680664</v>
      </c>
      <c r="K52" s="7">
        <f t="shared" si="1"/>
        <v>175.91145324707003</v>
      </c>
      <c r="L52" s="8">
        <f t="shared" si="2"/>
        <v>1.4871362470121323</v>
      </c>
      <c r="M52" s="8">
        <f t="shared" si="5"/>
        <v>1.6885504633739403</v>
      </c>
      <c r="P52" s="6">
        <f t="shared" si="4"/>
        <v>6.1295028457343559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712.85723876953102</v>
      </c>
      <c r="E53">
        <v>572.969482421875</v>
      </c>
      <c r="F53">
        <v>458.15863037109398</v>
      </c>
      <c r="G53">
        <v>457.12081909179699</v>
      </c>
      <c r="I53" s="7">
        <f t="shared" si="0"/>
        <v>254.69860839843705</v>
      </c>
      <c r="J53" s="7">
        <f t="shared" si="0"/>
        <v>115.84866333007801</v>
      </c>
      <c r="K53" s="7">
        <f t="shared" si="1"/>
        <v>173.60454406738245</v>
      </c>
      <c r="L53" s="8">
        <f t="shared" si="2"/>
        <v>1.498545939824488</v>
      </c>
      <c r="M53" s="8">
        <f t="shared" si="5"/>
        <v>1.7039094545463316</v>
      </c>
      <c r="P53" s="6">
        <f t="shared" si="4"/>
        <v>7.0948527909654118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708.677734375</v>
      </c>
      <c r="E54">
        <v>570.66351318359398</v>
      </c>
      <c r="F54">
        <v>458.46667480468801</v>
      </c>
      <c r="G54">
        <v>457.45108032226602</v>
      </c>
      <c r="I54" s="7">
        <f t="shared" si="0"/>
        <v>250.21105957031199</v>
      </c>
      <c r="J54" s="7">
        <f t="shared" si="0"/>
        <v>113.21243286132795</v>
      </c>
      <c r="K54" s="7">
        <f t="shared" si="1"/>
        <v>170.96235656738241</v>
      </c>
      <c r="L54" s="8">
        <f t="shared" si="2"/>
        <v>1.510102311614409</v>
      </c>
      <c r="M54" s="8">
        <f t="shared" si="5"/>
        <v>1.7194151246962879</v>
      </c>
      <c r="P54" s="6">
        <f t="shared" si="4"/>
        <v>8.0694218666308597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706.41558837890602</v>
      </c>
      <c r="E55">
        <v>569.37774658203102</v>
      </c>
      <c r="F55">
        <v>458.81915283203102</v>
      </c>
      <c r="G55">
        <v>457.88507080078102</v>
      </c>
      <c r="I55" s="7">
        <f t="shared" si="0"/>
        <v>247.596435546875</v>
      </c>
      <c r="J55" s="7">
        <f t="shared" si="0"/>
        <v>111.49267578125</v>
      </c>
      <c r="K55" s="7">
        <f t="shared" si="1"/>
        <v>169.55156249999999</v>
      </c>
      <c r="L55" s="8">
        <f t="shared" si="2"/>
        <v>1.520741710717054</v>
      </c>
      <c r="M55" s="8">
        <f t="shared" si="5"/>
        <v>1.7340038221589684</v>
      </c>
      <c r="P55" s="6">
        <f t="shared" si="4"/>
        <v>8.9863569790037694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702.68902587890602</v>
      </c>
      <c r="E56">
        <v>567.75262451171898</v>
      </c>
      <c r="F56">
        <v>459.06207275390602</v>
      </c>
      <c r="G56">
        <v>457.99157714843801</v>
      </c>
      <c r="I56" s="7">
        <f t="shared" si="0"/>
        <v>243.626953125</v>
      </c>
      <c r="J56" s="7">
        <f t="shared" si="0"/>
        <v>109.76104736328097</v>
      </c>
      <c r="K56" s="7">
        <f t="shared" si="1"/>
        <v>166.79421997070332</v>
      </c>
      <c r="L56" s="8">
        <f t="shared" si="2"/>
        <v>1.5196121390738662</v>
      </c>
      <c r="M56" s="8">
        <f t="shared" si="5"/>
        <v>1.7368235488758161</v>
      </c>
      <c r="P56" s="6">
        <f t="shared" si="4"/>
        <v>9.1635836601785385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701.876953125</v>
      </c>
      <c r="E57">
        <v>566.93609619140602</v>
      </c>
      <c r="F57">
        <v>458.220703125</v>
      </c>
      <c r="G57">
        <v>457.04547119140602</v>
      </c>
      <c r="I57" s="7">
        <f t="shared" si="0"/>
        <v>243.65625</v>
      </c>
      <c r="J57" s="7">
        <f t="shared" si="0"/>
        <v>109.890625</v>
      </c>
      <c r="K57" s="7">
        <f t="shared" si="1"/>
        <v>166.73281250000002</v>
      </c>
      <c r="L57" s="8">
        <f t="shared" si="2"/>
        <v>1.5172614815868053</v>
      </c>
      <c r="M57" s="8">
        <f t="shared" si="5"/>
        <v>1.7384221897487906</v>
      </c>
      <c r="P57" s="6">
        <f t="shared" si="4"/>
        <v>9.2640621266252214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697.99603271484398</v>
      </c>
      <c r="E58">
        <v>565.32702636718795</v>
      </c>
      <c r="F58">
        <v>457.59283447265602</v>
      </c>
      <c r="G58">
        <v>456.64495849609398</v>
      </c>
      <c r="I58" s="7">
        <f t="shared" si="0"/>
        <v>240.40319824218795</v>
      </c>
      <c r="J58" s="7">
        <f t="shared" si="0"/>
        <v>108.68206787109398</v>
      </c>
      <c r="K58" s="7">
        <f t="shared" si="1"/>
        <v>164.32575073242219</v>
      </c>
      <c r="L58" s="8">
        <f t="shared" si="2"/>
        <v>1.5119858680580709</v>
      </c>
      <c r="M58" s="8">
        <f t="shared" si="5"/>
        <v>1.7370958745800917</v>
      </c>
      <c r="P58" s="6">
        <f t="shared" si="4"/>
        <v>9.1806999929348212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695.688720703125</v>
      </c>
      <c r="E59">
        <v>562.86016845703102</v>
      </c>
      <c r="F59">
        <v>457.40560913085898</v>
      </c>
      <c r="G59">
        <v>456.45925903320301</v>
      </c>
      <c r="I59" s="7">
        <f t="shared" si="0"/>
        <v>238.28311157226602</v>
      </c>
      <c r="J59" s="7">
        <f t="shared" si="0"/>
        <v>106.40090942382801</v>
      </c>
      <c r="K59" s="7">
        <f t="shared" si="1"/>
        <v>163.80247497558642</v>
      </c>
      <c r="L59" s="8">
        <f t="shared" si="2"/>
        <v>1.5394837869581552</v>
      </c>
      <c r="M59" s="8">
        <f t="shared" si="5"/>
        <v>1.7685430918402114</v>
      </c>
      <c r="P59" s="6">
        <f t="shared" si="4"/>
        <v>11.157234071181787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696.29046630859398</v>
      </c>
      <c r="E60">
        <v>563.051513671875</v>
      </c>
      <c r="F60">
        <v>457.74508666992199</v>
      </c>
      <c r="G60">
        <v>456.67025756835898</v>
      </c>
      <c r="I60" s="7">
        <f t="shared" si="0"/>
        <v>238.54537963867199</v>
      </c>
      <c r="J60" s="7">
        <f t="shared" si="0"/>
        <v>106.38125610351602</v>
      </c>
      <c r="K60" s="7">
        <f t="shared" si="1"/>
        <v>164.07850036621079</v>
      </c>
      <c r="L60" s="8">
        <f t="shared" si="2"/>
        <v>1.542362878349091</v>
      </c>
      <c r="M60" s="8">
        <f t="shared" si="5"/>
        <v>1.7753714815911827</v>
      </c>
      <c r="P60" s="6">
        <f t="shared" si="4"/>
        <v>11.586414972331442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690.37225341796898</v>
      </c>
      <c r="E61">
        <v>561.30389404296898</v>
      </c>
      <c r="F61">
        <v>458.05645751953102</v>
      </c>
      <c r="G61">
        <v>457.16757202148398</v>
      </c>
      <c r="I61" s="7">
        <f t="shared" si="0"/>
        <v>232.31579589843795</v>
      </c>
      <c r="J61" s="7">
        <f t="shared" si="0"/>
        <v>104.136322021485</v>
      </c>
      <c r="K61" s="7">
        <f t="shared" si="1"/>
        <v>159.42037048339847</v>
      </c>
      <c r="L61" s="8">
        <f t="shared" si="2"/>
        <v>1.5308815155821183</v>
      </c>
      <c r="M61" s="8">
        <f t="shared" si="5"/>
        <v>1.7678394171842453</v>
      </c>
      <c r="P61" s="6">
        <f t="shared" si="4"/>
        <v>11.113006407855929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694.89117431640602</v>
      </c>
      <c r="E62">
        <v>562.564697265625</v>
      </c>
      <c r="F62">
        <v>457.65518188476602</v>
      </c>
      <c r="G62">
        <v>456.613525390625</v>
      </c>
      <c r="I62" s="7">
        <f t="shared" si="0"/>
        <v>237.23599243164</v>
      </c>
      <c r="J62" s="7">
        <f t="shared" si="0"/>
        <v>105.951171875</v>
      </c>
      <c r="K62" s="7">
        <f t="shared" si="1"/>
        <v>163.07017211914001</v>
      </c>
      <c r="L62" s="8">
        <f t="shared" si="2"/>
        <v>1.5391068284882055</v>
      </c>
      <c r="M62" s="8">
        <f t="shared" si="5"/>
        <v>1.780014028450368</v>
      </c>
      <c r="P62" s="6">
        <f t="shared" si="4"/>
        <v>11.878210332192268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695.44793701171898</v>
      </c>
      <c r="E63">
        <v>563.22607421875</v>
      </c>
      <c r="F63">
        <v>458.19949340820301</v>
      </c>
      <c r="G63">
        <v>456.95733642578102</v>
      </c>
      <c r="I63" s="7">
        <f t="shared" si="0"/>
        <v>237.24844360351597</v>
      </c>
      <c r="J63" s="7">
        <f t="shared" si="0"/>
        <v>106.26873779296898</v>
      </c>
      <c r="K63" s="7">
        <f t="shared" si="1"/>
        <v>162.8603271484377</v>
      </c>
      <c r="L63" s="8">
        <f t="shared" si="2"/>
        <v>1.5325328081502156</v>
      </c>
      <c r="M63" s="8">
        <f t="shared" si="5"/>
        <v>1.7773893064724138</v>
      </c>
      <c r="P63" s="6">
        <f t="shared" si="4"/>
        <v>11.71324017307013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696.02917480468795</v>
      </c>
      <c r="E64">
        <v>563.83282470703102</v>
      </c>
      <c r="F64">
        <v>457.574462890625</v>
      </c>
      <c r="G64">
        <v>456.55020141601602</v>
      </c>
      <c r="I64" s="7">
        <f t="shared" si="0"/>
        <v>238.45471191406295</v>
      </c>
      <c r="J64" s="7">
        <f t="shared" si="0"/>
        <v>107.282623291015</v>
      </c>
      <c r="K64" s="7">
        <f t="shared" si="1"/>
        <v>163.35687561035246</v>
      </c>
      <c r="L64" s="8">
        <f t="shared" si="2"/>
        <v>1.5226778633780269</v>
      </c>
      <c r="M64" s="8">
        <f t="shared" si="5"/>
        <v>1.7714836600602604</v>
      </c>
      <c r="P64" s="6">
        <f t="shared" si="4"/>
        <v>11.342055934695527</v>
      </c>
      <c r="R64" s="29"/>
      <c r="S64" s="29"/>
      <c r="T64" s="29"/>
      <c r="U64" s="18">
        <v>12.5</v>
      </c>
      <c r="V64" s="20">
        <f t="shared" ref="V64:V83" si="6">L26</f>
        <v>1.4901994019835525</v>
      </c>
    </row>
    <row r="65" spans="1:22" x14ac:dyDescent="0.15">
      <c r="A65" s="6">
        <v>32</v>
      </c>
      <c r="B65" s="6">
        <v>63</v>
      </c>
      <c r="D65">
        <v>693.71136474609398</v>
      </c>
      <c r="E65">
        <v>563.13409423828102</v>
      </c>
      <c r="F65">
        <v>456.61404418945301</v>
      </c>
      <c r="G65">
        <v>455.39413452148398</v>
      </c>
      <c r="I65" s="7">
        <f t="shared" si="0"/>
        <v>237.09732055664097</v>
      </c>
      <c r="J65" s="7">
        <f t="shared" si="0"/>
        <v>107.73995971679705</v>
      </c>
      <c r="K65" s="7">
        <f t="shared" si="1"/>
        <v>161.67934875488305</v>
      </c>
      <c r="L65" s="8">
        <f t="shared" si="2"/>
        <v>1.5006442287510589</v>
      </c>
      <c r="M65" s="8">
        <f t="shared" si="5"/>
        <v>1.7533993237933279</v>
      </c>
      <c r="P65" s="6">
        <f t="shared" si="4"/>
        <v>10.20541142276921</v>
      </c>
      <c r="U65" s="18">
        <v>13</v>
      </c>
      <c r="V65" s="20">
        <f t="shared" si="6"/>
        <v>1.5134428107798734</v>
      </c>
    </row>
    <row r="66" spans="1:22" x14ac:dyDescent="0.15">
      <c r="A66" s="6">
        <v>32.5</v>
      </c>
      <c r="B66" s="6">
        <v>64</v>
      </c>
      <c r="D66">
        <v>694.62249755859398</v>
      </c>
      <c r="E66">
        <v>563.18743896484398</v>
      </c>
      <c r="F66">
        <v>457.27560424804699</v>
      </c>
      <c r="G66">
        <v>456.36373901367199</v>
      </c>
      <c r="I66" s="7">
        <f t="shared" ref="I66:J129" si="7">D66-F66</f>
        <v>237.34689331054699</v>
      </c>
      <c r="J66" s="7">
        <f t="shared" si="7"/>
        <v>106.82369995117199</v>
      </c>
      <c r="K66" s="7">
        <f t="shared" ref="K66:K129" si="8">I66-0.7*J66</f>
        <v>162.5703033447266</v>
      </c>
      <c r="L66" s="8">
        <f t="shared" ref="L66:L129" si="9">K66/J66</f>
        <v>1.5218561369718124</v>
      </c>
      <c r="M66" s="8">
        <f t="shared" si="5"/>
        <v>1.7785605303741168</v>
      </c>
      <c r="P66" s="6">
        <f t="shared" si="4"/>
        <v>11.786854443478376</v>
      </c>
      <c r="U66" s="18">
        <v>13.5</v>
      </c>
      <c r="V66" s="20">
        <f t="shared" si="6"/>
        <v>1.4995338568676952</v>
      </c>
    </row>
    <row r="67" spans="1:22" x14ac:dyDescent="0.15">
      <c r="A67" s="6">
        <v>33</v>
      </c>
      <c r="B67" s="6">
        <v>65</v>
      </c>
      <c r="D67">
        <v>694.03863525390602</v>
      </c>
      <c r="E67">
        <v>563.041259765625</v>
      </c>
      <c r="F67">
        <v>457.585693359375</v>
      </c>
      <c r="G67">
        <v>456.23422241210898</v>
      </c>
      <c r="I67" s="7">
        <f t="shared" si="7"/>
        <v>236.45294189453102</v>
      </c>
      <c r="J67" s="7">
        <f t="shared" si="7"/>
        <v>106.80703735351602</v>
      </c>
      <c r="K67" s="7">
        <f t="shared" si="8"/>
        <v>161.68801574706981</v>
      </c>
      <c r="L67" s="8">
        <f t="shared" si="9"/>
        <v>1.5138329809851911</v>
      </c>
      <c r="M67" s="8">
        <f t="shared" si="5"/>
        <v>1.774486672747531</v>
      </c>
      <c r="P67" s="6">
        <f t="shared" si="4"/>
        <v>11.530802584826818</v>
      </c>
      <c r="U67" s="18">
        <v>14</v>
      </c>
      <c r="V67" s="20">
        <f t="shared" si="6"/>
        <v>1.5138929285291103</v>
      </c>
    </row>
    <row r="68" spans="1:22" x14ac:dyDescent="0.15">
      <c r="A68" s="6">
        <v>33.5</v>
      </c>
      <c r="B68" s="6">
        <v>66</v>
      </c>
      <c r="D68">
        <v>691.58624267578102</v>
      </c>
      <c r="E68">
        <v>561.97686767578102</v>
      </c>
      <c r="F68">
        <v>457.67791748046898</v>
      </c>
      <c r="G68">
        <v>456.80511474609398</v>
      </c>
      <c r="I68" s="7">
        <f t="shared" si="7"/>
        <v>233.90832519531205</v>
      </c>
      <c r="J68" s="7">
        <f t="shared" si="7"/>
        <v>105.17175292968705</v>
      </c>
      <c r="K68" s="7">
        <f t="shared" si="8"/>
        <v>160.28809814453112</v>
      </c>
      <c r="L68" s="8">
        <f t="shared" si="9"/>
        <v>1.5240603458581916</v>
      </c>
      <c r="M68" s="8">
        <f t="shared" si="5"/>
        <v>1.788663335980567</v>
      </c>
      <c r="P68" s="6">
        <f t="shared" si="4"/>
        <v>12.421840343880346</v>
      </c>
      <c r="U68" s="18">
        <v>14.5</v>
      </c>
      <c r="V68" s="20">
        <f t="shared" si="6"/>
        <v>1.4693197066308543</v>
      </c>
    </row>
    <row r="69" spans="1:22" x14ac:dyDescent="0.15">
      <c r="A69" s="6">
        <v>34</v>
      </c>
      <c r="B69" s="6">
        <v>67</v>
      </c>
      <c r="D69">
        <v>692.23474121093795</v>
      </c>
      <c r="E69">
        <v>562.39959716796898</v>
      </c>
      <c r="F69">
        <v>458.12619018554699</v>
      </c>
      <c r="G69">
        <v>457.29476928710898</v>
      </c>
      <c r="I69" s="7">
        <f t="shared" si="7"/>
        <v>234.10855102539097</v>
      </c>
      <c r="J69" s="7">
        <f t="shared" si="7"/>
        <v>105.10482788086</v>
      </c>
      <c r="K69" s="7">
        <f t="shared" si="8"/>
        <v>160.53517150878898</v>
      </c>
      <c r="L69" s="8">
        <f t="shared" si="9"/>
        <v>1.5273815175337255</v>
      </c>
      <c r="M69" s="8">
        <f t="shared" si="5"/>
        <v>1.7959338060161363</v>
      </c>
      <c r="P69" s="6">
        <f t="shared" si="4"/>
        <v>12.878807065969299</v>
      </c>
      <c r="U69" s="18">
        <v>15</v>
      </c>
      <c r="V69" s="20">
        <f t="shared" si="6"/>
        <v>1.4233313584853333</v>
      </c>
    </row>
    <row r="70" spans="1:22" x14ac:dyDescent="0.15">
      <c r="A70" s="6">
        <v>34.5</v>
      </c>
      <c r="B70" s="6">
        <v>68</v>
      </c>
      <c r="D70">
        <v>689.61120605468795</v>
      </c>
      <c r="E70">
        <v>561.14276123046898</v>
      </c>
      <c r="F70">
        <v>457.28811645507801</v>
      </c>
      <c r="G70">
        <v>456.19284057617199</v>
      </c>
      <c r="I70" s="7">
        <f t="shared" si="7"/>
        <v>232.32308959960994</v>
      </c>
      <c r="J70" s="7">
        <f t="shared" si="7"/>
        <v>104.94992065429699</v>
      </c>
      <c r="K70" s="7">
        <f t="shared" si="8"/>
        <v>158.85814514160205</v>
      </c>
      <c r="L70" s="8">
        <f t="shared" si="9"/>
        <v>1.5136566483444778</v>
      </c>
      <c r="M70" s="8">
        <f t="shared" si="5"/>
        <v>1.7861582351869241</v>
      </c>
      <c r="P70" s="6">
        <f t="shared" ref="P70:P133" si="10">(M70-$O$2)/$O$2*100</f>
        <v>12.264388667087371</v>
      </c>
      <c r="U70" s="18">
        <v>15.5</v>
      </c>
      <c r="V70" s="20">
        <f t="shared" si="6"/>
        <v>1.4316609111153287</v>
      </c>
    </row>
    <row r="71" spans="1:22" x14ac:dyDescent="0.15">
      <c r="A71" s="6">
        <v>35</v>
      </c>
      <c r="B71" s="6">
        <v>69</v>
      </c>
      <c r="D71">
        <v>687.00762939453102</v>
      </c>
      <c r="E71">
        <v>560.482666015625</v>
      </c>
      <c r="F71">
        <v>457.45925903320301</v>
      </c>
      <c r="G71">
        <v>456.12872314453102</v>
      </c>
      <c r="I71" s="7">
        <f t="shared" si="7"/>
        <v>229.54837036132801</v>
      </c>
      <c r="J71" s="7">
        <f t="shared" si="7"/>
        <v>104.35394287109398</v>
      </c>
      <c r="K71" s="7">
        <f t="shared" si="8"/>
        <v>156.50061035156222</v>
      </c>
      <c r="L71" s="8">
        <f t="shared" si="9"/>
        <v>1.4997096041199307</v>
      </c>
      <c r="M71" s="8">
        <f t="shared" si="5"/>
        <v>1.7761604893224123</v>
      </c>
      <c r="P71" s="6">
        <f t="shared" si="10"/>
        <v>11.63600602695087</v>
      </c>
      <c r="U71" s="18">
        <v>16</v>
      </c>
      <c r="V71" s="20">
        <f t="shared" si="6"/>
        <v>1.4530486347360694</v>
      </c>
    </row>
    <row r="72" spans="1:22" x14ac:dyDescent="0.15">
      <c r="A72" s="6">
        <v>35.5</v>
      </c>
      <c r="B72" s="6">
        <v>70</v>
      </c>
      <c r="D72">
        <v>688.55651855468795</v>
      </c>
      <c r="E72">
        <v>561.791259765625</v>
      </c>
      <c r="F72">
        <v>457.76629638671898</v>
      </c>
      <c r="G72">
        <v>456.88836669921898</v>
      </c>
      <c r="I72" s="7">
        <f t="shared" si="7"/>
        <v>230.79022216796898</v>
      </c>
      <c r="J72" s="7">
        <f t="shared" si="7"/>
        <v>104.90289306640602</v>
      </c>
      <c r="K72" s="7">
        <f t="shared" si="8"/>
        <v>157.35819702148478</v>
      </c>
      <c r="L72" s="8">
        <f t="shared" si="9"/>
        <v>1.5000367713583771</v>
      </c>
      <c r="M72" s="8">
        <f t="shared" si="5"/>
        <v>1.7804369549208943</v>
      </c>
      <c r="P72" s="6">
        <f t="shared" si="10"/>
        <v>11.90479228933885</v>
      </c>
      <c r="U72" s="18">
        <v>16.5</v>
      </c>
      <c r="V72" s="20">
        <f t="shared" si="6"/>
        <v>1.434579821340713</v>
      </c>
    </row>
    <row r="73" spans="1:22" x14ac:dyDescent="0.15">
      <c r="A73" s="6">
        <v>36</v>
      </c>
      <c r="B73" s="6">
        <v>71</v>
      </c>
      <c r="D73">
        <v>686.77862548828102</v>
      </c>
      <c r="E73">
        <v>561.32702636718795</v>
      </c>
      <c r="F73">
        <v>456.91238403320301</v>
      </c>
      <c r="G73">
        <v>455.99334716796898</v>
      </c>
      <c r="I73" s="7">
        <f t="shared" si="7"/>
        <v>229.86624145507801</v>
      </c>
      <c r="J73" s="7">
        <f t="shared" si="7"/>
        <v>105.33367919921898</v>
      </c>
      <c r="K73" s="7">
        <f t="shared" si="8"/>
        <v>156.13266601562475</v>
      </c>
      <c r="L73" s="8">
        <f t="shared" si="9"/>
        <v>1.4822672786386677</v>
      </c>
      <c r="M73" s="8">
        <f t="shared" si="5"/>
        <v>1.7666167605612202</v>
      </c>
      <c r="P73" s="6">
        <f t="shared" si="10"/>
        <v>11.036159465838322</v>
      </c>
      <c r="U73" s="18">
        <v>17</v>
      </c>
      <c r="V73" s="20">
        <f t="shared" si="6"/>
        <v>1.451847502267759</v>
      </c>
    </row>
    <row r="74" spans="1:22" x14ac:dyDescent="0.15">
      <c r="A74" s="6">
        <v>36.5</v>
      </c>
      <c r="B74" s="6">
        <v>72</v>
      </c>
      <c r="D74">
        <v>686.87121582031295</v>
      </c>
      <c r="E74">
        <v>561.68267822265602</v>
      </c>
      <c r="F74">
        <v>457.06692504882801</v>
      </c>
      <c r="G74">
        <v>456.15631103515602</v>
      </c>
      <c r="I74" s="7">
        <f t="shared" si="7"/>
        <v>229.80429077148494</v>
      </c>
      <c r="J74" s="7">
        <f t="shared" si="7"/>
        <v>105.5263671875</v>
      </c>
      <c r="K74" s="7">
        <f t="shared" si="8"/>
        <v>155.93583374023495</v>
      </c>
      <c r="L74" s="8">
        <f t="shared" si="9"/>
        <v>1.4776954603503696</v>
      </c>
      <c r="M74" s="8">
        <f t="shared" si="5"/>
        <v>1.7659942406329576</v>
      </c>
      <c r="P74" s="6">
        <f t="shared" si="10"/>
        <v>10.997032574500968</v>
      </c>
      <c r="U74" s="18">
        <v>17.5</v>
      </c>
      <c r="V74" s="20">
        <f t="shared" si="6"/>
        <v>1.4528809304160379</v>
      </c>
    </row>
    <row r="75" spans="1:22" x14ac:dyDescent="0.15">
      <c r="A75" s="6">
        <v>37</v>
      </c>
      <c r="B75" s="6">
        <v>73</v>
      </c>
      <c r="D75">
        <v>688.91247558593795</v>
      </c>
      <c r="E75">
        <v>562.839111328125</v>
      </c>
      <c r="F75">
        <v>457.58212280273398</v>
      </c>
      <c r="G75">
        <v>456.68890380859398</v>
      </c>
      <c r="I75" s="7">
        <f t="shared" si="7"/>
        <v>231.33035278320398</v>
      </c>
      <c r="J75" s="7">
        <f t="shared" si="7"/>
        <v>106.15020751953102</v>
      </c>
      <c r="K75" s="7">
        <f t="shared" si="8"/>
        <v>157.02520751953227</v>
      </c>
      <c r="L75" s="8">
        <f t="shared" si="9"/>
        <v>1.4792736744357333</v>
      </c>
      <c r="M75" s="8">
        <f t="shared" si="5"/>
        <v>1.7715217530783569</v>
      </c>
      <c r="P75" s="6">
        <f t="shared" si="10"/>
        <v>11.344450173517624</v>
      </c>
      <c r="U75" s="18">
        <v>18</v>
      </c>
      <c r="V75" s="20">
        <f t="shared" si="6"/>
        <v>1.4562260783659216</v>
      </c>
    </row>
    <row r="76" spans="1:22" x14ac:dyDescent="0.15">
      <c r="A76" s="6">
        <v>37.5</v>
      </c>
      <c r="B76" s="6">
        <v>74</v>
      </c>
      <c r="D76">
        <v>689.31994628906295</v>
      </c>
      <c r="E76">
        <v>564.21295166015602</v>
      </c>
      <c r="F76">
        <v>457.16525268554699</v>
      </c>
      <c r="G76">
        <v>456.48428344726602</v>
      </c>
      <c r="I76" s="7">
        <f t="shared" si="7"/>
        <v>232.15469360351597</v>
      </c>
      <c r="J76" s="7">
        <f t="shared" si="7"/>
        <v>107.72866821289</v>
      </c>
      <c r="K76" s="7">
        <f t="shared" si="8"/>
        <v>156.74462585449297</v>
      </c>
      <c r="L76" s="8">
        <f t="shared" si="9"/>
        <v>1.4549945567389655</v>
      </c>
      <c r="M76" s="8">
        <f t="shared" si="5"/>
        <v>1.7511919337416244</v>
      </c>
      <c r="P76" s="6">
        <f t="shared" si="10"/>
        <v>10.066671590081114</v>
      </c>
      <c r="U76" s="18">
        <v>18.5</v>
      </c>
      <c r="V76" s="20">
        <f t="shared" si="6"/>
        <v>1.4394935991675275</v>
      </c>
    </row>
    <row r="77" spans="1:22" x14ac:dyDescent="0.15">
      <c r="A77" s="6">
        <v>38</v>
      </c>
      <c r="B77" s="6">
        <v>75</v>
      </c>
      <c r="D77">
        <v>687.048095703125</v>
      </c>
      <c r="E77">
        <v>562.87957763671898</v>
      </c>
      <c r="F77">
        <v>457.05236816406301</v>
      </c>
      <c r="G77">
        <v>456.21762084960898</v>
      </c>
      <c r="I77" s="7">
        <f t="shared" si="7"/>
        <v>229.99572753906199</v>
      </c>
      <c r="J77" s="7">
        <f t="shared" si="7"/>
        <v>106.66195678711</v>
      </c>
      <c r="K77" s="7">
        <f t="shared" si="8"/>
        <v>155.33235778808501</v>
      </c>
      <c r="L77" s="8">
        <f t="shared" si="9"/>
        <v>1.4563051575935158</v>
      </c>
      <c r="M77" s="8">
        <f t="shared" si="5"/>
        <v>1.7564518329562102</v>
      </c>
      <c r="P77" s="6">
        <f t="shared" si="10"/>
        <v>10.397269046758389</v>
      </c>
      <c r="U77" s="18">
        <v>19</v>
      </c>
      <c r="V77" s="20">
        <f t="shared" si="6"/>
        <v>1.4293794928087149</v>
      </c>
    </row>
    <row r="78" spans="1:22" x14ac:dyDescent="0.15">
      <c r="A78" s="6">
        <v>38.5</v>
      </c>
      <c r="B78" s="6">
        <v>76</v>
      </c>
      <c r="D78">
        <v>672.472900390625</v>
      </c>
      <c r="E78">
        <v>555.83807373046898</v>
      </c>
      <c r="F78">
        <v>457.563232421875</v>
      </c>
      <c r="G78">
        <v>456.80154418945301</v>
      </c>
      <c r="I78" s="7">
        <f t="shared" si="7"/>
        <v>214.90966796875</v>
      </c>
      <c r="J78" s="7">
        <f t="shared" si="7"/>
        <v>99.036529541015966</v>
      </c>
      <c r="K78" s="7">
        <f t="shared" si="8"/>
        <v>145.58409729003881</v>
      </c>
      <c r="L78" s="8">
        <f t="shared" si="9"/>
        <v>1.4700040274507518</v>
      </c>
      <c r="M78" s="8">
        <f t="shared" si="5"/>
        <v>1.7741000011734815</v>
      </c>
      <c r="P78" s="6">
        <f t="shared" si="10"/>
        <v>11.506499336088575</v>
      </c>
      <c r="U78" s="18">
        <v>19.5</v>
      </c>
      <c r="V78" s="20">
        <f t="shared" si="6"/>
        <v>1.4359994639609144</v>
      </c>
    </row>
    <row r="79" spans="1:22" x14ac:dyDescent="0.15">
      <c r="A79" s="6">
        <v>39</v>
      </c>
      <c r="B79" s="6">
        <v>77</v>
      </c>
      <c r="D79">
        <v>647.85833740234398</v>
      </c>
      <c r="E79">
        <v>544.44482421875</v>
      </c>
      <c r="F79">
        <v>457.27993774414102</v>
      </c>
      <c r="G79">
        <v>456.41839599609398</v>
      </c>
      <c r="I79" s="7">
        <f t="shared" si="7"/>
        <v>190.57839965820295</v>
      </c>
      <c r="J79" s="7">
        <f t="shared" si="7"/>
        <v>88.026428222656023</v>
      </c>
      <c r="K79" s="7">
        <f t="shared" si="8"/>
        <v>128.95989990234375</v>
      </c>
      <c r="L79" s="8">
        <f t="shared" si="9"/>
        <v>1.465013434103559</v>
      </c>
      <c r="M79" s="8">
        <f t="shared" si="5"/>
        <v>1.7730587061863243</v>
      </c>
      <c r="P79" s="6">
        <f t="shared" si="10"/>
        <v>11.441051413921102</v>
      </c>
      <c r="U79" s="18">
        <v>20</v>
      </c>
      <c r="V79" s="20">
        <f t="shared" si="6"/>
        <v>1.4150375866582257</v>
      </c>
    </row>
    <row r="80" spans="1:22" x14ac:dyDescent="0.15">
      <c r="A80" s="6">
        <v>39.5</v>
      </c>
      <c r="B80" s="6">
        <v>78</v>
      </c>
      <c r="D80">
        <v>646.05023193359398</v>
      </c>
      <c r="E80">
        <v>544.07281494140602</v>
      </c>
      <c r="F80">
        <v>457.126953125</v>
      </c>
      <c r="G80">
        <v>456.49017333984398</v>
      </c>
      <c r="I80" s="7">
        <f t="shared" si="7"/>
        <v>188.92327880859398</v>
      </c>
      <c r="J80" s="7">
        <f t="shared" si="7"/>
        <v>87.582641601562045</v>
      </c>
      <c r="K80" s="7">
        <f t="shared" si="8"/>
        <v>127.61542968750055</v>
      </c>
      <c r="L80" s="8">
        <f t="shared" si="9"/>
        <v>1.4570858717422439</v>
      </c>
      <c r="M80" s="8">
        <f t="shared" si="5"/>
        <v>1.7690804421850446</v>
      </c>
      <c r="P80" s="6">
        <f t="shared" si="10"/>
        <v>11.191007847084922</v>
      </c>
      <c r="U80" s="18">
        <v>20.5</v>
      </c>
      <c r="V80" s="20">
        <f t="shared" si="6"/>
        <v>1.4434380190857834</v>
      </c>
    </row>
    <row r="81" spans="1:22" x14ac:dyDescent="0.15">
      <c r="A81" s="6">
        <v>40</v>
      </c>
      <c r="B81" s="6">
        <v>79</v>
      </c>
      <c r="D81">
        <v>641.83361816406295</v>
      </c>
      <c r="E81">
        <v>543.1298828125</v>
      </c>
      <c r="F81">
        <v>458.18417358398398</v>
      </c>
      <c r="G81">
        <v>457.23831176757801</v>
      </c>
      <c r="I81" s="7">
        <f t="shared" si="7"/>
        <v>183.64944458007898</v>
      </c>
      <c r="J81" s="7">
        <f t="shared" si="7"/>
        <v>85.891571044921989</v>
      </c>
      <c r="K81" s="7">
        <f t="shared" si="8"/>
        <v>123.52534484863358</v>
      </c>
      <c r="L81" s="8">
        <f t="shared" si="9"/>
        <v>1.4381544468901242</v>
      </c>
      <c r="M81" s="8">
        <f t="shared" si="5"/>
        <v>1.7540983156929604</v>
      </c>
      <c r="P81" s="6">
        <f t="shared" si="10"/>
        <v>10.24934476347196</v>
      </c>
      <c r="U81" s="18">
        <v>21</v>
      </c>
      <c r="V81" s="20">
        <f t="shared" si="6"/>
        <v>1.4249207998157891</v>
      </c>
    </row>
    <row r="82" spans="1:22" x14ac:dyDescent="0.15">
      <c r="A82" s="6">
        <v>40.5</v>
      </c>
      <c r="B82" s="6">
        <v>80</v>
      </c>
      <c r="D82">
        <v>634.86749267578102</v>
      </c>
      <c r="E82">
        <v>540.84698486328102</v>
      </c>
      <c r="F82">
        <v>457.02835083007801</v>
      </c>
      <c r="G82">
        <v>456.09094238281301</v>
      </c>
      <c r="I82" s="7">
        <f t="shared" si="7"/>
        <v>177.83914184570301</v>
      </c>
      <c r="J82" s="7">
        <f t="shared" si="7"/>
        <v>84.756042480468011</v>
      </c>
      <c r="K82" s="7">
        <f t="shared" si="8"/>
        <v>118.50991210937541</v>
      </c>
      <c r="L82" s="8">
        <f t="shared" si="9"/>
        <v>1.3982473537115181</v>
      </c>
      <c r="M82" s="8">
        <f t="shared" si="5"/>
        <v>1.7181405208743898</v>
      </c>
      <c r="P82" s="6">
        <f t="shared" si="10"/>
        <v>7.9893099168387174</v>
      </c>
      <c r="U82" s="18">
        <v>21.5</v>
      </c>
      <c r="V82" s="20">
        <f t="shared" si="6"/>
        <v>1.4452901431995464</v>
      </c>
    </row>
    <row r="83" spans="1:22" x14ac:dyDescent="0.15">
      <c r="A83" s="6">
        <v>41</v>
      </c>
      <c r="B83" s="6">
        <v>81</v>
      </c>
      <c r="D83">
        <v>634.66247558593795</v>
      </c>
      <c r="E83">
        <v>542.01629638671898</v>
      </c>
      <c r="F83">
        <v>458.00790405273398</v>
      </c>
      <c r="G83">
        <v>457.22274780273398</v>
      </c>
      <c r="I83" s="7">
        <f t="shared" si="7"/>
        <v>176.65457153320398</v>
      </c>
      <c r="J83" s="7">
        <f t="shared" si="7"/>
        <v>84.793548583985</v>
      </c>
      <c r="K83" s="7">
        <f t="shared" si="8"/>
        <v>117.29908752441449</v>
      </c>
      <c r="L83" s="8">
        <f t="shared" si="9"/>
        <v>1.3833491991225477</v>
      </c>
      <c r="M83" s="8">
        <f t="shared" si="5"/>
        <v>1.7071916646454548</v>
      </c>
      <c r="P83" s="6">
        <f t="shared" si="10"/>
        <v>7.3011476773848365</v>
      </c>
      <c r="U83" s="18">
        <v>22</v>
      </c>
      <c r="V83" s="20">
        <f t="shared" si="6"/>
        <v>1.4150949164790667</v>
      </c>
    </row>
    <row r="84" spans="1:22" x14ac:dyDescent="0.15">
      <c r="A84" s="6">
        <v>41.5</v>
      </c>
      <c r="B84" s="6">
        <v>82</v>
      </c>
      <c r="D84">
        <v>631.14324951171898</v>
      </c>
      <c r="E84">
        <v>541.22528076171898</v>
      </c>
      <c r="F84">
        <v>457.97906494140602</v>
      </c>
      <c r="G84">
        <v>457.06793212890602</v>
      </c>
      <c r="I84" s="7">
        <f t="shared" si="7"/>
        <v>173.16418457031295</v>
      </c>
      <c r="J84" s="7">
        <f t="shared" si="7"/>
        <v>84.157348632812955</v>
      </c>
      <c r="K84" s="7">
        <f t="shared" si="8"/>
        <v>114.25404052734389</v>
      </c>
      <c r="L84" s="8">
        <f t="shared" si="9"/>
        <v>1.3576240504658228</v>
      </c>
      <c r="M84" s="8">
        <f t="shared" si="5"/>
        <v>1.6854158143487654</v>
      </c>
      <c r="P84" s="6">
        <f t="shared" si="10"/>
        <v>5.9324825316520968</v>
      </c>
      <c r="U84" s="18">
        <v>65</v>
      </c>
      <c r="V84" s="20">
        <f t="shared" ref="V84:V104" si="11">L131</f>
        <v>1.0045434052169331</v>
      </c>
    </row>
    <row r="85" spans="1:22" x14ac:dyDescent="0.15">
      <c r="A85" s="6">
        <v>42</v>
      </c>
      <c r="B85" s="6">
        <v>83</v>
      </c>
      <c r="D85">
        <v>628.041259765625</v>
      </c>
      <c r="E85">
        <v>539.48919677734398</v>
      </c>
      <c r="F85">
        <v>457.08071899414102</v>
      </c>
      <c r="G85">
        <v>455.88659667968801</v>
      </c>
      <c r="I85" s="7">
        <f t="shared" si="7"/>
        <v>170.96054077148398</v>
      </c>
      <c r="J85" s="7">
        <f t="shared" si="7"/>
        <v>83.602600097655966</v>
      </c>
      <c r="K85" s="7">
        <f t="shared" si="8"/>
        <v>112.4387207031248</v>
      </c>
      <c r="L85" s="8">
        <f t="shared" si="9"/>
        <v>1.3449189447670939</v>
      </c>
      <c r="M85" s="8">
        <f t="shared" si="5"/>
        <v>1.6766600070100719</v>
      </c>
      <c r="P85" s="6">
        <f t="shared" si="10"/>
        <v>5.3821587480135449</v>
      </c>
      <c r="U85" s="18">
        <v>65.5</v>
      </c>
      <c r="V85" s="20">
        <f t="shared" si="11"/>
        <v>1.0237861263745074</v>
      </c>
    </row>
    <row r="86" spans="1:22" x14ac:dyDescent="0.15">
      <c r="A86" s="6">
        <v>42.5</v>
      </c>
      <c r="B86" s="6">
        <v>84</v>
      </c>
      <c r="D86">
        <v>639.23211669921898</v>
      </c>
      <c r="E86">
        <v>546.52789306640602</v>
      </c>
      <c r="F86">
        <v>458.34072875976602</v>
      </c>
      <c r="G86">
        <v>457.48352050781301</v>
      </c>
      <c r="I86" s="7">
        <f t="shared" si="7"/>
        <v>180.89138793945295</v>
      </c>
      <c r="J86" s="7">
        <f t="shared" si="7"/>
        <v>89.044372558593011</v>
      </c>
      <c r="K86" s="7">
        <f t="shared" si="8"/>
        <v>118.56032714843785</v>
      </c>
      <c r="L86" s="8">
        <f t="shared" si="9"/>
        <v>1.3314746765206609</v>
      </c>
      <c r="M86" s="8">
        <f t="shared" si="5"/>
        <v>1.6671650371236744</v>
      </c>
      <c r="P86" s="6">
        <f t="shared" si="10"/>
        <v>4.7853768007538333</v>
      </c>
      <c r="U86" s="18">
        <v>66</v>
      </c>
      <c r="V86" s="20">
        <f t="shared" si="11"/>
        <v>1.0140102640465125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693.64929199218795</v>
      </c>
      <c r="E87">
        <v>574.94110107421898</v>
      </c>
      <c r="F87">
        <v>457.55096435546898</v>
      </c>
      <c r="G87">
        <v>456.65518188476602</v>
      </c>
      <c r="I87" s="7">
        <f t="shared" si="7"/>
        <v>236.09832763671898</v>
      </c>
      <c r="J87" s="7">
        <f t="shared" si="7"/>
        <v>118.28591918945295</v>
      </c>
      <c r="K87" s="7">
        <f t="shared" si="8"/>
        <v>153.29818420410191</v>
      </c>
      <c r="L87" s="8">
        <f t="shared" si="9"/>
        <v>1.295996896795226</v>
      </c>
      <c r="M87" s="8">
        <f t="shared" si="5"/>
        <v>1.6356365557582748</v>
      </c>
      <c r="P87" s="6">
        <f t="shared" si="10"/>
        <v>2.8037350758717041</v>
      </c>
      <c r="U87" s="18">
        <v>66.5</v>
      </c>
      <c r="V87" s="20">
        <f t="shared" si="11"/>
        <v>1.012381376822705</v>
      </c>
    </row>
    <row r="88" spans="1:22" x14ac:dyDescent="0.15">
      <c r="A88" s="6">
        <v>43.5</v>
      </c>
      <c r="B88" s="6">
        <v>86</v>
      </c>
      <c r="D88">
        <v>702.45690917968795</v>
      </c>
      <c r="E88">
        <v>581.17718505859398</v>
      </c>
      <c r="F88">
        <v>457.31494140625</v>
      </c>
      <c r="G88">
        <v>456.30267333984398</v>
      </c>
      <c r="I88" s="7">
        <f t="shared" si="7"/>
        <v>245.14196777343795</v>
      </c>
      <c r="J88" s="7">
        <f t="shared" si="7"/>
        <v>124.87451171875</v>
      </c>
      <c r="K88" s="7">
        <f t="shared" si="8"/>
        <v>157.72980957031297</v>
      </c>
      <c r="L88" s="8">
        <f t="shared" si="9"/>
        <v>1.2631065170894256</v>
      </c>
      <c r="M88" s="8">
        <f t="shared" ref="M88:M149" si="12">L88+ABS($N$2)*A88</f>
        <v>1.6066954744125099</v>
      </c>
      <c r="P88" s="6">
        <f t="shared" si="10"/>
        <v>0.98471773427166176</v>
      </c>
      <c r="U88" s="18">
        <v>67</v>
      </c>
      <c r="V88" s="20">
        <f t="shared" si="11"/>
        <v>1.0304611848862015</v>
      </c>
    </row>
    <row r="89" spans="1:22" x14ac:dyDescent="0.15">
      <c r="A89" s="6">
        <v>44</v>
      </c>
      <c r="B89" s="6">
        <v>87</v>
      </c>
      <c r="D89">
        <v>709.78942871093795</v>
      </c>
      <c r="E89">
        <v>585.14459228515602</v>
      </c>
      <c r="F89">
        <v>457.84112548828102</v>
      </c>
      <c r="G89">
        <v>457.08096313476602</v>
      </c>
      <c r="I89" s="7">
        <f t="shared" si="7"/>
        <v>251.94830322265693</v>
      </c>
      <c r="J89" s="7">
        <f t="shared" si="7"/>
        <v>128.06362915039</v>
      </c>
      <c r="K89" s="7">
        <f t="shared" si="8"/>
        <v>162.30376281738393</v>
      </c>
      <c r="L89" s="8">
        <f t="shared" si="9"/>
        <v>1.2673681348416608</v>
      </c>
      <c r="M89" s="8">
        <f t="shared" si="12"/>
        <v>1.6149063905247805</v>
      </c>
      <c r="P89" s="6">
        <f t="shared" si="10"/>
        <v>1.500793779261216</v>
      </c>
      <c r="U89" s="18">
        <v>67.5</v>
      </c>
      <c r="V89" s="20">
        <f t="shared" si="11"/>
        <v>1.055246866025807</v>
      </c>
    </row>
    <row r="90" spans="1:22" x14ac:dyDescent="0.15">
      <c r="A90" s="6">
        <v>44.5</v>
      </c>
      <c r="B90" s="6">
        <v>88</v>
      </c>
      <c r="D90">
        <v>716.318603515625</v>
      </c>
      <c r="E90">
        <v>590.10119628906295</v>
      </c>
      <c r="F90">
        <v>456.87176513671898</v>
      </c>
      <c r="G90">
        <v>456.02529907226602</v>
      </c>
      <c r="I90" s="7">
        <f t="shared" si="7"/>
        <v>259.44683837890602</v>
      </c>
      <c r="J90" s="7">
        <f t="shared" si="7"/>
        <v>134.07589721679693</v>
      </c>
      <c r="K90" s="7">
        <f t="shared" si="8"/>
        <v>165.59371032714819</v>
      </c>
      <c r="L90" s="8">
        <f t="shared" si="9"/>
        <v>1.235074415048574</v>
      </c>
      <c r="M90" s="8">
        <f t="shared" si="12"/>
        <v>1.5865619690917292</v>
      </c>
      <c r="P90" s="6">
        <f t="shared" si="10"/>
        <v>-0.28072203586519756</v>
      </c>
      <c r="U90" s="18">
        <v>68</v>
      </c>
      <c r="V90" s="20">
        <f t="shared" si="11"/>
        <v>1.0580881893633525</v>
      </c>
    </row>
    <row r="91" spans="1:22" x14ac:dyDescent="0.15">
      <c r="A91" s="6">
        <v>45</v>
      </c>
      <c r="B91" s="6">
        <v>89</v>
      </c>
      <c r="D91">
        <v>707.390625</v>
      </c>
      <c r="E91">
        <v>585.46319580078102</v>
      </c>
      <c r="F91">
        <v>457.23806762695301</v>
      </c>
      <c r="G91">
        <v>456.44393920898398</v>
      </c>
      <c r="I91" s="7">
        <f t="shared" si="7"/>
        <v>250.15255737304699</v>
      </c>
      <c r="J91" s="7">
        <f t="shared" si="7"/>
        <v>129.01925659179705</v>
      </c>
      <c r="K91" s="7">
        <f t="shared" si="8"/>
        <v>159.83907775878907</v>
      </c>
      <c r="L91" s="8">
        <f t="shared" si="9"/>
        <v>1.2388776836972686</v>
      </c>
      <c r="M91" s="8">
        <f t="shared" si="12"/>
        <v>1.5943145361004594</v>
      </c>
      <c r="P91" s="6">
        <f t="shared" si="10"/>
        <v>0.20654565335195668</v>
      </c>
      <c r="U91" s="18">
        <v>68.5</v>
      </c>
      <c r="V91" s="20">
        <f t="shared" si="11"/>
        <v>1.0667641520613336</v>
      </c>
    </row>
    <row r="92" spans="1:22" x14ac:dyDescent="0.15">
      <c r="A92" s="6">
        <v>45.5</v>
      </c>
      <c r="B92" s="6">
        <v>90</v>
      </c>
      <c r="D92">
        <v>675.57415771484398</v>
      </c>
      <c r="E92">
        <v>569.81756591796898</v>
      </c>
      <c r="F92">
        <v>457.80279541015602</v>
      </c>
      <c r="G92">
        <v>456.94635009765602</v>
      </c>
      <c r="I92" s="7">
        <f t="shared" si="7"/>
        <v>217.77136230468795</v>
      </c>
      <c r="J92" s="7">
        <f t="shared" si="7"/>
        <v>112.87121582031295</v>
      </c>
      <c r="K92" s="7">
        <f t="shared" si="8"/>
        <v>138.7615112304689</v>
      </c>
      <c r="L92" s="8">
        <f t="shared" si="9"/>
        <v>1.229379077934027</v>
      </c>
      <c r="M92" s="8">
        <f t="shared" si="12"/>
        <v>1.5887652286972531</v>
      </c>
      <c r="P92" s="6">
        <f t="shared" si="10"/>
        <v>-0.14224181176391806</v>
      </c>
      <c r="U92" s="18">
        <v>69</v>
      </c>
      <c r="V92" s="20">
        <f t="shared" si="11"/>
        <v>1.0662494430795242</v>
      </c>
    </row>
    <row r="93" spans="1:22" x14ac:dyDescent="0.15">
      <c r="A93" s="6">
        <v>46</v>
      </c>
      <c r="B93" s="6">
        <v>91</v>
      </c>
      <c r="D93">
        <v>657.93688964843795</v>
      </c>
      <c r="E93">
        <v>561.462158203125</v>
      </c>
      <c r="F93">
        <v>456.79208374023398</v>
      </c>
      <c r="G93">
        <v>455.99719238281301</v>
      </c>
      <c r="I93" s="7">
        <f t="shared" si="7"/>
        <v>201.14480590820398</v>
      </c>
      <c r="J93" s="7">
        <f t="shared" si="7"/>
        <v>105.46496582031199</v>
      </c>
      <c r="K93" s="7">
        <f t="shared" si="8"/>
        <v>127.31932983398559</v>
      </c>
      <c r="L93" s="8">
        <f t="shared" si="9"/>
        <v>1.2072191826327276</v>
      </c>
      <c r="M93" s="8">
        <f t="shared" si="12"/>
        <v>1.5705546317559893</v>
      </c>
      <c r="P93" s="6">
        <f t="shared" si="10"/>
        <v>-1.2868221141130902</v>
      </c>
      <c r="U93" s="18">
        <v>69.5</v>
      </c>
      <c r="V93" s="20">
        <f t="shared" si="11"/>
        <v>1.0581565629866208</v>
      </c>
    </row>
    <row r="94" spans="1:22" x14ac:dyDescent="0.15">
      <c r="A94" s="6">
        <v>46.5</v>
      </c>
      <c r="B94" s="6">
        <v>92</v>
      </c>
      <c r="D94">
        <v>647.81359863281295</v>
      </c>
      <c r="E94">
        <v>557.154052734375</v>
      </c>
      <c r="F94">
        <v>457.44161987304699</v>
      </c>
      <c r="G94">
        <v>456.541259765625</v>
      </c>
      <c r="I94" s="7">
        <f t="shared" si="7"/>
        <v>190.37197875976597</v>
      </c>
      <c r="J94" s="7">
        <f t="shared" si="7"/>
        <v>100.61279296875</v>
      </c>
      <c r="K94" s="7">
        <f t="shared" si="8"/>
        <v>119.94302368164097</v>
      </c>
      <c r="L94" s="8">
        <f t="shared" si="9"/>
        <v>1.1921249787678081</v>
      </c>
      <c r="M94" s="8">
        <f t="shared" si="12"/>
        <v>1.5594097262511051</v>
      </c>
      <c r="P94" s="6">
        <f t="shared" si="10"/>
        <v>-1.9873065273136636</v>
      </c>
      <c r="U94" s="18">
        <v>70</v>
      </c>
      <c r="V94" s="20">
        <f t="shared" si="11"/>
        <v>1.0602945520734304</v>
      </c>
    </row>
    <row r="95" spans="1:22" x14ac:dyDescent="0.15">
      <c r="A95" s="6">
        <v>47</v>
      </c>
      <c r="B95" s="6">
        <v>93</v>
      </c>
      <c r="D95">
        <v>645.37384033203102</v>
      </c>
      <c r="E95">
        <v>556.25158691406295</v>
      </c>
      <c r="F95">
        <v>457.73794555664102</v>
      </c>
      <c r="G95">
        <v>456.97982788085898</v>
      </c>
      <c r="I95" s="7">
        <f t="shared" si="7"/>
        <v>187.63589477539</v>
      </c>
      <c r="J95" s="7">
        <f t="shared" si="7"/>
        <v>99.271759033203978</v>
      </c>
      <c r="K95" s="7">
        <f t="shared" si="8"/>
        <v>118.14566345214722</v>
      </c>
      <c r="L95" s="8">
        <f t="shared" si="9"/>
        <v>1.1901236021478212</v>
      </c>
      <c r="M95" s="8">
        <f t="shared" si="12"/>
        <v>1.5613576479911537</v>
      </c>
      <c r="P95" s="6">
        <f t="shared" si="10"/>
        <v>-1.8648749089889827</v>
      </c>
      <c r="U95" s="18">
        <v>70.5</v>
      </c>
      <c r="V95" s="20">
        <f t="shared" si="11"/>
        <v>1.0525587489666663</v>
      </c>
    </row>
    <row r="96" spans="1:22" x14ac:dyDescent="0.15">
      <c r="A96" s="6">
        <v>47.5</v>
      </c>
      <c r="B96" s="6">
        <v>94</v>
      </c>
      <c r="D96">
        <v>660.63903808593795</v>
      </c>
      <c r="E96">
        <v>565.01574707031295</v>
      </c>
      <c r="F96">
        <v>456.75811767578102</v>
      </c>
      <c r="G96">
        <v>455.93640136718801</v>
      </c>
      <c r="I96" s="7">
        <f t="shared" si="7"/>
        <v>203.88092041015693</v>
      </c>
      <c r="J96" s="7">
        <f t="shared" si="7"/>
        <v>109.07934570312494</v>
      </c>
      <c r="K96" s="7">
        <f t="shared" si="8"/>
        <v>127.52537841796948</v>
      </c>
      <c r="L96" s="8">
        <f t="shared" si="9"/>
        <v>1.1691065581292361</v>
      </c>
      <c r="M96" s="8">
        <f t="shared" si="12"/>
        <v>1.5442899023326042</v>
      </c>
      <c r="P96" s="6">
        <f t="shared" si="10"/>
        <v>-2.9376242290299772</v>
      </c>
      <c r="U96" s="18">
        <v>71</v>
      </c>
      <c r="V96" s="20">
        <f t="shared" si="11"/>
        <v>1.0405648437743904</v>
      </c>
    </row>
    <row r="97" spans="1:22" x14ac:dyDescent="0.15">
      <c r="A97" s="6">
        <v>48</v>
      </c>
      <c r="B97" s="6">
        <v>95</v>
      </c>
      <c r="D97">
        <v>678.24420166015602</v>
      </c>
      <c r="E97">
        <v>574.67614746093795</v>
      </c>
      <c r="F97">
        <v>457.14611816406301</v>
      </c>
      <c r="G97">
        <v>456.27203369140602</v>
      </c>
      <c r="I97" s="7">
        <f t="shared" si="7"/>
        <v>221.09808349609301</v>
      </c>
      <c r="J97" s="7">
        <f t="shared" si="7"/>
        <v>118.40411376953193</v>
      </c>
      <c r="K97" s="7">
        <f t="shared" si="8"/>
        <v>138.21520385742065</v>
      </c>
      <c r="L97" s="8">
        <f t="shared" si="9"/>
        <v>1.1673175826175268</v>
      </c>
      <c r="M97" s="8">
        <f t="shared" si="12"/>
        <v>1.5464502251809302</v>
      </c>
      <c r="P97" s="6">
        <f t="shared" si="10"/>
        <v>-2.8018426845323368</v>
      </c>
      <c r="U97" s="18">
        <v>71.5</v>
      </c>
      <c r="V97" s="20">
        <f t="shared" si="11"/>
        <v>1.0426982709012702</v>
      </c>
    </row>
    <row r="98" spans="1:22" x14ac:dyDescent="0.15">
      <c r="A98" s="6">
        <v>48.5</v>
      </c>
      <c r="B98" s="6">
        <v>96</v>
      </c>
      <c r="D98">
        <v>695.787353515625</v>
      </c>
      <c r="E98">
        <v>582.91668701171898</v>
      </c>
      <c r="F98">
        <v>457.89401245117199</v>
      </c>
      <c r="G98">
        <v>456.91110229492199</v>
      </c>
      <c r="I98" s="7">
        <f t="shared" si="7"/>
        <v>237.89334106445301</v>
      </c>
      <c r="J98" s="7">
        <f t="shared" si="7"/>
        <v>126.00558471679699</v>
      </c>
      <c r="K98" s="7">
        <f t="shared" si="8"/>
        <v>149.68943176269511</v>
      </c>
      <c r="L98" s="8">
        <f t="shared" si="9"/>
        <v>1.1879587091249058</v>
      </c>
      <c r="M98" s="8">
        <f t="shared" si="12"/>
        <v>1.5710406500483447</v>
      </c>
      <c r="P98" s="6">
        <f t="shared" si="10"/>
        <v>-1.2562746825376396</v>
      </c>
      <c r="U98" s="18">
        <v>72</v>
      </c>
      <c r="V98" s="20">
        <f t="shared" si="11"/>
        <v>1.0363289541505738</v>
      </c>
    </row>
    <row r="99" spans="1:22" x14ac:dyDescent="0.15">
      <c r="A99" s="6">
        <v>49</v>
      </c>
      <c r="B99" s="6">
        <v>97</v>
      </c>
      <c r="D99">
        <v>702.5341796875</v>
      </c>
      <c r="E99">
        <v>587.31072998046898</v>
      </c>
      <c r="F99">
        <v>456.64547729492199</v>
      </c>
      <c r="G99">
        <v>455.86795043945301</v>
      </c>
      <c r="I99" s="7">
        <f t="shared" si="7"/>
        <v>245.88870239257801</v>
      </c>
      <c r="J99" s="7">
        <f t="shared" si="7"/>
        <v>131.44277954101597</v>
      </c>
      <c r="K99" s="7">
        <f t="shared" si="8"/>
        <v>153.87875671386684</v>
      </c>
      <c r="L99" s="8">
        <f t="shared" si="9"/>
        <v>1.1706900694826667</v>
      </c>
      <c r="M99" s="8">
        <f t="shared" si="12"/>
        <v>1.557721308766141</v>
      </c>
      <c r="P99" s="6">
        <f t="shared" si="10"/>
        <v>-2.0934276721429601</v>
      </c>
      <c r="U99" s="18">
        <v>72.5</v>
      </c>
      <c r="V99" s="20">
        <f t="shared" si="11"/>
        <v>1.0210333832416527</v>
      </c>
    </row>
    <row r="100" spans="1:22" x14ac:dyDescent="0.15">
      <c r="A100" s="6">
        <v>49.5</v>
      </c>
      <c r="B100" s="6">
        <v>98</v>
      </c>
      <c r="D100">
        <v>647.821533203125</v>
      </c>
      <c r="E100">
        <v>557.30596923828102</v>
      </c>
      <c r="F100">
        <v>457.49169921875</v>
      </c>
      <c r="G100">
        <v>456.44775390625</v>
      </c>
      <c r="I100" s="7">
        <f t="shared" si="7"/>
        <v>190.329833984375</v>
      </c>
      <c r="J100" s="7">
        <f t="shared" si="7"/>
        <v>100.85821533203102</v>
      </c>
      <c r="K100" s="7">
        <f t="shared" si="8"/>
        <v>119.72908325195328</v>
      </c>
      <c r="L100" s="8">
        <f t="shared" si="9"/>
        <v>1.1871029331403324</v>
      </c>
      <c r="M100" s="8">
        <f t="shared" si="12"/>
        <v>1.5780834707838423</v>
      </c>
      <c r="P100" s="6">
        <f t="shared" si="10"/>
        <v>-0.81361627255652369</v>
      </c>
      <c r="U100" s="18">
        <v>73</v>
      </c>
      <c r="V100" s="20">
        <f t="shared" si="11"/>
        <v>1.0233733845401276</v>
      </c>
    </row>
    <row r="101" spans="1:22" x14ac:dyDescent="0.15">
      <c r="A101" s="6">
        <v>50</v>
      </c>
      <c r="B101" s="6">
        <v>99</v>
      </c>
      <c r="D101">
        <v>684.89166259765602</v>
      </c>
      <c r="E101">
        <v>578.185302734375</v>
      </c>
      <c r="F101">
        <v>457.68914794921898</v>
      </c>
      <c r="G101">
        <v>457.049560546875</v>
      </c>
      <c r="I101" s="7">
        <f t="shared" si="7"/>
        <v>227.20251464843705</v>
      </c>
      <c r="J101" s="7">
        <f t="shared" si="7"/>
        <v>121.1357421875</v>
      </c>
      <c r="K101" s="7">
        <f t="shared" si="8"/>
        <v>142.40749511718707</v>
      </c>
      <c r="L101" s="8">
        <f t="shared" si="9"/>
        <v>1.175602613609793</v>
      </c>
      <c r="M101" s="8">
        <f t="shared" si="12"/>
        <v>1.5705324496133382</v>
      </c>
      <c r="P101" s="6">
        <f t="shared" si="10"/>
        <v>-1.2882163157213238</v>
      </c>
      <c r="U101" s="18">
        <v>73.5</v>
      </c>
      <c r="V101" s="20">
        <f t="shared" si="11"/>
        <v>1.0207728481328782</v>
      </c>
    </row>
    <row r="102" spans="1:22" x14ac:dyDescent="0.15">
      <c r="A102" s="6">
        <v>50.5</v>
      </c>
      <c r="B102" s="6">
        <v>100</v>
      </c>
      <c r="D102">
        <v>655.75238037109398</v>
      </c>
      <c r="E102">
        <v>562.53967285156295</v>
      </c>
      <c r="F102">
        <v>457.01275634765602</v>
      </c>
      <c r="G102">
        <v>456.04852294921898</v>
      </c>
      <c r="I102" s="7">
        <f t="shared" si="7"/>
        <v>198.73962402343795</v>
      </c>
      <c r="J102" s="7">
        <f t="shared" si="7"/>
        <v>106.49114990234398</v>
      </c>
      <c r="K102" s="7">
        <f t="shared" si="8"/>
        <v>124.19581909179718</v>
      </c>
      <c r="L102" s="8">
        <f t="shared" si="9"/>
        <v>1.1662548409486515</v>
      </c>
      <c r="M102" s="8">
        <f t="shared" si="12"/>
        <v>1.5651339753122322</v>
      </c>
      <c r="P102" s="6">
        <f t="shared" si="10"/>
        <v>-1.6275235535737516</v>
      </c>
      <c r="U102" s="18">
        <v>74</v>
      </c>
      <c r="V102" s="20">
        <f t="shared" si="11"/>
        <v>1.0068919980234818</v>
      </c>
    </row>
    <row r="103" spans="1:22" x14ac:dyDescent="0.15">
      <c r="A103" s="6">
        <v>51</v>
      </c>
      <c r="B103" s="6">
        <v>101</v>
      </c>
      <c r="D103">
        <v>684.11358642578102</v>
      </c>
      <c r="E103">
        <v>578.97369384765602</v>
      </c>
      <c r="F103">
        <v>456.878173828125</v>
      </c>
      <c r="G103">
        <v>456.25643920898398</v>
      </c>
      <c r="I103" s="7">
        <f t="shared" si="7"/>
        <v>227.23541259765602</v>
      </c>
      <c r="J103" s="7">
        <f t="shared" si="7"/>
        <v>122.71725463867205</v>
      </c>
      <c r="K103" s="7">
        <f t="shared" si="8"/>
        <v>141.3333343505856</v>
      </c>
      <c r="L103" s="8">
        <f t="shared" si="9"/>
        <v>1.1516989584449768</v>
      </c>
      <c r="M103" s="8">
        <f t="shared" si="12"/>
        <v>1.5545273911685928</v>
      </c>
      <c r="P103" s="6">
        <f t="shared" si="10"/>
        <v>-2.2941731601283921</v>
      </c>
      <c r="U103" s="18">
        <v>74.5</v>
      </c>
      <c r="V103" s="20">
        <f t="shared" si="11"/>
        <v>1.0136557649290592</v>
      </c>
    </row>
    <row r="104" spans="1:22" x14ac:dyDescent="0.15">
      <c r="A104" s="6">
        <v>51.5</v>
      </c>
      <c r="B104" s="6">
        <v>102</v>
      </c>
      <c r="D104">
        <v>704.11566162109398</v>
      </c>
      <c r="E104">
        <v>590.43298339843795</v>
      </c>
      <c r="F104">
        <v>458.49069213867199</v>
      </c>
      <c r="G104">
        <v>457.76910400390602</v>
      </c>
      <c r="I104" s="7">
        <f t="shared" si="7"/>
        <v>245.62496948242199</v>
      </c>
      <c r="J104" s="7">
        <f t="shared" si="7"/>
        <v>132.66387939453193</v>
      </c>
      <c r="K104" s="7">
        <f t="shared" si="8"/>
        <v>152.76025390624966</v>
      </c>
      <c r="L104" s="8">
        <f t="shared" si="9"/>
        <v>1.1514833924911294</v>
      </c>
      <c r="M104" s="8">
        <f t="shared" si="12"/>
        <v>1.558261123574781</v>
      </c>
      <c r="P104" s="6">
        <f t="shared" si="10"/>
        <v>-2.0594989986964758</v>
      </c>
      <c r="U104" s="18">
        <v>75</v>
      </c>
      <c r="V104" s="20">
        <f t="shared" si="11"/>
        <v>0.98629042738789063</v>
      </c>
    </row>
    <row r="105" spans="1:22" x14ac:dyDescent="0.15">
      <c r="A105" s="6">
        <v>52</v>
      </c>
      <c r="B105" s="6">
        <v>103</v>
      </c>
      <c r="D105">
        <v>695.96136474609398</v>
      </c>
      <c r="E105">
        <v>587.42193603515602</v>
      </c>
      <c r="F105">
        <v>457.20510864257801</v>
      </c>
      <c r="G105">
        <v>456.47509765625</v>
      </c>
      <c r="I105" s="7">
        <f t="shared" si="7"/>
        <v>238.75625610351597</v>
      </c>
      <c r="J105" s="7">
        <f t="shared" si="7"/>
        <v>130.94683837890602</v>
      </c>
      <c r="K105" s="7">
        <f t="shared" si="8"/>
        <v>147.09346923828176</v>
      </c>
      <c r="L105" s="8">
        <f t="shared" si="9"/>
        <v>1.1233067637162346</v>
      </c>
      <c r="M105" s="8">
        <f t="shared" si="12"/>
        <v>1.5340337931599217</v>
      </c>
      <c r="P105" s="6">
        <f t="shared" si="10"/>
        <v>-3.5822456313737692</v>
      </c>
      <c r="U105" s="18"/>
      <c r="V105" s="20"/>
    </row>
    <row r="106" spans="1:22" x14ac:dyDescent="0.15">
      <c r="A106" s="6">
        <v>52.5</v>
      </c>
      <c r="B106" s="6">
        <v>104</v>
      </c>
      <c r="D106">
        <v>684.54913330078102</v>
      </c>
      <c r="E106">
        <v>582.08099365234398</v>
      </c>
      <c r="F106">
        <v>456.93640136718801</v>
      </c>
      <c r="G106">
        <v>456.25439453125</v>
      </c>
      <c r="I106" s="7">
        <f t="shared" si="7"/>
        <v>227.61273193359301</v>
      </c>
      <c r="J106" s="7">
        <f t="shared" si="7"/>
        <v>125.82659912109398</v>
      </c>
      <c r="K106" s="7">
        <f t="shared" si="8"/>
        <v>139.53411254882724</v>
      </c>
      <c r="L106" s="8">
        <f t="shared" si="9"/>
        <v>1.1089397116625661</v>
      </c>
      <c r="M106" s="8">
        <f t="shared" si="12"/>
        <v>1.5236160394662885</v>
      </c>
      <c r="P106" s="6">
        <f t="shared" si="10"/>
        <v>-4.237026784947</v>
      </c>
    </row>
    <row r="107" spans="1:22" x14ac:dyDescent="0.15">
      <c r="A107" s="6">
        <v>53</v>
      </c>
      <c r="B107" s="6">
        <v>105</v>
      </c>
      <c r="D107">
        <v>678.39904785156295</v>
      </c>
      <c r="E107">
        <v>578.503173828125</v>
      </c>
      <c r="F107">
        <v>457.68377685546898</v>
      </c>
      <c r="G107">
        <v>456.86181640625</v>
      </c>
      <c r="I107" s="7">
        <f t="shared" si="7"/>
        <v>220.71527099609398</v>
      </c>
      <c r="J107" s="7">
        <f t="shared" si="7"/>
        <v>121.641357421875</v>
      </c>
      <c r="K107" s="7">
        <f t="shared" si="8"/>
        <v>135.56632080078148</v>
      </c>
      <c r="L107" s="8">
        <f t="shared" si="9"/>
        <v>1.1144755671429423</v>
      </c>
      <c r="M107" s="8">
        <f t="shared" si="12"/>
        <v>1.5331011933067002</v>
      </c>
      <c r="P107" s="6">
        <f t="shared" si="10"/>
        <v>-3.6408618000481909</v>
      </c>
    </row>
    <row r="108" spans="1:22" x14ac:dyDescent="0.15">
      <c r="A108" s="6">
        <v>53.5</v>
      </c>
      <c r="B108" s="6">
        <v>106</v>
      </c>
      <c r="D108">
        <v>662.20428466796898</v>
      </c>
      <c r="E108">
        <v>569.64221191406295</v>
      </c>
      <c r="F108">
        <v>457.51214599609398</v>
      </c>
      <c r="G108">
        <v>456.62731933593801</v>
      </c>
      <c r="I108" s="7">
        <f t="shared" si="7"/>
        <v>204.692138671875</v>
      </c>
      <c r="J108" s="7">
        <f t="shared" si="7"/>
        <v>113.01489257812494</v>
      </c>
      <c r="K108" s="7">
        <f t="shared" si="8"/>
        <v>125.58171386718755</v>
      </c>
      <c r="L108" s="8">
        <f t="shared" si="9"/>
        <v>1.1111961530235974</v>
      </c>
      <c r="M108" s="8">
        <f t="shared" si="12"/>
        <v>1.5337710775473909</v>
      </c>
      <c r="P108" s="6">
        <f t="shared" si="10"/>
        <v>-3.5987579464940365</v>
      </c>
    </row>
    <row r="109" spans="1:22" x14ac:dyDescent="0.15">
      <c r="A109" s="6">
        <v>54</v>
      </c>
      <c r="B109" s="6">
        <v>107</v>
      </c>
      <c r="D109">
        <v>658.42272949218795</v>
      </c>
      <c r="E109">
        <v>568.89929199218795</v>
      </c>
      <c r="F109">
        <v>456.65286254882801</v>
      </c>
      <c r="G109">
        <v>455.87738037109398</v>
      </c>
      <c r="I109" s="7">
        <f t="shared" si="7"/>
        <v>201.76986694335994</v>
      </c>
      <c r="J109" s="7">
        <f t="shared" si="7"/>
        <v>113.02191162109398</v>
      </c>
      <c r="K109" s="7">
        <f t="shared" si="8"/>
        <v>122.65452880859416</v>
      </c>
      <c r="L109" s="8">
        <f t="shared" si="9"/>
        <v>1.0852278735099929</v>
      </c>
      <c r="M109" s="8">
        <f t="shared" si="12"/>
        <v>1.5117520963938218</v>
      </c>
      <c r="P109" s="6">
        <f t="shared" si="10"/>
        <v>-4.9827044578281043</v>
      </c>
    </row>
    <row r="110" spans="1:22" x14ac:dyDescent="0.15">
      <c r="A110" s="6">
        <v>54.5</v>
      </c>
      <c r="B110" s="6">
        <v>108</v>
      </c>
      <c r="D110">
        <v>653.756591796875</v>
      </c>
      <c r="E110">
        <v>566.02575683593795</v>
      </c>
      <c r="F110">
        <v>457.66921997070301</v>
      </c>
      <c r="G110">
        <v>456.91110229492199</v>
      </c>
      <c r="I110" s="7">
        <f t="shared" si="7"/>
        <v>196.08737182617199</v>
      </c>
      <c r="J110" s="7">
        <f t="shared" si="7"/>
        <v>109.11465454101597</v>
      </c>
      <c r="K110" s="7">
        <f t="shared" si="8"/>
        <v>119.70711364746082</v>
      </c>
      <c r="L110" s="8">
        <f t="shared" si="9"/>
        <v>1.0970764115141214</v>
      </c>
      <c r="M110" s="8">
        <f t="shared" si="12"/>
        <v>1.5275499327579856</v>
      </c>
      <c r="P110" s="6">
        <f t="shared" si="10"/>
        <v>-3.989772025108937</v>
      </c>
    </row>
    <row r="111" spans="1:22" x14ac:dyDescent="0.15">
      <c r="A111" s="6">
        <v>55</v>
      </c>
      <c r="B111" s="6">
        <v>109</v>
      </c>
      <c r="D111">
        <v>652.150634765625</v>
      </c>
      <c r="E111">
        <v>566.01080322265602</v>
      </c>
      <c r="F111">
        <v>456.57369995117199</v>
      </c>
      <c r="G111">
        <v>455.75607299804699</v>
      </c>
      <c r="I111" s="7">
        <f t="shared" si="7"/>
        <v>195.57693481445301</v>
      </c>
      <c r="J111" s="7">
        <f t="shared" si="7"/>
        <v>110.25473022460903</v>
      </c>
      <c r="K111" s="7">
        <f t="shared" si="8"/>
        <v>118.39862365722669</v>
      </c>
      <c r="L111" s="8">
        <f t="shared" si="9"/>
        <v>1.0738643450129266</v>
      </c>
      <c r="M111" s="8">
        <f t="shared" si="12"/>
        <v>1.5082871646168263</v>
      </c>
      <c r="P111" s="6">
        <f t="shared" si="10"/>
        <v>-5.2004838460449907</v>
      </c>
    </row>
    <row r="112" spans="1:22" x14ac:dyDescent="0.15">
      <c r="A112" s="6">
        <v>55.5</v>
      </c>
      <c r="B112" s="6">
        <v>110</v>
      </c>
      <c r="D112">
        <v>659.31622314453102</v>
      </c>
      <c r="E112">
        <v>570.06359863281295</v>
      </c>
      <c r="F112">
        <v>456.97113037109398</v>
      </c>
      <c r="G112">
        <v>456.62579345703102</v>
      </c>
      <c r="I112" s="7">
        <f t="shared" si="7"/>
        <v>202.34509277343705</v>
      </c>
      <c r="J112" s="7">
        <f t="shared" si="7"/>
        <v>113.43780517578193</v>
      </c>
      <c r="K112" s="7">
        <f t="shared" si="8"/>
        <v>122.9386291503897</v>
      </c>
      <c r="L112" s="8">
        <f t="shared" si="9"/>
        <v>1.0837535948433188</v>
      </c>
      <c r="M112" s="8">
        <f t="shared" si="12"/>
        <v>1.5221257128072541</v>
      </c>
      <c r="P112" s="6">
        <f t="shared" si="10"/>
        <v>-4.330697439648687</v>
      </c>
    </row>
    <row r="113" spans="1:16" x14ac:dyDescent="0.15">
      <c r="A113" s="6">
        <v>56</v>
      </c>
      <c r="B113" s="6">
        <v>111</v>
      </c>
      <c r="D113">
        <v>652.53625488281295</v>
      </c>
      <c r="E113">
        <v>567.09619140625</v>
      </c>
      <c r="F113">
        <v>457.88070678710898</v>
      </c>
      <c r="G113">
        <v>457.26974487304699</v>
      </c>
      <c r="I113" s="7">
        <f t="shared" si="7"/>
        <v>194.65554809570398</v>
      </c>
      <c r="J113" s="7">
        <f t="shared" si="7"/>
        <v>109.82644653320301</v>
      </c>
      <c r="K113" s="7">
        <f t="shared" si="8"/>
        <v>117.77703552246187</v>
      </c>
      <c r="L113" s="8">
        <f t="shared" si="9"/>
        <v>1.0723922993070272</v>
      </c>
      <c r="M113" s="8">
        <f t="shared" si="12"/>
        <v>1.5147137156309978</v>
      </c>
      <c r="P113" s="6">
        <f t="shared" si="10"/>
        <v>-4.7965594866959966</v>
      </c>
    </row>
    <row r="114" spans="1:16" x14ac:dyDescent="0.15">
      <c r="A114" s="6">
        <v>56.5</v>
      </c>
      <c r="B114" s="6">
        <v>112</v>
      </c>
      <c r="D114">
        <v>653.01995849609398</v>
      </c>
      <c r="E114">
        <v>566.58251953125</v>
      </c>
      <c r="F114">
        <v>456.685302734375</v>
      </c>
      <c r="G114">
        <v>456.03268432617199</v>
      </c>
      <c r="I114" s="7">
        <f t="shared" si="7"/>
        <v>196.33465576171898</v>
      </c>
      <c r="J114" s="7">
        <f t="shared" si="7"/>
        <v>110.54983520507801</v>
      </c>
      <c r="K114" s="7">
        <f t="shared" si="8"/>
        <v>118.94977111816438</v>
      </c>
      <c r="L114" s="8">
        <f t="shared" si="9"/>
        <v>1.0759832513318892</v>
      </c>
      <c r="M114" s="8">
        <f t="shared" si="12"/>
        <v>1.5222539660158954</v>
      </c>
      <c r="P114" s="6">
        <f t="shared" si="10"/>
        <v>-4.3226364135989988</v>
      </c>
    </row>
    <row r="115" spans="1:16" x14ac:dyDescent="0.15">
      <c r="A115" s="6">
        <v>57</v>
      </c>
      <c r="B115" s="6">
        <v>113</v>
      </c>
      <c r="D115">
        <v>649.99896240234398</v>
      </c>
      <c r="E115">
        <v>566.49658203125</v>
      </c>
      <c r="F115">
        <v>456.24545288085898</v>
      </c>
      <c r="G115">
        <v>455.61480712890602</v>
      </c>
      <c r="I115" s="7">
        <f t="shared" si="7"/>
        <v>193.753509521485</v>
      </c>
      <c r="J115" s="7">
        <f t="shared" si="7"/>
        <v>110.88177490234398</v>
      </c>
      <c r="K115" s="7">
        <f t="shared" si="8"/>
        <v>116.13626708984422</v>
      </c>
      <c r="L115" s="8">
        <f t="shared" si="9"/>
        <v>1.047388240241717</v>
      </c>
      <c r="M115" s="8">
        <f t="shared" si="12"/>
        <v>1.4976082532857586</v>
      </c>
      <c r="P115" s="6">
        <f t="shared" si="10"/>
        <v>-5.8716793922149995</v>
      </c>
    </row>
    <row r="116" spans="1:16" x14ac:dyDescent="0.15">
      <c r="A116" s="6">
        <v>57.5</v>
      </c>
      <c r="B116" s="6">
        <v>114</v>
      </c>
      <c r="D116">
        <v>644.77575683593795</v>
      </c>
      <c r="E116">
        <v>563.38250732421898</v>
      </c>
      <c r="F116">
        <v>456.96475219726602</v>
      </c>
      <c r="G116">
        <v>456.36041259765602</v>
      </c>
      <c r="I116" s="7">
        <f t="shared" si="7"/>
        <v>187.81100463867193</v>
      </c>
      <c r="J116" s="7">
        <f t="shared" si="7"/>
        <v>107.02209472656295</v>
      </c>
      <c r="K116" s="7">
        <f t="shared" si="8"/>
        <v>112.89553833007787</v>
      </c>
      <c r="L116" s="8">
        <f t="shared" si="9"/>
        <v>1.0548806638341486</v>
      </c>
      <c r="M116" s="8">
        <f t="shared" si="12"/>
        <v>1.5090499752382256</v>
      </c>
      <c r="P116" s="6">
        <f t="shared" si="10"/>
        <v>-5.1525393434846176</v>
      </c>
    </row>
    <row r="117" spans="1:16" x14ac:dyDescent="0.15">
      <c r="A117" s="6">
        <v>58</v>
      </c>
      <c r="B117" s="6">
        <v>115</v>
      </c>
      <c r="D117">
        <v>646.82989501953102</v>
      </c>
      <c r="E117">
        <v>563.66296386718795</v>
      </c>
      <c r="F117">
        <v>457.45669555664102</v>
      </c>
      <c r="G117">
        <v>456.98236083984398</v>
      </c>
      <c r="I117" s="7">
        <f t="shared" si="7"/>
        <v>189.37319946289</v>
      </c>
      <c r="J117" s="7">
        <f t="shared" si="7"/>
        <v>106.68060302734398</v>
      </c>
      <c r="K117" s="7">
        <f t="shared" si="8"/>
        <v>114.69677734374922</v>
      </c>
      <c r="L117" s="8">
        <f t="shared" si="9"/>
        <v>1.0751418166838687</v>
      </c>
      <c r="M117" s="8">
        <f t="shared" si="12"/>
        <v>1.5332604264479812</v>
      </c>
      <c r="P117" s="6">
        <f t="shared" si="10"/>
        <v>-3.6308536098949946</v>
      </c>
    </row>
    <row r="118" spans="1:16" x14ac:dyDescent="0.15">
      <c r="A118" s="6">
        <v>58.5</v>
      </c>
      <c r="B118" s="6">
        <v>116</v>
      </c>
      <c r="D118">
        <v>646.54602050781295</v>
      </c>
      <c r="E118">
        <v>565.20794677734398</v>
      </c>
      <c r="F118">
        <v>456.91595458984398</v>
      </c>
      <c r="G118">
        <v>456.27740478515602</v>
      </c>
      <c r="I118" s="7">
        <f t="shared" si="7"/>
        <v>189.63006591796898</v>
      </c>
      <c r="J118" s="7">
        <f t="shared" si="7"/>
        <v>108.93054199218795</v>
      </c>
      <c r="K118" s="7">
        <f t="shared" si="8"/>
        <v>113.37868652343741</v>
      </c>
      <c r="L118" s="8">
        <f t="shared" si="9"/>
        <v>1.0408346864882803</v>
      </c>
      <c r="M118" s="8">
        <f t="shared" si="12"/>
        <v>1.5029025946124281</v>
      </c>
      <c r="P118" s="6">
        <f t="shared" si="10"/>
        <v>-5.5389171650368194</v>
      </c>
    </row>
    <row r="119" spans="1:16" x14ac:dyDescent="0.15">
      <c r="A119" s="6">
        <v>59</v>
      </c>
      <c r="B119" s="6">
        <v>117</v>
      </c>
      <c r="D119">
        <v>645.08648681640602</v>
      </c>
      <c r="E119">
        <v>564.21868896484398</v>
      </c>
      <c r="F119">
        <v>457.12490844726602</v>
      </c>
      <c r="G119">
        <v>456.42095947265602</v>
      </c>
      <c r="I119" s="7">
        <f t="shared" si="7"/>
        <v>187.96157836914</v>
      </c>
      <c r="J119" s="7">
        <f t="shared" si="7"/>
        <v>107.79772949218795</v>
      </c>
      <c r="K119" s="7">
        <f t="shared" si="8"/>
        <v>112.50316772460843</v>
      </c>
      <c r="L119" s="8">
        <f t="shared" si="9"/>
        <v>1.0436506246892843</v>
      </c>
      <c r="M119" s="8">
        <f t="shared" si="12"/>
        <v>1.5096678311734677</v>
      </c>
      <c r="P119" s="6">
        <f t="shared" si="10"/>
        <v>-5.1137055954505151</v>
      </c>
    </row>
    <row r="120" spans="1:16" x14ac:dyDescent="0.15">
      <c r="A120" s="6">
        <v>59.5</v>
      </c>
      <c r="B120" s="6">
        <v>118</v>
      </c>
      <c r="D120">
        <v>643.31573486328102</v>
      </c>
      <c r="E120">
        <v>563.64196777343795</v>
      </c>
      <c r="F120">
        <v>457.640869140625</v>
      </c>
      <c r="G120">
        <v>457.077392578125</v>
      </c>
      <c r="I120" s="7">
        <f t="shared" si="7"/>
        <v>185.67486572265602</v>
      </c>
      <c r="J120" s="7">
        <f t="shared" si="7"/>
        <v>106.56457519531295</v>
      </c>
      <c r="K120" s="7">
        <f t="shared" si="8"/>
        <v>111.07966308593696</v>
      </c>
      <c r="L120" s="8">
        <f t="shared" si="9"/>
        <v>1.0423695011437777</v>
      </c>
      <c r="M120" s="8">
        <f t="shared" si="12"/>
        <v>1.5123360059879964</v>
      </c>
      <c r="P120" s="6">
        <f t="shared" si="10"/>
        <v>-4.9460043198809176</v>
      </c>
    </row>
    <row r="121" spans="1:16" x14ac:dyDescent="0.15">
      <c r="A121" s="6">
        <v>60</v>
      </c>
      <c r="B121" s="6">
        <v>119</v>
      </c>
      <c r="D121">
        <v>645.222900390625</v>
      </c>
      <c r="E121">
        <v>565.00891113281295</v>
      </c>
      <c r="F121">
        <v>456.80383300781301</v>
      </c>
      <c r="G121">
        <v>456.13180541992199</v>
      </c>
      <c r="I121" s="7">
        <f t="shared" si="7"/>
        <v>188.41906738281199</v>
      </c>
      <c r="J121" s="7">
        <f t="shared" si="7"/>
        <v>108.87710571289097</v>
      </c>
      <c r="K121" s="7">
        <f t="shared" si="8"/>
        <v>112.20509338378832</v>
      </c>
      <c r="L121" s="8">
        <f t="shared" si="9"/>
        <v>1.0305664597631137</v>
      </c>
      <c r="M121" s="8">
        <f t="shared" si="12"/>
        <v>1.504482262967368</v>
      </c>
      <c r="P121" s="6">
        <f t="shared" si="10"/>
        <v>-5.4396311674860449</v>
      </c>
    </row>
    <row r="122" spans="1:16" x14ac:dyDescent="0.15">
      <c r="A122" s="6">
        <v>60.5</v>
      </c>
      <c r="B122" s="6">
        <v>120</v>
      </c>
      <c r="D122">
        <v>647.051025390625</v>
      </c>
      <c r="E122">
        <v>565.88537597656295</v>
      </c>
      <c r="F122">
        <v>456.51519775390602</v>
      </c>
      <c r="G122">
        <v>455.70446777343801</v>
      </c>
      <c r="I122" s="7">
        <f t="shared" si="7"/>
        <v>190.53582763671898</v>
      </c>
      <c r="J122" s="7">
        <f t="shared" si="7"/>
        <v>110.18090820312494</v>
      </c>
      <c r="K122" s="7">
        <f t="shared" si="8"/>
        <v>113.40919189453152</v>
      </c>
      <c r="L122" s="8">
        <f t="shared" si="9"/>
        <v>1.0292998464439507</v>
      </c>
      <c r="M122" s="8">
        <f t="shared" si="12"/>
        <v>1.5071649480082403</v>
      </c>
      <c r="P122" s="6">
        <f t="shared" si="10"/>
        <v>-5.2710178889047361</v>
      </c>
    </row>
    <row r="123" spans="1:16" x14ac:dyDescent="0.15">
      <c r="A123" s="6">
        <v>61</v>
      </c>
      <c r="B123" s="6">
        <v>121</v>
      </c>
      <c r="D123">
        <v>645.81439208984398</v>
      </c>
      <c r="E123">
        <v>564.68640136718795</v>
      </c>
      <c r="F123">
        <v>458.00894165039102</v>
      </c>
      <c r="G123">
        <v>457.18850708007801</v>
      </c>
      <c r="I123" s="7">
        <f t="shared" si="7"/>
        <v>187.80545043945295</v>
      </c>
      <c r="J123" s="7">
        <f t="shared" si="7"/>
        <v>107.49789428710994</v>
      </c>
      <c r="K123" s="7">
        <f t="shared" si="8"/>
        <v>112.556924438476</v>
      </c>
      <c r="L123" s="8">
        <f t="shared" si="9"/>
        <v>1.0470616674393098</v>
      </c>
      <c r="M123" s="8">
        <f t="shared" si="12"/>
        <v>1.528876067363635</v>
      </c>
      <c r="P123" s="6">
        <f t="shared" si="10"/>
        <v>-3.9064212402452849</v>
      </c>
    </row>
    <row r="124" spans="1:16" x14ac:dyDescent="0.15">
      <c r="A124" s="6">
        <v>61.5</v>
      </c>
      <c r="B124" s="6">
        <v>122</v>
      </c>
      <c r="D124">
        <v>647.09069824218795</v>
      </c>
      <c r="E124">
        <v>565.804443359375</v>
      </c>
      <c r="F124">
        <v>456.47662353515602</v>
      </c>
      <c r="G124">
        <v>455.67102050781301</v>
      </c>
      <c r="I124" s="7">
        <f t="shared" si="7"/>
        <v>190.61407470703193</v>
      </c>
      <c r="J124" s="7">
        <f t="shared" si="7"/>
        <v>110.13342285156199</v>
      </c>
      <c r="K124" s="7">
        <f t="shared" si="8"/>
        <v>113.52067871093854</v>
      </c>
      <c r="L124" s="8">
        <f t="shared" si="9"/>
        <v>1.0307559301406795</v>
      </c>
      <c r="M124" s="8">
        <f t="shared" si="12"/>
        <v>1.5165196284250402</v>
      </c>
      <c r="P124" s="6">
        <f t="shared" si="10"/>
        <v>-4.6830534759656395</v>
      </c>
    </row>
    <row r="125" spans="1:16" x14ac:dyDescent="0.15">
      <c r="A125" s="6">
        <v>62</v>
      </c>
      <c r="B125" s="6">
        <v>123</v>
      </c>
      <c r="D125">
        <v>648.92877197265602</v>
      </c>
      <c r="E125">
        <v>567.48236083984398</v>
      </c>
      <c r="F125">
        <v>456.69680786132801</v>
      </c>
      <c r="G125">
        <v>455.82528686523398</v>
      </c>
      <c r="I125" s="7">
        <f t="shared" si="7"/>
        <v>192.23196411132801</v>
      </c>
      <c r="J125" s="7">
        <f t="shared" si="7"/>
        <v>111.65707397461</v>
      </c>
      <c r="K125" s="7">
        <f t="shared" si="8"/>
        <v>114.07201232910101</v>
      </c>
      <c r="L125" s="8">
        <f t="shared" si="9"/>
        <v>1.021628171584007</v>
      </c>
      <c r="M125" s="8">
        <f t="shared" si="12"/>
        <v>1.511341168228403</v>
      </c>
      <c r="P125" s="6">
        <f t="shared" si="10"/>
        <v>-5.0085322923211644</v>
      </c>
    </row>
    <row r="126" spans="1:16" x14ac:dyDescent="0.15">
      <c r="A126" s="6">
        <v>62.5</v>
      </c>
      <c r="B126" s="6">
        <v>124</v>
      </c>
      <c r="D126">
        <v>650.33020019531295</v>
      </c>
      <c r="E126">
        <v>567.54229736328102</v>
      </c>
      <c r="F126">
        <v>457.51135253906301</v>
      </c>
      <c r="G126">
        <v>456.64495849609398</v>
      </c>
      <c r="I126" s="7">
        <f t="shared" si="7"/>
        <v>192.81884765624994</v>
      </c>
      <c r="J126" s="7">
        <f t="shared" si="7"/>
        <v>110.89733886718705</v>
      </c>
      <c r="K126" s="7">
        <f t="shared" si="8"/>
        <v>115.19071044921901</v>
      </c>
      <c r="L126" s="8">
        <f t="shared" si="9"/>
        <v>1.0387148296423396</v>
      </c>
      <c r="M126" s="8">
        <f t="shared" si="12"/>
        <v>1.5323771246467712</v>
      </c>
      <c r="P126" s="6">
        <f t="shared" si="10"/>
        <v>-3.6863712761173262</v>
      </c>
    </row>
    <row r="127" spans="1:16" x14ac:dyDescent="0.15">
      <c r="A127" s="6">
        <v>63</v>
      </c>
      <c r="B127" s="6">
        <v>125</v>
      </c>
      <c r="D127">
        <v>655.60223388671898</v>
      </c>
      <c r="E127">
        <v>571.03131103515602</v>
      </c>
      <c r="F127">
        <v>458.18927001953102</v>
      </c>
      <c r="G127">
        <v>457.11648559570301</v>
      </c>
      <c r="I127" s="7">
        <f t="shared" si="7"/>
        <v>197.41296386718795</v>
      </c>
      <c r="J127" s="7">
        <f t="shared" si="7"/>
        <v>113.91482543945301</v>
      </c>
      <c r="K127" s="7">
        <f t="shared" si="8"/>
        <v>117.67258605957085</v>
      </c>
      <c r="L127" s="8">
        <f t="shared" si="9"/>
        <v>1.0329874588809789</v>
      </c>
      <c r="M127" s="8">
        <f t="shared" si="12"/>
        <v>1.5305990522454458</v>
      </c>
      <c r="P127" s="6">
        <f t="shared" si="10"/>
        <v>-3.7981274504630615</v>
      </c>
    </row>
    <row r="128" spans="1:16" x14ac:dyDescent="0.15">
      <c r="A128" s="6">
        <v>63.5</v>
      </c>
      <c r="B128" s="6">
        <v>126</v>
      </c>
      <c r="D128">
        <v>648.6611328125</v>
      </c>
      <c r="E128">
        <v>567.78076171875</v>
      </c>
      <c r="F128">
        <v>457.13461303710898</v>
      </c>
      <c r="G128">
        <v>456.08532714843801</v>
      </c>
      <c r="I128" s="7">
        <f t="shared" si="7"/>
        <v>191.52651977539102</v>
      </c>
      <c r="J128" s="7">
        <f t="shared" si="7"/>
        <v>111.69543457031199</v>
      </c>
      <c r="K128" s="7">
        <f t="shared" si="8"/>
        <v>113.33971557617264</v>
      </c>
      <c r="L128" s="8">
        <f t="shared" si="9"/>
        <v>1.0147211120327893</v>
      </c>
      <c r="M128" s="8">
        <f t="shared" si="12"/>
        <v>1.5162820037572917</v>
      </c>
      <c r="P128" s="6">
        <f t="shared" si="10"/>
        <v>-4.6979887641900948</v>
      </c>
    </row>
    <row r="129" spans="1:16" x14ac:dyDescent="0.15">
      <c r="A129" s="6">
        <v>64</v>
      </c>
      <c r="B129" s="6">
        <v>127</v>
      </c>
      <c r="D129">
        <v>645.8388671875</v>
      </c>
      <c r="E129">
        <v>566.16827392578102</v>
      </c>
      <c r="F129">
        <v>456.89245605468801</v>
      </c>
      <c r="G129">
        <v>455.71725463867199</v>
      </c>
      <c r="I129" s="7">
        <f t="shared" si="7"/>
        <v>188.94641113281199</v>
      </c>
      <c r="J129" s="7">
        <f t="shared" si="7"/>
        <v>110.45101928710903</v>
      </c>
      <c r="K129" s="7">
        <f t="shared" si="8"/>
        <v>111.63069763183567</v>
      </c>
      <c r="L129" s="8">
        <f t="shared" si="9"/>
        <v>1.0106805564343426</v>
      </c>
      <c r="M129" s="8">
        <f t="shared" si="12"/>
        <v>1.5161907465188804</v>
      </c>
      <c r="P129" s="6">
        <f t="shared" si="10"/>
        <v>-4.7037245035439028</v>
      </c>
    </row>
    <row r="130" spans="1:16" x14ac:dyDescent="0.15">
      <c r="A130" s="6">
        <v>64.5</v>
      </c>
      <c r="B130" s="6">
        <v>128</v>
      </c>
      <c r="D130">
        <v>644.291259765625</v>
      </c>
      <c r="E130">
        <v>565.13641357421898</v>
      </c>
      <c r="F130">
        <v>457.76834106445301</v>
      </c>
      <c r="G130">
        <v>456.894775390625</v>
      </c>
      <c r="I130" s="7">
        <f t="shared" ref="I130:J149" si="13">D130-F130</f>
        <v>186.52291870117199</v>
      </c>
      <c r="J130" s="7">
        <f t="shared" si="13"/>
        <v>108.24163818359398</v>
      </c>
      <c r="K130" s="7">
        <f t="shared" ref="K130:K149" si="14">I130-0.7*J130</f>
        <v>110.75377197265621</v>
      </c>
      <c r="L130" s="8">
        <f t="shared" ref="L130:L149" si="15">K130/J130</f>
        <v>1.0232085714076249</v>
      </c>
      <c r="M130" s="8">
        <f t="shared" si="12"/>
        <v>1.5326680598521982</v>
      </c>
      <c r="P130" s="6">
        <f t="shared" si="10"/>
        <v>-3.6680852909590307</v>
      </c>
    </row>
    <row r="131" spans="1:16" x14ac:dyDescent="0.15">
      <c r="A131" s="6">
        <v>65</v>
      </c>
      <c r="B131" s="6">
        <v>129</v>
      </c>
      <c r="D131">
        <v>645.19689941406295</v>
      </c>
      <c r="E131">
        <v>566.266845703125</v>
      </c>
      <c r="F131">
        <v>456.55349731445301</v>
      </c>
      <c r="G131">
        <v>455.59591674804699</v>
      </c>
      <c r="I131" s="7">
        <f t="shared" si="13"/>
        <v>188.64340209960994</v>
      </c>
      <c r="J131" s="7">
        <f t="shared" si="13"/>
        <v>110.67092895507801</v>
      </c>
      <c r="K131" s="7">
        <f t="shared" si="14"/>
        <v>111.17375183105534</v>
      </c>
      <c r="L131" s="8">
        <f t="shared" si="15"/>
        <v>1.0045434052169331</v>
      </c>
      <c r="M131" s="8">
        <f t="shared" si="12"/>
        <v>1.517952192021542</v>
      </c>
      <c r="P131" s="6">
        <f t="shared" si="10"/>
        <v>-4.5930133702125415</v>
      </c>
    </row>
    <row r="132" spans="1:16" x14ac:dyDescent="0.15">
      <c r="A132" s="6">
        <v>65.5</v>
      </c>
      <c r="B132" s="6">
        <v>130</v>
      </c>
      <c r="D132">
        <v>643.328857421875</v>
      </c>
      <c r="E132">
        <v>564.25476074218795</v>
      </c>
      <c r="F132">
        <v>457.37905883789102</v>
      </c>
      <c r="G132">
        <v>456.38186645507801</v>
      </c>
      <c r="I132" s="7">
        <f t="shared" si="13"/>
        <v>185.94979858398398</v>
      </c>
      <c r="J132" s="7">
        <f t="shared" si="13"/>
        <v>107.87289428710994</v>
      </c>
      <c r="K132" s="7">
        <f t="shared" si="14"/>
        <v>110.43877258300702</v>
      </c>
      <c r="L132" s="8">
        <f t="shared" si="15"/>
        <v>1.0237861263745074</v>
      </c>
      <c r="M132" s="8">
        <f t="shared" si="12"/>
        <v>1.5411442115391516</v>
      </c>
      <c r="P132" s="6">
        <f t="shared" si="10"/>
        <v>-3.1353385450998998</v>
      </c>
    </row>
    <row r="133" spans="1:16" x14ac:dyDescent="0.15">
      <c r="A133" s="6">
        <v>66</v>
      </c>
      <c r="B133" s="6">
        <v>131</v>
      </c>
      <c r="D133">
        <v>646.35357666015602</v>
      </c>
      <c r="E133">
        <v>566.26916503906295</v>
      </c>
      <c r="F133">
        <v>456.10293579101602</v>
      </c>
      <c r="G133">
        <v>455.27178955078102</v>
      </c>
      <c r="I133" s="7">
        <f t="shared" si="13"/>
        <v>190.25064086914</v>
      </c>
      <c r="J133" s="7">
        <f t="shared" si="13"/>
        <v>110.99737548828193</v>
      </c>
      <c r="K133" s="7">
        <f t="shared" si="14"/>
        <v>112.55247802734266</v>
      </c>
      <c r="L133" s="8">
        <f t="shared" si="15"/>
        <v>1.0140102640465125</v>
      </c>
      <c r="M133" s="8">
        <f t="shared" si="12"/>
        <v>1.5353176475711923</v>
      </c>
      <c r="P133" s="6">
        <f t="shared" si="10"/>
        <v>-3.5015522595439506</v>
      </c>
    </row>
    <row r="134" spans="1:16" x14ac:dyDescent="0.15">
      <c r="A134" s="6">
        <v>66.5</v>
      </c>
      <c r="B134" s="6">
        <v>132</v>
      </c>
      <c r="D134">
        <v>645.119873046875</v>
      </c>
      <c r="E134">
        <v>566.22320556640602</v>
      </c>
      <c r="F134">
        <v>457.50677490234398</v>
      </c>
      <c r="G134">
        <v>456.66052246093801</v>
      </c>
      <c r="I134" s="7">
        <f t="shared" si="13"/>
        <v>187.61309814453102</v>
      </c>
      <c r="J134" s="7">
        <f t="shared" si="13"/>
        <v>109.56268310546801</v>
      </c>
      <c r="K134" s="7">
        <f t="shared" si="14"/>
        <v>110.91921997070342</v>
      </c>
      <c r="L134" s="8">
        <f t="shared" si="15"/>
        <v>1.012381376822705</v>
      </c>
      <c r="M134" s="8">
        <f t="shared" si="12"/>
        <v>1.5376380587074201</v>
      </c>
      <c r="P134" s="6">
        <f t="shared" ref="P134:P149" si="16">(M134-$O$2)/$O$2*100</f>
        <v>-3.355708776848445</v>
      </c>
    </row>
    <row r="135" spans="1:16" x14ac:dyDescent="0.15">
      <c r="A135" s="6">
        <v>67</v>
      </c>
      <c r="B135" s="6">
        <v>133</v>
      </c>
      <c r="D135">
        <v>683.37432861328102</v>
      </c>
      <c r="E135">
        <v>586.71795654296898</v>
      </c>
      <c r="F135">
        <v>456.25747680664102</v>
      </c>
      <c r="G135">
        <v>455.47152709960898</v>
      </c>
      <c r="I135" s="7">
        <f t="shared" si="13"/>
        <v>227.11685180664</v>
      </c>
      <c r="J135" s="7">
        <f t="shared" si="13"/>
        <v>131.24642944336</v>
      </c>
      <c r="K135" s="7">
        <f t="shared" si="14"/>
        <v>135.24435119628799</v>
      </c>
      <c r="L135" s="8">
        <f t="shared" si="15"/>
        <v>1.0304611848862015</v>
      </c>
      <c r="M135" s="8">
        <f t="shared" si="12"/>
        <v>1.5596671651309522</v>
      </c>
      <c r="P135" s="6">
        <f t="shared" si="16"/>
        <v>-1.9711258676745427</v>
      </c>
    </row>
    <row r="136" spans="1:16" x14ac:dyDescent="0.15">
      <c r="A136" s="6">
        <v>67.5</v>
      </c>
      <c r="B136" s="6">
        <v>134</v>
      </c>
      <c r="D136">
        <v>703.07623291015602</v>
      </c>
      <c r="E136">
        <v>596.53576660156295</v>
      </c>
      <c r="F136">
        <v>456.93435668945301</v>
      </c>
      <c r="G136">
        <v>456.3037109375</v>
      </c>
      <c r="I136" s="7">
        <f t="shared" si="13"/>
        <v>246.14187622070301</v>
      </c>
      <c r="J136" s="7">
        <f t="shared" si="13"/>
        <v>140.23205566406295</v>
      </c>
      <c r="K136" s="7">
        <f t="shared" si="14"/>
        <v>147.97943725585895</v>
      </c>
      <c r="L136" s="8">
        <f t="shared" si="15"/>
        <v>1.055246866025807</v>
      </c>
      <c r="M136" s="8">
        <f t="shared" si="12"/>
        <v>1.5884021446305931</v>
      </c>
      <c r="P136" s="6">
        <f t="shared" si="16"/>
        <v>-0.16506252830254861</v>
      </c>
    </row>
    <row r="137" spans="1:16" x14ac:dyDescent="0.15">
      <c r="A137" s="6">
        <v>68</v>
      </c>
      <c r="B137" s="6">
        <v>135</v>
      </c>
      <c r="D137">
        <v>715.45086669921898</v>
      </c>
      <c r="E137">
        <v>602.96685791015602</v>
      </c>
      <c r="F137">
        <v>456.05978393554699</v>
      </c>
      <c r="G137">
        <v>455.42529296875</v>
      </c>
      <c r="I137" s="7">
        <f t="shared" si="13"/>
        <v>259.39108276367199</v>
      </c>
      <c r="J137" s="7">
        <f t="shared" si="13"/>
        <v>147.54156494140602</v>
      </c>
      <c r="K137" s="7">
        <f t="shared" si="14"/>
        <v>156.11198730468777</v>
      </c>
      <c r="L137" s="8">
        <f t="shared" si="15"/>
        <v>1.0580881893633525</v>
      </c>
      <c r="M137" s="8">
        <f t="shared" si="12"/>
        <v>1.595192766328174</v>
      </c>
      <c r="P137" s="6">
        <f t="shared" si="16"/>
        <v>0.26174455884703401</v>
      </c>
    </row>
    <row r="138" spans="1:16" x14ac:dyDescent="0.15">
      <c r="A138" s="6">
        <v>68.5</v>
      </c>
      <c r="B138" s="6">
        <v>136</v>
      </c>
      <c r="D138">
        <v>701.25579833984398</v>
      </c>
      <c r="E138">
        <v>594.78472900390602</v>
      </c>
      <c r="F138">
        <v>456.9228515625</v>
      </c>
      <c r="G138">
        <v>456.49069213867199</v>
      </c>
      <c r="I138" s="7">
        <f t="shared" si="13"/>
        <v>244.33294677734398</v>
      </c>
      <c r="J138" s="7">
        <f t="shared" si="13"/>
        <v>138.29403686523403</v>
      </c>
      <c r="K138" s="7">
        <f t="shared" si="14"/>
        <v>147.52712097168018</v>
      </c>
      <c r="L138" s="8">
        <f t="shared" si="15"/>
        <v>1.0667641520613336</v>
      </c>
      <c r="M138" s="8">
        <f t="shared" si="12"/>
        <v>1.6078180273861906</v>
      </c>
      <c r="P138" s="6">
        <f t="shared" si="16"/>
        <v>1.0552729184955809</v>
      </c>
    </row>
    <row r="139" spans="1:16" x14ac:dyDescent="0.15">
      <c r="A139" s="6">
        <v>69</v>
      </c>
      <c r="B139" s="6">
        <v>137</v>
      </c>
      <c r="D139">
        <v>688.46057128906295</v>
      </c>
      <c r="E139">
        <v>587.184814453125</v>
      </c>
      <c r="F139">
        <v>457.02297973632801</v>
      </c>
      <c r="G139">
        <v>456.15145874023398</v>
      </c>
      <c r="I139" s="7">
        <f t="shared" si="13"/>
        <v>231.43759155273494</v>
      </c>
      <c r="J139" s="7">
        <f t="shared" si="13"/>
        <v>131.03335571289102</v>
      </c>
      <c r="K139" s="7">
        <f t="shared" si="14"/>
        <v>139.71424255371124</v>
      </c>
      <c r="L139" s="8">
        <f t="shared" si="15"/>
        <v>1.0662494430795242</v>
      </c>
      <c r="M139" s="8">
        <f t="shared" si="12"/>
        <v>1.6112526167644166</v>
      </c>
      <c r="P139" s="6">
        <f t="shared" si="16"/>
        <v>1.2711452131630547</v>
      </c>
    </row>
    <row r="140" spans="1:16" x14ac:dyDescent="0.15">
      <c r="A140" s="6">
        <v>69.5</v>
      </c>
      <c r="B140" s="6">
        <v>138</v>
      </c>
      <c r="D140">
        <v>692.31884765625</v>
      </c>
      <c r="E140">
        <v>589.86041259765602</v>
      </c>
      <c r="F140">
        <v>457.36065673828102</v>
      </c>
      <c r="G140">
        <v>456.22146606445301</v>
      </c>
      <c r="I140" s="7">
        <f t="shared" si="13"/>
        <v>234.95819091796898</v>
      </c>
      <c r="J140" s="7">
        <f t="shared" si="13"/>
        <v>133.63894653320301</v>
      </c>
      <c r="K140" s="7">
        <f t="shared" si="14"/>
        <v>141.41092834472687</v>
      </c>
      <c r="L140" s="8">
        <f t="shared" si="15"/>
        <v>1.0581565629866208</v>
      </c>
      <c r="M140" s="8">
        <f t="shared" si="12"/>
        <v>1.6071090350315487</v>
      </c>
      <c r="P140" s="6">
        <f t="shared" si="16"/>
        <v>1.0107110248763478</v>
      </c>
    </row>
    <row r="141" spans="1:16" x14ac:dyDescent="0.15">
      <c r="A141" s="6">
        <v>70</v>
      </c>
      <c r="B141" s="6">
        <v>139</v>
      </c>
      <c r="D141">
        <v>690.01287841796898</v>
      </c>
      <c r="E141">
        <v>588.50286865234398</v>
      </c>
      <c r="F141">
        <v>457.06463623046898</v>
      </c>
      <c r="G141">
        <v>456.16806030273398</v>
      </c>
      <c r="I141" s="7">
        <f t="shared" si="13"/>
        <v>232.9482421875</v>
      </c>
      <c r="J141" s="7">
        <f t="shared" si="13"/>
        <v>132.33480834961</v>
      </c>
      <c r="K141" s="7">
        <f t="shared" si="14"/>
        <v>140.313876342773</v>
      </c>
      <c r="L141" s="8">
        <f t="shared" si="15"/>
        <v>1.0602945520734304</v>
      </c>
      <c r="M141" s="8">
        <f t="shared" si="12"/>
        <v>1.6131963224783936</v>
      </c>
      <c r="P141" s="6">
        <f t="shared" si="16"/>
        <v>1.3933118439965899</v>
      </c>
    </row>
    <row r="142" spans="1:16" x14ac:dyDescent="0.15">
      <c r="A142" s="6">
        <v>70.5</v>
      </c>
      <c r="B142" s="6">
        <v>140</v>
      </c>
      <c r="D142">
        <v>692.958984375</v>
      </c>
      <c r="E142">
        <v>590.544677734375</v>
      </c>
      <c r="F142">
        <v>456.29220581054699</v>
      </c>
      <c r="G142">
        <v>455.50396728515602</v>
      </c>
      <c r="I142" s="7">
        <f t="shared" si="13"/>
        <v>236.66677856445301</v>
      </c>
      <c r="J142" s="7">
        <f t="shared" si="13"/>
        <v>135.04071044921898</v>
      </c>
      <c r="K142" s="7">
        <f t="shared" si="14"/>
        <v>142.13828124999975</v>
      </c>
      <c r="L142" s="8">
        <f t="shared" si="15"/>
        <v>1.0525587489666663</v>
      </c>
      <c r="M142" s="8">
        <f t="shared" si="12"/>
        <v>1.6094098177316651</v>
      </c>
      <c r="P142" s="6">
        <f t="shared" si="16"/>
        <v>1.1553208126297574</v>
      </c>
    </row>
    <row r="143" spans="1:16" x14ac:dyDescent="0.15">
      <c r="A143" s="6">
        <v>71</v>
      </c>
      <c r="B143" s="6">
        <v>141</v>
      </c>
      <c r="D143">
        <v>700.27496337890602</v>
      </c>
      <c r="E143">
        <v>596.01947021484398</v>
      </c>
      <c r="F143">
        <v>457.05593872070301</v>
      </c>
      <c r="G143">
        <v>456.28378295898398</v>
      </c>
      <c r="I143" s="7">
        <f t="shared" si="13"/>
        <v>243.21902465820301</v>
      </c>
      <c r="J143" s="7">
        <f t="shared" si="13"/>
        <v>139.73568725586</v>
      </c>
      <c r="K143" s="7">
        <f t="shared" si="14"/>
        <v>145.40404357910103</v>
      </c>
      <c r="L143" s="8">
        <f t="shared" si="15"/>
        <v>1.0405648437743904</v>
      </c>
      <c r="M143" s="8">
        <f t="shared" si="12"/>
        <v>1.6013652108994245</v>
      </c>
      <c r="P143" s="6">
        <f t="shared" si="16"/>
        <v>0.64969771032154877</v>
      </c>
    </row>
    <row r="144" spans="1:16" x14ac:dyDescent="0.15">
      <c r="A144" s="6">
        <v>71.5</v>
      </c>
      <c r="B144" s="6">
        <v>142</v>
      </c>
      <c r="D144">
        <v>700.74261474609398</v>
      </c>
      <c r="E144">
        <v>596.28076171875</v>
      </c>
      <c r="F144">
        <v>458.14202880859398</v>
      </c>
      <c r="G144">
        <v>457.07101440429699</v>
      </c>
      <c r="I144" s="7">
        <f t="shared" si="13"/>
        <v>242.6005859375</v>
      </c>
      <c r="J144" s="7">
        <f t="shared" si="13"/>
        <v>139.20974731445301</v>
      </c>
      <c r="K144" s="7">
        <f t="shared" si="14"/>
        <v>145.1537628173829</v>
      </c>
      <c r="L144" s="8">
        <f t="shared" si="15"/>
        <v>1.0426982709012702</v>
      </c>
      <c r="M144" s="8">
        <f t="shared" si="12"/>
        <v>1.6074479363863399</v>
      </c>
      <c r="P144" s="6">
        <f t="shared" si="16"/>
        <v>1.0320117991664264</v>
      </c>
    </row>
    <row r="145" spans="1:16" x14ac:dyDescent="0.15">
      <c r="A145" s="6">
        <v>72</v>
      </c>
      <c r="B145" s="6">
        <v>143</v>
      </c>
      <c r="D145">
        <v>680.81884765625</v>
      </c>
      <c r="E145">
        <v>585.3017578125</v>
      </c>
      <c r="F145">
        <v>457.01940917968801</v>
      </c>
      <c r="G145">
        <v>456.40945434570301</v>
      </c>
      <c r="I145" s="7">
        <f t="shared" si="13"/>
        <v>223.79943847656199</v>
      </c>
      <c r="J145" s="7">
        <f t="shared" si="13"/>
        <v>128.89230346679699</v>
      </c>
      <c r="K145" s="7">
        <f t="shared" si="14"/>
        <v>133.5748260498041</v>
      </c>
      <c r="L145" s="8">
        <f t="shared" si="15"/>
        <v>1.0363289541505738</v>
      </c>
      <c r="M145" s="8">
        <f t="shared" si="12"/>
        <v>1.6050279179956788</v>
      </c>
      <c r="P145" s="6">
        <f t="shared" si="16"/>
        <v>0.87990775830453527</v>
      </c>
    </row>
    <row r="146" spans="1:16" x14ac:dyDescent="0.15">
      <c r="A146" s="6">
        <v>72.5</v>
      </c>
      <c r="B146" s="6">
        <v>144</v>
      </c>
      <c r="D146">
        <v>679.31677246093795</v>
      </c>
      <c r="E146">
        <v>585.22320556640602</v>
      </c>
      <c r="F146">
        <v>457.16244506835898</v>
      </c>
      <c r="G146">
        <v>456.14126586914102</v>
      </c>
      <c r="I146" s="7">
        <f t="shared" si="13"/>
        <v>222.15432739257898</v>
      </c>
      <c r="J146" s="7">
        <f t="shared" si="13"/>
        <v>129.081939697265</v>
      </c>
      <c r="K146" s="7">
        <f t="shared" si="14"/>
        <v>131.79696960449348</v>
      </c>
      <c r="L146" s="8">
        <f t="shared" si="15"/>
        <v>1.0210333832416527</v>
      </c>
      <c r="M146" s="8">
        <f t="shared" si="12"/>
        <v>1.5936816454467935</v>
      </c>
      <c r="P146" s="6">
        <f t="shared" si="16"/>
        <v>0.16676693670344009</v>
      </c>
    </row>
    <row r="147" spans="1:16" x14ac:dyDescent="0.15">
      <c r="A147" s="6">
        <v>73</v>
      </c>
      <c r="B147" s="6">
        <v>145</v>
      </c>
      <c r="D147">
        <v>682.9384765625</v>
      </c>
      <c r="E147">
        <v>587.77392578125</v>
      </c>
      <c r="F147">
        <v>457.58468627929699</v>
      </c>
      <c r="G147">
        <v>457.0107421875</v>
      </c>
      <c r="I147" s="7">
        <f t="shared" si="13"/>
        <v>225.35379028320301</v>
      </c>
      <c r="J147" s="7">
        <f t="shared" si="13"/>
        <v>130.76318359375</v>
      </c>
      <c r="K147" s="7">
        <f t="shared" si="14"/>
        <v>133.81956176757802</v>
      </c>
      <c r="L147" s="8">
        <f t="shared" si="15"/>
        <v>1.0233733845401276</v>
      </c>
      <c r="M147" s="8">
        <f t="shared" si="12"/>
        <v>1.5999709451053037</v>
      </c>
      <c r="P147" s="6">
        <f t="shared" si="16"/>
        <v>0.56206471458081841</v>
      </c>
    </row>
    <row r="148" spans="1:16" x14ac:dyDescent="0.15">
      <c r="A148" s="6">
        <v>73.5</v>
      </c>
      <c r="B148" s="6">
        <v>146</v>
      </c>
      <c r="D148">
        <v>674.08172607421898</v>
      </c>
      <c r="E148">
        <v>582.51654052734398</v>
      </c>
      <c r="F148">
        <v>457.20663452148398</v>
      </c>
      <c r="G148">
        <v>456.48300170898398</v>
      </c>
      <c r="I148" s="7">
        <f t="shared" si="13"/>
        <v>216.875091552735</v>
      </c>
      <c r="J148" s="7">
        <f t="shared" si="13"/>
        <v>126.03353881836</v>
      </c>
      <c r="K148" s="7">
        <f t="shared" si="14"/>
        <v>128.651614379883</v>
      </c>
      <c r="L148" s="8">
        <f t="shared" si="15"/>
        <v>1.0207728481328782</v>
      </c>
      <c r="M148" s="8">
        <f t="shared" si="12"/>
        <v>1.6013197070580896</v>
      </c>
      <c r="P148" s="6">
        <f t="shared" si="16"/>
        <v>0.64683768323725321</v>
      </c>
    </row>
    <row r="149" spans="1:16" x14ac:dyDescent="0.15">
      <c r="A149" s="6">
        <v>74</v>
      </c>
      <c r="B149" s="6">
        <v>147</v>
      </c>
      <c r="D149">
        <v>666.03814697265602</v>
      </c>
      <c r="E149">
        <v>578.80731201171898</v>
      </c>
      <c r="F149">
        <v>456.78161621093801</v>
      </c>
      <c r="G149">
        <v>456.21224975585898</v>
      </c>
      <c r="I149" s="7">
        <f t="shared" si="13"/>
        <v>209.25653076171801</v>
      </c>
      <c r="J149" s="7">
        <f t="shared" si="13"/>
        <v>122.59506225586</v>
      </c>
      <c r="K149" s="7">
        <f t="shared" si="14"/>
        <v>123.43998718261602</v>
      </c>
      <c r="L149" s="8">
        <f t="shared" si="15"/>
        <v>1.0068919980234818</v>
      </c>
      <c r="M149" s="8">
        <f t="shared" si="12"/>
        <v>1.5913881553087288</v>
      </c>
      <c r="P149" s="6">
        <f t="shared" si="16"/>
        <v>2.2615504209062158E-2</v>
      </c>
    </row>
    <row r="150" spans="1:16" x14ac:dyDescent="0.15">
      <c r="A150" s="18">
        <v>74.5</v>
      </c>
      <c r="B150" s="18">
        <v>148</v>
      </c>
      <c r="D150">
        <v>661.79602050781295</v>
      </c>
      <c r="E150">
        <v>576.154296875</v>
      </c>
      <c r="F150">
        <v>457.95324707031301</v>
      </c>
      <c r="G150">
        <v>457.20230102539102</v>
      </c>
      <c r="I150" s="19">
        <f t="shared" ref="I150:I193" si="17">D150-F150</f>
        <v>203.84277343749994</v>
      </c>
      <c r="J150" s="19">
        <f t="shared" ref="J150:J193" si="18">E150-G150</f>
        <v>118.95199584960898</v>
      </c>
      <c r="K150" s="19">
        <f t="shared" ref="K150:K193" si="19">I150-0.7*J150</f>
        <v>120.57637634277367</v>
      </c>
      <c r="L150" s="20">
        <f t="shared" ref="L150:L193" si="20">K150/J150</f>
        <v>1.0136557649290592</v>
      </c>
      <c r="M150" s="20">
        <f t="shared" ref="M150:M193" si="21">L150+ABS($N$2)*A150</f>
        <v>1.6021012205743417</v>
      </c>
      <c r="N150" s="18"/>
      <c r="O150" s="18"/>
      <c r="P150" s="18">
        <f t="shared" ref="P150:P193" si="22">(M150-$O$2)/$O$2*100</f>
        <v>0.69595770822088909</v>
      </c>
    </row>
    <row r="151" spans="1:16" x14ac:dyDescent="0.15">
      <c r="A151" s="18">
        <v>75</v>
      </c>
      <c r="B151" s="18">
        <v>149</v>
      </c>
      <c r="D151">
        <v>653.47528076171898</v>
      </c>
      <c r="E151">
        <v>573.00628662109398</v>
      </c>
      <c r="F151">
        <v>457.46691894531301</v>
      </c>
      <c r="G151">
        <v>456.76986694335898</v>
      </c>
      <c r="I151" s="19">
        <f t="shared" si="17"/>
        <v>196.00836181640597</v>
      </c>
      <c r="J151" s="19">
        <f t="shared" si="18"/>
        <v>116.236419677735</v>
      </c>
      <c r="K151" s="19">
        <f t="shared" si="19"/>
        <v>114.64286804199148</v>
      </c>
      <c r="L151" s="20">
        <f t="shared" si="20"/>
        <v>0.98629042738789063</v>
      </c>
      <c r="M151" s="20">
        <f t="shared" si="21"/>
        <v>1.5786851813932086</v>
      </c>
      <c r="N151" s="18"/>
      <c r="O151" s="18"/>
      <c r="P151" s="18">
        <f t="shared" si="22"/>
        <v>-0.77579729751597215</v>
      </c>
    </row>
    <row r="152" spans="1:16" x14ac:dyDescent="0.15">
      <c r="A152" s="18">
        <v>75.5</v>
      </c>
      <c r="B152" s="18">
        <v>150</v>
      </c>
      <c r="D152">
        <v>644.96423339843795</v>
      </c>
      <c r="E152">
        <v>568.46923828125</v>
      </c>
      <c r="F152">
        <v>456.66003417968801</v>
      </c>
      <c r="G152">
        <v>455.80511474609398</v>
      </c>
      <c r="I152" s="19">
        <f t="shared" si="17"/>
        <v>188.30419921874994</v>
      </c>
      <c r="J152" s="19">
        <f t="shared" si="18"/>
        <v>112.66412353515602</v>
      </c>
      <c r="K152" s="19">
        <f t="shared" si="19"/>
        <v>109.43931274414074</v>
      </c>
      <c r="L152" s="20">
        <f t="shared" si="20"/>
        <v>0.97137677292621893</v>
      </c>
      <c r="M152" s="20">
        <f t="shared" si="21"/>
        <v>1.5677208252915722</v>
      </c>
      <c r="N152" s="18"/>
      <c r="O152" s="18"/>
      <c r="P152" s="18">
        <f t="shared" si="22"/>
        <v>-1.4649337416617736</v>
      </c>
    </row>
    <row r="153" spans="1:16" x14ac:dyDescent="0.15">
      <c r="A153" s="18">
        <v>76</v>
      </c>
      <c r="B153" s="18">
        <v>151</v>
      </c>
      <c r="D153">
        <v>633.86511230468795</v>
      </c>
      <c r="E153">
        <v>562.53472900390602</v>
      </c>
      <c r="F153">
        <v>457.63653564453102</v>
      </c>
      <c r="G153">
        <v>457.13717651367199</v>
      </c>
      <c r="I153" s="19">
        <f t="shared" si="17"/>
        <v>176.22857666015693</v>
      </c>
      <c r="J153" s="19">
        <f t="shared" si="18"/>
        <v>105.39755249023403</v>
      </c>
      <c r="K153" s="19">
        <f t="shared" si="19"/>
        <v>102.45028991699311</v>
      </c>
      <c r="L153" s="20">
        <f t="shared" si="20"/>
        <v>0.97203670765017047</v>
      </c>
      <c r="M153" s="20">
        <f t="shared" si="21"/>
        <v>1.5723300583755593</v>
      </c>
      <c r="N153" s="18"/>
      <c r="O153" s="18"/>
      <c r="P153" s="18">
        <f t="shared" si="22"/>
        <v>-1.1752322335847067</v>
      </c>
    </row>
    <row r="154" spans="1:16" x14ac:dyDescent="0.15">
      <c r="A154" s="18">
        <v>76.5</v>
      </c>
      <c r="B154" s="18">
        <v>152</v>
      </c>
      <c r="D154">
        <v>639.500244140625</v>
      </c>
      <c r="E154">
        <v>566.314697265625</v>
      </c>
      <c r="F154">
        <v>457.65133666992199</v>
      </c>
      <c r="G154">
        <v>456.89782714843801</v>
      </c>
      <c r="I154" s="19">
        <f t="shared" si="17"/>
        <v>181.84890747070301</v>
      </c>
      <c r="J154" s="19">
        <f t="shared" si="18"/>
        <v>109.41687011718699</v>
      </c>
      <c r="K154" s="19">
        <f t="shared" si="19"/>
        <v>105.25709838867212</v>
      </c>
      <c r="L154" s="20">
        <f t="shared" si="20"/>
        <v>0.96198235496903084</v>
      </c>
      <c r="M154" s="20">
        <f t="shared" si="21"/>
        <v>1.5662250040544552</v>
      </c>
      <c r="N154" s="18"/>
      <c r="O154" s="18"/>
      <c r="P154" s="18">
        <f t="shared" si="22"/>
        <v>-1.5589497439576803</v>
      </c>
    </row>
    <row r="155" spans="1:16" x14ac:dyDescent="0.15">
      <c r="A155" s="18">
        <v>77</v>
      </c>
      <c r="B155" s="18">
        <v>153</v>
      </c>
      <c r="D155">
        <v>689.14117431640602</v>
      </c>
      <c r="E155">
        <v>592.23498535156295</v>
      </c>
      <c r="F155">
        <v>457.08480834960898</v>
      </c>
      <c r="G155">
        <v>456.41149902343801</v>
      </c>
      <c r="I155" s="19">
        <f t="shared" si="17"/>
        <v>232.05636596679705</v>
      </c>
      <c r="J155" s="19">
        <f t="shared" si="18"/>
        <v>135.82348632812494</v>
      </c>
      <c r="K155" s="19">
        <f t="shared" si="19"/>
        <v>136.97992553710958</v>
      </c>
      <c r="L155" s="20">
        <f t="shared" si="20"/>
        <v>1.0085142801164071</v>
      </c>
      <c r="M155" s="20">
        <f t="shared" si="21"/>
        <v>1.6167062275618669</v>
      </c>
      <c r="N155" s="18"/>
      <c r="O155" s="18"/>
      <c r="P155" s="18">
        <f t="shared" si="22"/>
        <v>1.6139179138918429</v>
      </c>
    </row>
    <row r="156" spans="1:16" x14ac:dyDescent="0.15">
      <c r="A156" s="18">
        <v>77.5</v>
      </c>
      <c r="B156" s="18">
        <v>154</v>
      </c>
      <c r="D156">
        <v>682.79364013671898</v>
      </c>
      <c r="E156">
        <v>586.75579833984398</v>
      </c>
      <c r="F156">
        <v>456.91952514648398</v>
      </c>
      <c r="G156">
        <v>456.18493652343801</v>
      </c>
      <c r="I156" s="19">
        <f t="shared" si="17"/>
        <v>225.874114990235</v>
      </c>
      <c r="J156" s="19">
        <f t="shared" si="18"/>
        <v>130.57086181640597</v>
      </c>
      <c r="K156" s="19">
        <f t="shared" si="19"/>
        <v>134.47451171875082</v>
      </c>
      <c r="L156" s="20">
        <f t="shared" si="20"/>
        <v>1.0298967920410431</v>
      </c>
      <c r="M156" s="20">
        <f t="shared" si="21"/>
        <v>1.6420380378465382</v>
      </c>
      <c r="N156" s="18"/>
      <c r="O156" s="18"/>
      <c r="P156" s="18">
        <f t="shared" si="22"/>
        <v>3.2060837922646801</v>
      </c>
    </row>
    <row r="157" spans="1:16" x14ac:dyDescent="0.15">
      <c r="A157" s="18">
        <v>78</v>
      </c>
      <c r="B157" s="18">
        <v>155</v>
      </c>
      <c r="D157">
        <v>646.53704833984398</v>
      </c>
      <c r="E157">
        <v>566.01025390625</v>
      </c>
      <c r="F157">
        <v>457.51214599609398</v>
      </c>
      <c r="G157">
        <v>457.04928588867199</v>
      </c>
      <c r="I157" s="19">
        <f t="shared" si="17"/>
        <v>189.02490234375</v>
      </c>
      <c r="J157" s="19">
        <f t="shared" si="18"/>
        <v>108.96096801757801</v>
      </c>
      <c r="K157" s="19">
        <f t="shared" si="19"/>
        <v>112.75222473144539</v>
      </c>
      <c r="L157" s="20">
        <f t="shared" si="20"/>
        <v>1.0347946313514373</v>
      </c>
      <c r="M157" s="20">
        <f t="shared" si="21"/>
        <v>1.6508851755169678</v>
      </c>
      <c r="N157" s="18"/>
      <c r="O157" s="18"/>
      <c r="P157" s="18">
        <f t="shared" si="22"/>
        <v>3.7621479093502477</v>
      </c>
    </row>
    <row r="158" spans="1:16" x14ac:dyDescent="0.15">
      <c r="A158" s="18">
        <v>78.5</v>
      </c>
      <c r="B158" s="18">
        <v>156</v>
      </c>
      <c r="D158">
        <v>634.222900390625</v>
      </c>
      <c r="E158">
        <v>559.54968261718795</v>
      </c>
      <c r="F158">
        <v>457.19744873046898</v>
      </c>
      <c r="G158">
        <v>456.43142700195301</v>
      </c>
      <c r="I158" s="19">
        <f t="shared" si="17"/>
        <v>177.02545166015602</v>
      </c>
      <c r="J158" s="19">
        <f t="shared" si="18"/>
        <v>103.11825561523494</v>
      </c>
      <c r="K158" s="19">
        <f t="shared" si="19"/>
        <v>104.84267272949157</v>
      </c>
      <c r="L158" s="20">
        <f t="shared" si="20"/>
        <v>1.0167227141689725</v>
      </c>
      <c r="M158" s="20">
        <f t="shared" si="21"/>
        <v>1.6367625566945385</v>
      </c>
      <c r="N158" s="18"/>
      <c r="O158" s="18"/>
      <c r="P158" s="18">
        <f t="shared" si="22"/>
        <v>2.8745069729287325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D1" sqref="D1:G798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754.45422359999998</v>
      </c>
      <c r="E2">
        <v>593.39123540000003</v>
      </c>
      <c r="F2">
        <v>458.24023440000002</v>
      </c>
      <c r="G2">
        <v>457.73828129999998</v>
      </c>
      <c r="I2" s="7">
        <f t="shared" ref="I2:J65" si="0">D2-F2</f>
        <v>296.21398919999996</v>
      </c>
      <c r="J2" s="7">
        <f t="shared" si="0"/>
        <v>135.65295410000004</v>
      </c>
      <c r="K2" s="7">
        <f t="shared" ref="K2:K65" si="1">I2-0.7*J2</f>
        <v>201.25692132999993</v>
      </c>
      <c r="L2" s="8">
        <f t="shared" ref="L2:L65" si="2">K2/J2</f>
        <v>1.4836162077357951</v>
      </c>
      <c r="M2" s="8"/>
      <c r="N2" s="18">
        <f>LINEST(V64:V104,U64:U104)</f>
        <v>-5.740310792213695E-3</v>
      </c>
      <c r="O2" s="9">
        <f>AVERAGE(M38:M45)</f>
        <v>1.5432963611639345</v>
      </c>
    </row>
    <row r="3" spans="1:16" x14ac:dyDescent="0.15">
      <c r="A3" s="6">
        <v>1</v>
      </c>
      <c r="B3" s="6">
        <v>1</v>
      </c>
      <c r="C3" s="6" t="s">
        <v>7</v>
      </c>
      <c r="D3">
        <v>727.4568481</v>
      </c>
      <c r="E3">
        <v>578.86987299999998</v>
      </c>
      <c r="F3">
        <v>457.78268430000003</v>
      </c>
      <c r="G3">
        <v>456.96231080000001</v>
      </c>
      <c r="I3" s="7">
        <f t="shared" si="0"/>
        <v>269.67416379999997</v>
      </c>
      <c r="J3" s="7">
        <f t="shared" si="0"/>
        <v>121.90756219999997</v>
      </c>
      <c r="K3" s="7">
        <f t="shared" si="1"/>
        <v>184.33887025999999</v>
      </c>
      <c r="L3" s="8">
        <f t="shared" si="2"/>
        <v>1.5121200599317706</v>
      </c>
      <c r="M3" s="8"/>
      <c r="N3" s="18"/>
    </row>
    <row r="4" spans="1:16" ht="15" x14ac:dyDescent="0.15">
      <c r="A4" s="6">
        <v>1.5</v>
      </c>
      <c r="B4" s="6">
        <v>2</v>
      </c>
      <c r="D4">
        <v>676.86590579999995</v>
      </c>
      <c r="E4">
        <v>554.51983640000003</v>
      </c>
      <c r="F4">
        <v>457.92742920000001</v>
      </c>
      <c r="G4">
        <v>456.96511839999999</v>
      </c>
      <c r="I4" s="7">
        <f t="shared" si="0"/>
        <v>218.93847659999994</v>
      </c>
      <c r="J4" s="7">
        <f t="shared" si="0"/>
        <v>97.554718000000037</v>
      </c>
      <c r="K4" s="7">
        <f t="shared" si="1"/>
        <v>150.65017399999994</v>
      </c>
      <c r="L4" s="8">
        <f t="shared" si="2"/>
        <v>1.5442633333223297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620.76092530000005</v>
      </c>
      <c r="E5">
        <v>532.53448490000005</v>
      </c>
      <c r="F5">
        <v>458.43396000000001</v>
      </c>
      <c r="G5">
        <v>457.25500490000002</v>
      </c>
      <c r="I5" s="7">
        <f t="shared" si="0"/>
        <v>162.32696530000004</v>
      </c>
      <c r="J5" s="7">
        <f t="shared" si="0"/>
        <v>75.279480000000035</v>
      </c>
      <c r="K5" s="7">
        <f t="shared" si="1"/>
        <v>109.63132930000002</v>
      </c>
      <c r="L5" s="8">
        <f t="shared" si="2"/>
        <v>1.4563242107942294</v>
      </c>
      <c r="M5" s="8"/>
      <c r="N5" s="18">
        <f>RSQ(V64:V104,U64:U104)</f>
        <v>0.98297917830746795</v>
      </c>
    </row>
    <row r="6" spans="1:16" x14ac:dyDescent="0.15">
      <c r="A6" s="6">
        <v>2.5</v>
      </c>
      <c r="B6" s="6">
        <v>4</v>
      </c>
      <c r="C6" s="6" t="s">
        <v>5</v>
      </c>
      <c r="D6">
        <v>627.63684079999996</v>
      </c>
      <c r="E6">
        <v>535.62030030000005</v>
      </c>
      <c r="F6">
        <v>458.37548829999997</v>
      </c>
      <c r="G6">
        <v>457.64001459999997</v>
      </c>
      <c r="I6" s="7">
        <f t="shared" si="0"/>
        <v>169.26135249999999</v>
      </c>
      <c r="J6" s="7">
        <f t="shared" si="0"/>
        <v>77.980285700000081</v>
      </c>
      <c r="K6" s="7">
        <f t="shared" si="1"/>
        <v>114.67515250999993</v>
      </c>
      <c r="L6" s="8">
        <f t="shared" si="2"/>
        <v>1.4705659447205617</v>
      </c>
      <c r="M6" s="8">
        <f t="shared" ref="M6:M22" si="3">L6+ABS($N$2)*A6</f>
        <v>1.4849167217010959</v>
      </c>
      <c r="P6" s="6">
        <f t="shared" ref="P6:P69" si="4">(M6-$O$2)/$O$2*100</f>
        <v>-3.7827886420213841</v>
      </c>
    </row>
    <row r="7" spans="1:16" x14ac:dyDescent="0.15">
      <c r="A7" s="6">
        <v>3</v>
      </c>
      <c r="B7" s="6">
        <v>5</v>
      </c>
      <c r="C7" s="6" t="s">
        <v>8</v>
      </c>
      <c r="D7">
        <v>603.51116939999997</v>
      </c>
      <c r="E7">
        <v>525.16265869999995</v>
      </c>
      <c r="F7">
        <v>457.96795650000001</v>
      </c>
      <c r="G7">
        <v>457.15039059999998</v>
      </c>
      <c r="I7" s="7">
        <f t="shared" si="0"/>
        <v>145.54321289999996</v>
      </c>
      <c r="J7" s="7">
        <f t="shared" si="0"/>
        <v>68.012268099999972</v>
      </c>
      <c r="K7" s="7">
        <f t="shared" si="1"/>
        <v>97.93462522999998</v>
      </c>
      <c r="L7" s="8">
        <f t="shared" si="2"/>
        <v>1.4399552899192318</v>
      </c>
      <c r="M7" s="8">
        <f t="shared" si="3"/>
        <v>1.4571762222958728</v>
      </c>
      <c r="P7" s="6">
        <f t="shared" si="4"/>
        <v>-5.580272268840897</v>
      </c>
    </row>
    <row r="8" spans="1:16" x14ac:dyDescent="0.15">
      <c r="A8" s="6">
        <v>3.5</v>
      </c>
      <c r="B8" s="6">
        <v>6</v>
      </c>
      <c r="D8">
        <v>612.79742429999999</v>
      </c>
      <c r="E8">
        <v>529.76092530000005</v>
      </c>
      <c r="F8">
        <v>457.91967770000002</v>
      </c>
      <c r="G8">
        <v>457.09088129999998</v>
      </c>
      <c r="I8" s="7">
        <f t="shared" si="0"/>
        <v>154.87774659999997</v>
      </c>
      <c r="J8" s="7">
        <f t="shared" si="0"/>
        <v>72.670044000000075</v>
      </c>
      <c r="K8" s="7">
        <f t="shared" si="1"/>
        <v>104.00871579999992</v>
      </c>
      <c r="L8" s="8">
        <f t="shared" si="2"/>
        <v>1.4312460826361935</v>
      </c>
      <c r="M8" s="8">
        <f t="shared" si="3"/>
        <v>1.4513371704089415</v>
      </c>
      <c r="P8" s="6">
        <f t="shared" si="4"/>
        <v>-5.9586216276463304</v>
      </c>
    </row>
    <row r="9" spans="1:16" x14ac:dyDescent="0.15">
      <c r="A9" s="6">
        <v>4</v>
      </c>
      <c r="B9" s="6">
        <v>7</v>
      </c>
      <c r="D9">
        <v>620.88714600000003</v>
      </c>
      <c r="E9">
        <v>533.37231450000002</v>
      </c>
      <c r="F9">
        <v>457.19653319999998</v>
      </c>
      <c r="G9">
        <v>456.61184689999999</v>
      </c>
      <c r="I9" s="7">
        <f t="shared" si="0"/>
        <v>163.69061280000005</v>
      </c>
      <c r="J9" s="7">
        <f t="shared" si="0"/>
        <v>76.760467600000027</v>
      </c>
      <c r="K9" s="7">
        <f t="shared" si="1"/>
        <v>109.95828548000003</v>
      </c>
      <c r="L9" s="8">
        <f t="shared" si="2"/>
        <v>1.432485873496685</v>
      </c>
      <c r="M9" s="8">
        <f t="shared" si="3"/>
        <v>1.4554471166655398</v>
      </c>
      <c r="P9" s="6">
        <f t="shared" si="4"/>
        <v>-5.6923120347500795</v>
      </c>
    </row>
    <row r="10" spans="1:16" x14ac:dyDescent="0.15">
      <c r="A10" s="6">
        <v>4.5</v>
      </c>
      <c r="B10" s="6">
        <v>8</v>
      </c>
      <c r="D10">
        <v>640.52844240000002</v>
      </c>
      <c r="E10">
        <v>542.04803470000002</v>
      </c>
      <c r="F10">
        <v>458.1025085</v>
      </c>
      <c r="G10">
        <v>456.93026730000003</v>
      </c>
      <c r="I10" s="7">
        <f t="shared" si="0"/>
        <v>182.42593390000002</v>
      </c>
      <c r="J10" s="7">
        <f t="shared" si="0"/>
        <v>85.117767399999991</v>
      </c>
      <c r="K10" s="7">
        <f t="shared" si="1"/>
        <v>122.84349672000002</v>
      </c>
      <c r="L10" s="8">
        <f t="shared" si="2"/>
        <v>1.4432180315857301</v>
      </c>
      <c r="M10" s="8">
        <f t="shared" si="3"/>
        <v>1.4690494301506918</v>
      </c>
      <c r="P10" s="6">
        <f t="shared" si="4"/>
        <v>-4.810931515269476</v>
      </c>
    </row>
    <row r="11" spans="1:16" x14ac:dyDescent="0.15">
      <c r="A11" s="6">
        <v>5</v>
      </c>
      <c r="B11" s="6">
        <v>9</v>
      </c>
      <c r="D11">
        <v>702.64105219999999</v>
      </c>
      <c r="E11">
        <v>569.37341309999999</v>
      </c>
      <c r="F11">
        <v>457.97039790000002</v>
      </c>
      <c r="G11">
        <v>456.89187620000001</v>
      </c>
      <c r="I11" s="7">
        <f t="shared" si="0"/>
        <v>244.67065429999997</v>
      </c>
      <c r="J11" s="7">
        <f t="shared" si="0"/>
        <v>112.48153689999998</v>
      </c>
      <c r="K11" s="7">
        <f t="shared" si="1"/>
        <v>165.93357846999999</v>
      </c>
      <c r="L11" s="8">
        <f t="shared" si="2"/>
        <v>1.4752072477238709</v>
      </c>
      <c r="M11" s="8">
        <f t="shared" si="3"/>
        <v>1.5039088016849393</v>
      </c>
      <c r="P11" s="6">
        <f t="shared" si="4"/>
        <v>-2.552170825394132</v>
      </c>
    </row>
    <row r="12" spans="1:16" x14ac:dyDescent="0.15">
      <c r="A12" s="6">
        <v>5.5</v>
      </c>
      <c r="B12" s="6">
        <v>10</v>
      </c>
      <c r="D12">
        <v>727.30780030000005</v>
      </c>
      <c r="E12">
        <v>580.07897949999995</v>
      </c>
      <c r="F12">
        <v>457.29586790000002</v>
      </c>
      <c r="G12">
        <v>456.8428955</v>
      </c>
      <c r="I12" s="7">
        <f t="shared" si="0"/>
        <v>270.01193240000003</v>
      </c>
      <c r="J12" s="7">
        <f t="shared" si="0"/>
        <v>123.23608399999995</v>
      </c>
      <c r="K12" s="7">
        <f t="shared" si="1"/>
        <v>183.74667360000007</v>
      </c>
      <c r="L12" s="8">
        <f t="shared" si="2"/>
        <v>1.4910135703435703</v>
      </c>
      <c r="M12" s="8">
        <f t="shared" si="3"/>
        <v>1.5225852797007455</v>
      </c>
      <c r="P12" s="6">
        <f t="shared" si="4"/>
        <v>-1.3420028702438573</v>
      </c>
    </row>
    <row r="13" spans="1:16" x14ac:dyDescent="0.15">
      <c r="A13" s="6">
        <v>6</v>
      </c>
      <c r="B13" s="6">
        <v>11</v>
      </c>
      <c r="D13">
        <v>725.19390869999995</v>
      </c>
      <c r="E13">
        <v>580.84020999999996</v>
      </c>
      <c r="F13">
        <v>457.9299011</v>
      </c>
      <c r="G13">
        <v>457.1933899</v>
      </c>
      <c r="I13" s="7">
        <f t="shared" si="0"/>
        <v>267.26400759999996</v>
      </c>
      <c r="J13" s="7">
        <f t="shared" si="0"/>
        <v>123.64682009999996</v>
      </c>
      <c r="K13" s="7">
        <f t="shared" si="1"/>
        <v>180.71123352999999</v>
      </c>
      <c r="L13" s="8">
        <f t="shared" si="2"/>
        <v>1.4615113707238805</v>
      </c>
      <c r="M13" s="8">
        <f t="shared" si="3"/>
        <v>1.4959532354771627</v>
      </c>
      <c r="P13" s="6">
        <f t="shared" si="4"/>
        <v>-3.0676626264488958</v>
      </c>
    </row>
    <row r="14" spans="1:16" x14ac:dyDescent="0.15">
      <c r="A14" s="6">
        <v>6.5</v>
      </c>
      <c r="B14" s="6">
        <v>12</v>
      </c>
      <c r="D14">
        <v>727.5586548</v>
      </c>
      <c r="E14">
        <v>581.04962160000002</v>
      </c>
      <c r="F14">
        <v>457.52447510000002</v>
      </c>
      <c r="G14">
        <v>456.79959109999999</v>
      </c>
      <c r="I14" s="7">
        <f t="shared" si="0"/>
        <v>270.03417969999998</v>
      </c>
      <c r="J14" s="7">
        <f t="shared" si="0"/>
        <v>124.25003050000004</v>
      </c>
      <c r="K14" s="7">
        <f t="shared" si="1"/>
        <v>183.05915834999996</v>
      </c>
      <c r="L14" s="8">
        <f t="shared" si="2"/>
        <v>1.4733127840157747</v>
      </c>
      <c r="M14" s="8">
        <f t="shared" si="3"/>
        <v>1.5106248041651638</v>
      </c>
      <c r="P14" s="6">
        <f t="shared" si="4"/>
        <v>-2.1169982526318085</v>
      </c>
    </row>
    <row r="15" spans="1:16" x14ac:dyDescent="0.15">
      <c r="A15" s="6">
        <v>7</v>
      </c>
      <c r="B15" s="6">
        <v>13</v>
      </c>
      <c r="D15">
        <v>725.29754639999999</v>
      </c>
      <c r="E15">
        <v>580.97796630000005</v>
      </c>
      <c r="F15">
        <v>457.39416499999999</v>
      </c>
      <c r="G15">
        <v>456.57977290000002</v>
      </c>
      <c r="I15" s="7">
        <f t="shared" si="0"/>
        <v>267.9033814</v>
      </c>
      <c r="J15" s="7">
        <f t="shared" si="0"/>
        <v>124.39819340000003</v>
      </c>
      <c r="K15" s="7">
        <f t="shared" si="1"/>
        <v>180.82464601999999</v>
      </c>
      <c r="L15" s="8">
        <f t="shared" si="2"/>
        <v>1.4535954347710001</v>
      </c>
      <c r="M15" s="8">
        <f t="shared" si="3"/>
        <v>1.4937776103164959</v>
      </c>
      <c r="P15" s="6">
        <f t="shared" si="4"/>
        <v>-3.20863523646827</v>
      </c>
    </row>
    <row r="16" spans="1:16" x14ac:dyDescent="0.15">
      <c r="A16" s="6">
        <v>7.5</v>
      </c>
      <c r="B16" s="6">
        <v>14</v>
      </c>
      <c r="D16">
        <v>726.00079349999999</v>
      </c>
      <c r="E16">
        <v>580.28259279999997</v>
      </c>
      <c r="F16">
        <v>458.18667599999998</v>
      </c>
      <c r="G16">
        <v>457.42410280000001</v>
      </c>
      <c r="I16" s="7">
        <f t="shared" si="0"/>
        <v>267.81411750000001</v>
      </c>
      <c r="J16" s="7">
        <f t="shared" si="0"/>
        <v>122.85848999999996</v>
      </c>
      <c r="K16" s="7">
        <f t="shared" si="1"/>
        <v>181.81317450000006</v>
      </c>
      <c r="L16" s="8">
        <f t="shared" si="2"/>
        <v>1.479858449342818</v>
      </c>
      <c r="M16" s="8">
        <f t="shared" si="3"/>
        <v>1.5229107802844206</v>
      </c>
      <c r="P16" s="6">
        <f t="shared" si="4"/>
        <v>-1.3209116144185926</v>
      </c>
    </row>
    <row r="17" spans="1:16" x14ac:dyDescent="0.15">
      <c r="A17" s="6">
        <v>8</v>
      </c>
      <c r="B17" s="6">
        <v>15</v>
      </c>
      <c r="D17">
        <v>732.9141846</v>
      </c>
      <c r="E17">
        <v>584.26660159999994</v>
      </c>
      <c r="F17">
        <v>457.58084109999999</v>
      </c>
      <c r="G17">
        <v>457.07431029999998</v>
      </c>
      <c r="I17" s="7">
        <f t="shared" si="0"/>
        <v>275.33334350000001</v>
      </c>
      <c r="J17" s="7">
        <f t="shared" si="0"/>
        <v>127.19229129999997</v>
      </c>
      <c r="K17" s="7">
        <f t="shared" si="1"/>
        <v>186.29873959000003</v>
      </c>
      <c r="L17" s="8">
        <f t="shared" si="2"/>
        <v>1.4647014979122408</v>
      </c>
      <c r="M17" s="8">
        <f t="shared" si="3"/>
        <v>1.5106239842499503</v>
      </c>
      <c r="P17" s="6">
        <f t="shared" si="4"/>
        <v>-2.1170513801602686</v>
      </c>
    </row>
    <row r="18" spans="1:16" x14ac:dyDescent="0.15">
      <c r="A18" s="6">
        <v>8.5</v>
      </c>
      <c r="B18" s="6">
        <v>16</v>
      </c>
      <c r="D18">
        <v>731.60485840000001</v>
      </c>
      <c r="E18">
        <v>584.10314940000001</v>
      </c>
      <c r="F18">
        <v>457.0813599</v>
      </c>
      <c r="G18">
        <v>456.24481200000002</v>
      </c>
      <c r="I18" s="7">
        <f t="shared" si="0"/>
        <v>274.52349850000002</v>
      </c>
      <c r="J18" s="7">
        <f t="shared" si="0"/>
        <v>127.85833739999998</v>
      </c>
      <c r="K18" s="7">
        <f t="shared" si="1"/>
        <v>185.02266232000005</v>
      </c>
      <c r="L18" s="8">
        <f t="shared" si="2"/>
        <v>1.4470911016241643</v>
      </c>
      <c r="M18" s="8">
        <f t="shared" si="3"/>
        <v>1.4958837433579808</v>
      </c>
      <c r="P18" s="6">
        <f t="shared" si="4"/>
        <v>-3.0721654634237421</v>
      </c>
    </row>
    <row r="19" spans="1:16" x14ac:dyDescent="0.15">
      <c r="A19" s="6">
        <v>9</v>
      </c>
      <c r="B19" s="6">
        <v>17</v>
      </c>
      <c r="D19">
        <v>741.54107669999996</v>
      </c>
      <c r="E19">
        <v>589.80108640000003</v>
      </c>
      <c r="F19">
        <v>457.9989319</v>
      </c>
      <c r="G19">
        <v>456.77807619999999</v>
      </c>
      <c r="I19" s="7">
        <f t="shared" si="0"/>
        <v>283.54214479999996</v>
      </c>
      <c r="J19" s="7">
        <f t="shared" si="0"/>
        <v>133.02301020000004</v>
      </c>
      <c r="K19" s="7">
        <f t="shared" si="1"/>
        <v>190.42603765999993</v>
      </c>
      <c r="L19" s="8">
        <f t="shared" si="2"/>
        <v>1.4315270521520636</v>
      </c>
      <c r="M19" s="8">
        <f t="shared" si="3"/>
        <v>1.4831898492819868</v>
      </c>
      <c r="P19" s="6">
        <f t="shared" si="4"/>
        <v>-3.8946837039527615</v>
      </c>
    </row>
    <row r="20" spans="1:16" x14ac:dyDescent="0.15">
      <c r="A20" s="6">
        <v>9.5</v>
      </c>
      <c r="B20" s="6">
        <v>18</v>
      </c>
      <c r="D20">
        <v>751.15295409999999</v>
      </c>
      <c r="E20">
        <v>595.04016109999998</v>
      </c>
      <c r="F20">
        <v>456.8996277</v>
      </c>
      <c r="G20">
        <v>456.18069459999998</v>
      </c>
      <c r="I20" s="7">
        <f t="shared" si="0"/>
        <v>294.25332639999999</v>
      </c>
      <c r="J20" s="7">
        <f t="shared" si="0"/>
        <v>138.8594665</v>
      </c>
      <c r="K20" s="7">
        <f t="shared" si="1"/>
        <v>197.05169985000001</v>
      </c>
      <c r="L20" s="8">
        <f t="shared" si="2"/>
        <v>1.419072857016918</v>
      </c>
      <c r="M20" s="8">
        <f t="shared" si="3"/>
        <v>1.4736058095429481</v>
      </c>
      <c r="P20" s="6">
        <f t="shared" si="4"/>
        <v>-4.5156946763243031</v>
      </c>
    </row>
    <row r="21" spans="1:16" x14ac:dyDescent="0.15">
      <c r="A21" s="6">
        <v>10</v>
      </c>
      <c r="B21" s="6">
        <v>19</v>
      </c>
      <c r="D21">
        <v>747.13751219999995</v>
      </c>
      <c r="E21">
        <v>592.17767330000004</v>
      </c>
      <c r="F21">
        <v>456.62591550000002</v>
      </c>
      <c r="G21">
        <v>455.88446040000002</v>
      </c>
      <c r="I21" s="7">
        <f t="shared" si="0"/>
        <v>290.51159669999993</v>
      </c>
      <c r="J21" s="7">
        <f t="shared" si="0"/>
        <v>136.29321290000001</v>
      </c>
      <c r="K21" s="7">
        <f t="shared" si="1"/>
        <v>195.10634766999993</v>
      </c>
      <c r="L21" s="8">
        <f t="shared" si="2"/>
        <v>1.4315191748627412</v>
      </c>
      <c r="M21" s="8">
        <f t="shared" si="3"/>
        <v>1.488922282784878</v>
      </c>
      <c r="P21" s="6">
        <f t="shared" si="4"/>
        <v>-3.5232428292676241</v>
      </c>
    </row>
    <row r="22" spans="1:16" x14ac:dyDescent="0.15">
      <c r="A22" s="6">
        <v>10.5</v>
      </c>
      <c r="B22" s="6">
        <v>20</v>
      </c>
      <c r="D22">
        <v>746.4686279</v>
      </c>
      <c r="E22">
        <v>591.84100339999998</v>
      </c>
      <c r="F22">
        <v>457.83551030000001</v>
      </c>
      <c r="G22">
        <v>457.10391240000001</v>
      </c>
      <c r="I22" s="7">
        <f t="shared" si="0"/>
        <v>288.63311759999999</v>
      </c>
      <c r="J22" s="7">
        <f t="shared" si="0"/>
        <v>134.73709099999996</v>
      </c>
      <c r="K22" s="7">
        <f t="shared" si="1"/>
        <v>194.31715390000002</v>
      </c>
      <c r="L22" s="8">
        <f t="shared" si="2"/>
        <v>1.4421949624843844</v>
      </c>
      <c r="M22" s="8">
        <f t="shared" si="3"/>
        <v>1.5024682258026283</v>
      </c>
      <c r="P22" s="6">
        <f t="shared" si="4"/>
        <v>-2.6455149113754266</v>
      </c>
    </row>
    <row r="23" spans="1:16" x14ac:dyDescent="0.15">
      <c r="A23" s="6">
        <v>11</v>
      </c>
      <c r="B23" s="6">
        <v>21</v>
      </c>
      <c r="D23">
        <v>749.14697269999999</v>
      </c>
      <c r="E23">
        <v>593.07269289999999</v>
      </c>
      <c r="F23">
        <v>457.35928339999998</v>
      </c>
      <c r="G23">
        <v>456.44030759999998</v>
      </c>
      <c r="I23" s="7">
        <f t="shared" si="0"/>
        <v>291.78768930000001</v>
      </c>
      <c r="J23" s="7">
        <f t="shared" si="0"/>
        <v>136.63238530000001</v>
      </c>
      <c r="K23" s="7">
        <f t="shared" si="1"/>
        <v>196.14501959</v>
      </c>
      <c r="L23" s="8">
        <f t="shared" si="2"/>
        <v>1.4355675571302493</v>
      </c>
      <c r="M23" s="8">
        <f>L23+ABS($N$2)*A23</f>
        <v>1.4987109758446</v>
      </c>
      <c r="P23" s="6">
        <f t="shared" si="4"/>
        <v>-2.8889710648775719</v>
      </c>
    </row>
    <row r="24" spans="1:16" x14ac:dyDescent="0.15">
      <c r="A24" s="6">
        <v>11.5</v>
      </c>
      <c r="B24" s="6">
        <v>22</v>
      </c>
      <c r="D24">
        <v>743.55261229999996</v>
      </c>
      <c r="E24">
        <v>590.83441159999995</v>
      </c>
      <c r="F24">
        <v>456.86264039999998</v>
      </c>
      <c r="G24">
        <v>456.2891846</v>
      </c>
      <c r="I24" s="7">
        <f t="shared" si="0"/>
        <v>286.68997189999999</v>
      </c>
      <c r="J24" s="7">
        <f t="shared" si="0"/>
        <v>134.54522699999995</v>
      </c>
      <c r="K24" s="7">
        <f t="shared" si="1"/>
        <v>192.50831300000004</v>
      </c>
      <c r="L24" s="8">
        <f t="shared" si="2"/>
        <v>1.4308074488588147</v>
      </c>
      <c r="M24" s="8">
        <f t="shared" ref="M24:M87" si="5">L24+ABS($N$2)*A24</f>
        <v>1.4968210229692722</v>
      </c>
      <c r="P24" s="6">
        <f t="shared" si="4"/>
        <v>-3.011433148174548</v>
      </c>
    </row>
    <row r="25" spans="1:16" x14ac:dyDescent="0.15">
      <c r="A25" s="6">
        <v>12</v>
      </c>
      <c r="B25" s="6">
        <v>23</v>
      </c>
      <c r="D25">
        <v>747.65911870000002</v>
      </c>
      <c r="E25">
        <v>593.68908690000001</v>
      </c>
      <c r="F25">
        <v>457.1419373</v>
      </c>
      <c r="G25">
        <v>456.81402589999999</v>
      </c>
      <c r="I25" s="7">
        <f t="shared" si="0"/>
        <v>290.51718140000003</v>
      </c>
      <c r="J25" s="7">
        <f t="shared" si="0"/>
        <v>136.87506100000002</v>
      </c>
      <c r="K25" s="7">
        <f t="shared" si="1"/>
        <v>194.70463870000003</v>
      </c>
      <c r="L25" s="8">
        <f t="shared" si="2"/>
        <v>1.4224990095164232</v>
      </c>
      <c r="M25" s="8">
        <f t="shared" si="5"/>
        <v>1.4913827390229875</v>
      </c>
      <c r="P25" s="6">
        <f t="shared" si="4"/>
        <v>-3.3638141997428468</v>
      </c>
    </row>
    <row r="26" spans="1:16" x14ac:dyDescent="0.15">
      <c r="A26" s="6">
        <v>12.5</v>
      </c>
      <c r="B26" s="6">
        <v>24</v>
      </c>
      <c r="D26">
        <v>756.7990112</v>
      </c>
      <c r="E26">
        <v>596.21777340000006</v>
      </c>
      <c r="F26">
        <v>457.64599609999999</v>
      </c>
      <c r="G26">
        <v>457.0461426</v>
      </c>
      <c r="I26" s="7">
        <f t="shared" si="0"/>
        <v>299.1530151</v>
      </c>
      <c r="J26" s="7">
        <f t="shared" si="0"/>
        <v>139.17163080000006</v>
      </c>
      <c r="K26" s="7">
        <f t="shared" si="1"/>
        <v>201.73287353999996</v>
      </c>
      <c r="L26" s="8">
        <f t="shared" si="2"/>
        <v>1.4495258292252466</v>
      </c>
      <c r="M26" s="8">
        <f t="shared" si="5"/>
        <v>1.5212797141279177</v>
      </c>
      <c r="P26" s="6">
        <f t="shared" si="4"/>
        <v>-1.4265987784363157</v>
      </c>
    </row>
    <row r="27" spans="1:16" x14ac:dyDescent="0.15">
      <c r="A27" s="6">
        <v>13</v>
      </c>
      <c r="B27" s="6">
        <v>25</v>
      </c>
      <c r="D27">
        <v>713.30621340000005</v>
      </c>
      <c r="E27">
        <v>576.47125240000003</v>
      </c>
      <c r="F27">
        <v>457.64389039999998</v>
      </c>
      <c r="G27">
        <v>456.4364319</v>
      </c>
      <c r="I27" s="7">
        <f t="shared" si="0"/>
        <v>255.66232300000007</v>
      </c>
      <c r="J27" s="7">
        <f t="shared" si="0"/>
        <v>120.03482050000002</v>
      </c>
      <c r="K27" s="7">
        <f t="shared" si="1"/>
        <v>171.63794865000006</v>
      </c>
      <c r="L27" s="8">
        <f t="shared" si="2"/>
        <v>1.4299013230914943</v>
      </c>
      <c r="M27" s="8">
        <f t="shared" si="5"/>
        <v>1.5045253633902724</v>
      </c>
      <c r="P27" s="6">
        <f t="shared" si="4"/>
        <v>-2.5122198658215922</v>
      </c>
    </row>
    <row r="28" spans="1:16" x14ac:dyDescent="0.15">
      <c r="A28" s="6">
        <v>13.5</v>
      </c>
      <c r="B28" s="6">
        <v>26</v>
      </c>
      <c r="D28">
        <v>719.12335210000003</v>
      </c>
      <c r="E28">
        <v>579.16400150000004</v>
      </c>
      <c r="F28">
        <v>457.36105350000003</v>
      </c>
      <c r="G28">
        <v>456.6590271</v>
      </c>
      <c r="I28" s="7">
        <f t="shared" si="0"/>
        <v>261.76229860000001</v>
      </c>
      <c r="J28" s="7">
        <f t="shared" si="0"/>
        <v>122.50497440000004</v>
      </c>
      <c r="K28" s="7">
        <f t="shared" si="1"/>
        <v>176.00881651999998</v>
      </c>
      <c r="L28" s="8">
        <f t="shared" si="2"/>
        <v>1.4367483229317741</v>
      </c>
      <c r="M28" s="8">
        <f t="shared" si="5"/>
        <v>1.514242518626659</v>
      </c>
      <c r="P28" s="6">
        <f t="shared" si="4"/>
        <v>-1.8825834926069196</v>
      </c>
    </row>
    <row r="29" spans="1:16" x14ac:dyDescent="0.15">
      <c r="A29" s="6">
        <v>14</v>
      </c>
      <c r="B29" s="6">
        <v>27</v>
      </c>
      <c r="D29">
        <v>739.45947269999999</v>
      </c>
      <c r="E29">
        <v>589.26055910000002</v>
      </c>
      <c r="F29">
        <v>458.3191223</v>
      </c>
      <c r="G29">
        <v>457.47375490000002</v>
      </c>
      <c r="I29" s="7">
        <f t="shared" si="0"/>
        <v>281.14035039999999</v>
      </c>
      <c r="J29" s="7">
        <f t="shared" si="0"/>
        <v>131.78680420000001</v>
      </c>
      <c r="K29" s="7">
        <f t="shared" si="1"/>
        <v>188.88958745999997</v>
      </c>
      <c r="L29" s="8">
        <f t="shared" si="2"/>
        <v>1.4332966688633</v>
      </c>
      <c r="M29" s="8">
        <f t="shared" si="5"/>
        <v>1.5136610199542917</v>
      </c>
      <c r="P29" s="6">
        <f t="shared" si="4"/>
        <v>-1.9202624949683833</v>
      </c>
    </row>
    <row r="30" spans="1:16" x14ac:dyDescent="0.15">
      <c r="A30" s="6">
        <v>14.5</v>
      </c>
      <c r="B30" s="6">
        <v>28</v>
      </c>
      <c r="D30">
        <v>746.99267580000003</v>
      </c>
      <c r="E30">
        <v>593.79193120000002</v>
      </c>
      <c r="F30">
        <v>457.32724000000002</v>
      </c>
      <c r="G30">
        <v>456.28848269999997</v>
      </c>
      <c r="I30" s="7">
        <f t="shared" si="0"/>
        <v>289.66543580000001</v>
      </c>
      <c r="J30" s="7">
        <f t="shared" si="0"/>
        <v>137.50344850000005</v>
      </c>
      <c r="K30" s="7">
        <f t="shared" si="1"/>
        <v>193.41302184999998</v>
      </c>
      <c r="L30" s="8">
        <f t="shared" si="2"/>
        <v>1.4066048812586682</v>
      </c>
      <c r="M30" s="8">
        <f t="shared" si="5"/>
        <v>1.4898393877457667</v>
      </c>
      <c r="P30" s="6">
        <f t="shared" si="4"/>
        <v>-3.4638177581039082</v>
      </c>
    </row>
    <row r="31" spans="1:16" x14ac:dyDescent="0.15">
      <c r="A31" s="6">
        <v>15</v>
      </c>
      <c r="B31" s="6">
        <v>29</v>
      </c>
      <c r="D31">
        <v>746.02441409999994</v>
      </c>
      <c r="E31">
        <v>593.28704830000004</v>
      </c>
      <c r="F31">
        <v>457.6139526</v>
      </c>
      <c r="G31">
        <v>456.89328</v>
      </c>
      <c r="I31" s="7">
        <f t="shared" si="0"/>
        <v>288.41046149999994</v>
      </c>
      <c r="J31" s="7">
        <f t="shared" si="0"/>
        <v>136.39376830000003</v>
      </c>
      <c r="K31" s="7">
        <f t="shared" si="1"/>
        <v>192.93482368999992</v>
      </c>
      <c r="L31" s="8">
        <f t="shared" si="2"/>
        <v>1.4145428056920974</v>
      </c>
      <c r="M31" s="8">
        <f t="shared" si="5"/>
        <v>1.5006474675753028</v>
      </c>
      <c r="P31" s="6">
        <f t="shared" si="4"/>
        <v>-2.7634934327497875</v>
      </c>
    </row>
    <row r="32" spans="1:16" x14ac:dyDescent="0.15">
      <c r="A32" s="6">
        <v>15.5</v>
      </c>
      <c r="B32" s="6">
        <v>30</v>
      </c>
      <c r="D32">
        <v>744.08160399999997</v>
      </c>
      <c r="E32">
        <v>592.70953369999995</v>
      </c>
      <c r="F32">
        <v>457.7619019</v>
      </c>
      <c r="G32">
        <v>456.81893919999999</v>
      </c>
      <c r="I32" s="7">
        <f t="shared" si="0"/>
        <v>286.31970209999997</v>
      </c>
      <c r="J32" s="7">
        <f t="shared" si="0"/>
        <v>135.89059449999996</v>
      </c>
      <c r="K32" s="7">
        <f t="shared" si="1"/>
        <v>191.19628595</v>
      </c>
      <c r="L32" s="8">
        <f t="shared" si="2"/>
        <v>1.4069868974633124</v>
      </c>
      <c r="M32" s="8">
        <f t="shared" si="5"/>
        <v>1.4959617147426247</v>
      </c>
      <c r="P32" s="6">
        <f t="shared" si="4"/>
        <v>-3.0671132008378876</v>
      </c>
    </row>
    <row r="33" spans="1:16" x14ac:dyDescent="0.15">
      <c r="A33" s="6">
        <v>16</v>
      </c>
      <c r="B33" s="6">
        <v>31</v>
      </c>
      <c r="D33">
        <v>726.90502930000002</v>
      </c>
      <c r="E33">
        <v>584.52319339999997</v>
      </c>
      <c r="F33">
        <v>457.8327026</v>
      </c>
      <c r="G33">
        <v>457.41317750000002</v>
      </c>
      <c r="I33" s="7">
        <f t="shared" si="0"/>
        <v>269.07232670000002</v>
      </c>
      <c r="J33" s="7">
        <f t="shared" si="0"/>
        <v>127.11001589999995</v>
      </c>
      <c r="K33" s="7">
        <f t="shared" si="1"/>
        <v>180.09531557000005</v>
      </c>
      <c r="L33" s="8">
        <f t="shared" si="2"/>
        <v>1.4168459841251591</v>
      </c>
      <c r="M33" s="8">
        <f t="shared" si="5"/>
        <v>1.5086909568005782</v>
      </c>
      <c r="P33" s="6">
        <f t="shared" si="4"/>
        <v>-2.2423045394377392</v>
      </c>
    </row>
    <row r="34" spans="1:16" x14ac:dyDescent="0.15">
      <c r="A34" s="6">
        <v>16.5</v>
      </c>
      <c r="B34" s="6">
        <v>32</v>
      </c>
      <c r="D34">
        <v>723.06481929999995</v>
      </c>
      <c r="E34">
        <v>582.62530519999996</v>
      </c>
      <c r="F34">
        <v>457.83868410000002</v>
      </c>
      <c r="G34">
        <v>456.8126221</v>
      </c>
      <c r="I34" s="7">
        <f t="shared" si="0"/>
        <v>265.22613519999993</v>
      </c>
      <c r="J34" s="7">
        <f t="shared" si="0"/>
        <v>125.81268309999996</v>
      </c>
      <c r="K34" s="7">
        <f t="shared" si="1"/>
        <v>177.15725702999998</v>
      </c>
      <c r="L34" s="8">
        <f t="shared" si="2"/>
        <v>1.4081033220568844</v>
      </c>
      <c r="M34" s="8">
        <f t="shared" si="5"/>
        <v>1.5028184501284103</v>
      </c>
      <c r="P34" s="6">
        <f t="shared" si="4"/>
        <v>-2.6228216468414596</v>
      </c>
    </row>
    <row r="35" spans="1:16" x14ac:dyDescent="0.15">
      <c r="A35" s="6">
        <v>17</v>
      </c>
      <c r="B35" s="6">
        <v>33</v>
      </c>
      <c r="D35">
        <v>717.44293210000001</v>
      </c>
      <c r="E35">
        <v>579.42034909999995</v>
      </c>
      <c r="F35">
        <v>457.70483400000001</v>
      </c>
      <c r="G35">
        <v>456.83728029999997</v>
      </c>
      <c r="I35" s="7">
        <f t="shared" si="0"/>
        <v>259.7380981</v>
      </c>
      <c r="J35" s="7">
        <f t="shared" si="0"/>
        <v>122.58306879999998</v>
      </c>
      <c r="K35" s="7">
        <f t="shared" si="1"/>
        <v>173.92994994000003</v>
      </c>
      <c r="L35" s="8">
        <f t="shared" si="2"/>
        <v>1.418874169513368</v>
      </c>
      <c r="M35" s="8">
        <f t="shared" si="5"/>
        <v>1.5164594529810007</v>
      </c>
      <c r="P35" s="6">
        <f t="shared" si="4"/>
        <v>-1.7389341968443293</v>
      </c>
    </row>
    <row r="36" spans="1:16" x14ac:dyDescent="0.15">
      <c r="A36" s="6">
        <v>17.5</v>
      </c>
      <c r="B36" s="6">
        <v>34</v>
      </c>
      <c r="D36">
        <v>711.74548340000001</v>
      </c>
      <c r="E36">
        <v>575.54528809999999</v>
      </c>
      <c r="F36">
        <v>457.5829468</v>
      </c>
      <c r="G36">
        <v>456.69250490000002</v>
      </c>
      <c r="I36" s="7">
        <f t="shared" si="0"/>
        <v>254.16253660000001</v>
      </c>
      <c r="J36" s="7">
        <f t="shared" si="0"/>
        <v>118.85278319999998</v>
      </c>
      <c r="K36" s="7">
        <f t="shared" si="1"/>
        <v>170.96558836000003</v>
      </c>
      <c r="L36" s="8">
        <f t="shared" si="2"/>
        <v>1.4384651646929212</v>
      </c>
      <c r="M36" s="8">
        <f t="shared" si="5"/>
        <v>1.5389206035566609</v>
      </c>
      <c r="P36" s="6">
        <f t="shared" si="4"/>
        <v>-0.28353320317385183</v>
      </c>
    </row>
    <row r="37" spans="1:16" x14ac:dyDescent="0.15">
      <c r="A37" s="6">
        <v>18</v>
      </c>
      <c r="B37" s="6">
        <v>35</v>
      </c>
      <c r="D37">
        <v>693.16607669999996</v>
      </c>
      <c r="E37">
        <v>566.18078609999998</v>
      </c>
      <c r="F37">
        <v>458.37548829999997</v>
      </c>
      <c r="G37">
        <v>457.3001099</v>
      </c>
      <c r="I37" s="7">
        <f t="shared" si="0"/>
        <v>234.79058839999999</v>
      </c>
      <c r="J37" s="7">
        <f t="shared" si="0"/>
        <v>108.88067619999998</v>
      </c>
      <c r="K37" s="7">
        <f t="shared" si="1"/>
        <v>158.57411506</v>
      </c>
      <c r="L37" s="8">
        <f t="shared" si="2"/>
        <v>1.456402739166677</v>
      </c>
      <c r="M37" s="8">
        <f t="shared" si="5"/>
        <v>1.5597283334265235</v>
      </c>
      <c r="P37" s="6">
        <f t="shared" si="4"/>
        <v>1.0647321328611299</v>
      </c>
    </row>
    <row r="38" spans="1:16" x14ac:dyDescent="0.15">
      <c r="A38" s="6">
        <v>18.5</v>
      </c>
      <c r="B38" s="6">
        <v>36</v>
      </c>
      <c r="D38">
        <v>675.00238039999999</v>
      </c>
      <c r="E38">
        <v>556.98162839999998</v>
      </c>
      <c r="F38">
        <v>457.10354610000002</v>
      </c>
      <c r="G38">
        <v>456.39627080000002</v>
      </c>
      <c r="I38" s="7">
        <f t="shared" si="0"/>
        <v>217.89883429999998</v>
      </c>
      <c r="J38" s="7">
        <f t="shared" si="0"/>
        <v>100.58535759999995</v>
      </c>
      <c r="K38" s="7">
        <f t="shared" si="1"/>
        <v>147.48908398000003</v>
      </c>
      <c r="L38" s="8">
        <f t="shared" si="2"/>
        <v>1.466307696260555</v>
      </c>
      <c r="M38" s="8">
        <f t="shared" si="5"/>
        <v>1.5725034459165084</v>
      </c>
      <c r="P38" s="6">
        <f t="shared" si="4"/>
        <v>1.8925130316866827</v>
      </c>
    </row>
    <row r="39" spans="1:16" x14ac:dyDescent="0.15">
      <c r="A39" s="6">
        <v>19</v>
      </c>
      <c r="B39" s="6">
        <v>37</v>
      </c>
      <c r="D39">
        <v>695.7283936</v>
      </c>
      <c r="E39">
        <v>568.13934329999995</v>
      </c>
      <c r="F39">
        <v>457.38534550000003</v>
      </c>
      <c r="G39">
        <v>456.18457030000002</v>
      </c>
      <c r="I39" s="7">
        <f t="shared" si="0"/>
        <v>238.34304809999998</v>
      </c>
      <c r="J39" s="7">
        <f t="shared" si="0"/>
        <v>111.95477299999993</v>
      </c>
      <c r="K39" s="7">
        <f t="shared" si="1"/>
        <v>159.97470700000002</v>
      </c>
      <c r="L39" s="8">
        <f t="shared" si="2"/>
        <v>1.4289226150277676</v>
      </c>
      <c r="M39" s="8">
        <f t="shared" si="5"/>
        <v>1.5379885200798278</v>
      </c>
      <c r="P39" s="6">
        <f t="shared" si="4"/>
        <v>-0.34392882777897887</v>
      </c>
    </row>
    <row r="40" spans="1:16" x14ac:dyDescent="0.15">
      <c r="A40" s="6">
        <v>19.5</v>
      </c>
      <c r="B40" s="6">
        <v>38</v>
      </c>
      <c r="D40">
        <v>701.31958010000005</v>
      </c>
      <c r="E40">
        <v>570.83178710000004</v>
      </c>
      <c r="F40">
        <v>457.72348019999998</v>
      </c>
      <c r="G40">
        <v>456.97851559999998</v>
      </c>
      <c r="I40" s="7">
        <f t="shared" si="0"/>
        <v>243.59609990000007</v>
      </c>
      <c r="J40" s="7">
        <f t="shared" si="0"/>
        <v>113.85327150000006</v>
      </c>
      <c r="K40" s="7">
        <f t="shared" si="1"/>
        <v>163.89880985000002</v>
      </c>
      <c r="L40" s="8">
        <f t="shared" si="2"/>
        <v>1.4395617068412472</v>
      </c>
      <c r="M40" s="8">
        <f t="shared" si="5"/>
        <v>1.5514977672894141</v>
      </c>
      <c r="P40" s="6">
        <f t="shared" si="4"/>
        <v>0.53142133499843136</v>
      </c>
    </row>
    <row r="41" spans="1:16" x14ac:dyDescent="0.15">
      <c r="A41" s="6">
        <v>20</v>
      </c>
      <c r="B41" s="6">
        <v>39</v>
      </c>
      <c r="D41">
        <v>687.67016599999999</v>
      </c>
      <c r="E41">
        <v>563.85461429999998</v>
      </c>
      <c r="F41">
        <v>458.28778080000001</v>
      </c>
      <c r="G41">
        <v>457.62240600000001</v>
      </c>
      <c r="I41" s="7">
        <f t="shared" si="0"/>
        <v>229.38238519999999</v>
      </c>
      <c r="J41" s="7">
        <f t="shared" si="0"/>
        <v>106.23220829999997</v>
      </c>
      <c r="K41" s="7">
        <f t="shared" si="1"/>
        <v>155.01983939000002</v>
      </c>
      <c r="L41" s="8">
        <f t="shared" si="2"/>
        <v>1.4592546071547687</v>
      </c>
      <c r="M41" s="8">
        <f t="shared" si="5"/>
        <v>1.5740608229990427</v>
      </c>
      <c r="P41" s="6">
        <f t="shared" si="4"/>
        <v>1.993425411299875</v>
      </c>
    </row>
    <row r="42" spans="1:16" x14ac:dyDescent="0.15">
      <c r="A42" s="6">
        <v>20.5</v>
      </c>
      <c r="B42" s="6">
        <v>40</v>
      </c>
      <c r="D42">
        <v>678.7423096</v>
      </c>
      <c r="E42">
        <v>560.13385010000002</v>
      </c>
      <c r="F42">
        <v>458.1211548</v>
      </c>
      <c r="G42">
        <v>457.0158386</v>
      </c>
      <c r="I42" s="7">
        <f t="shared" si="0"/>
        <v>220.6211548</v>
      </c>
      <c r="J42" s="7">
        <f t="shared" si="0"/>
        <v>103.11801150000002</v>
      </c>
      <c r="K42" s="7">
        <f t="shared" si="1"/>
        <v>148.43854675</v>
      </c>
      <c r="L42" s="8">
        <f t="shared" si="2"/>
        <v>1.4395016407972527</v>
      </c>
      <c r="M42" s="8">
        <f t="shared" si="5"/>
        <v>1.5571780120376335</v>
      </c>
      <c r="P42" s="6">
        <f t="shared" si="4"/>
        <v>0.89948056789491848</v>
      </c>
    </row>
    <row r="43" spans="1:16" x14ac:dyDescent="0.15">
      <c r="A43" s="6">
        <v>21</v>
      </c>
      <c r="B43" s="6">
        <v>41</v>
      </c>
      <c r="D43">
        <v>757.20233150000001</v>
      </c>
      <c r="E43">
        <v>600.17242429999999</v>
      </c>
      <c r="F43">
        <v>457.36914059999998</v>
      </c>
      <c r="G43">
        <v>456.44805910000002</v>
      </c>
      <c r="I43" s="7">
        <f t="shared" si="0"/>
        <v>299.83319090000003</v>
      </c>
      <c r="J43" s="7">
        <f t="shared" si="0"/>
        <v>143.72436519999997</v>
      </c>
      <c r="K43" s="7">
        <f t="shared" si="1"/>
        <v>199.22613526000006</v>
      </c>
      <c r="L43" s="8">
        <f t="shared" si="2"/>
        <v>1.3861681349767416</v>
      </c>
      <c r="M43" s="8">
        <f t="shared" si="5"/>
        <v>1.5067146616132292</v>
      </c>
      <c r="P43" s="6">
        <f t="shared" si="4"/>
        <v>-2.3703612910170984</v>
      </c>
    </row>
    <row r="44" spans="1:16" x14ac:dyDescent="0.15">
      <c r="A44" s="6">
        <v>21.5</v>
      </c>
      <c r="B44" s="6">
        <v>42</v>
      </c>
      <c r="D44">
        <v>791.34478760000002</v>
      </c>
      <c r="E44">
        <v>615.81341550000002</v>
      </c>
      <c r="F44">
        <v>457.7414551</v>
      </c>
      <c r="G44">
        <v>457.09265140000002</v>
      </c>
      <c r="I44" s="7">
        <f t="shared" si="0"/>
        <v>333.60333250000002</v>
      </c>
      <c r="J44" s="7">
        <f t="shared" si="0"/>
        <v>158.7207641</v>
      </c>
      <c r="K44" s="7">
        <f t="shared" si="1"/>
        <v>222.49879763000001</v>
      </c>
      <c r="L44" s="8">
        <f t="shared" si="2"/>
        <v>1.4018253937450647</v>
      </c>
      <c r="M44" s="8">
        <f t="shared" si="5"/>
        <v>1.525242075777659</v>
      </c>
      <c r="P44" s="6">
        <f t="shared" si="4"/>
        <v>-1.1698521321374205</v>
      </c>
    </row>
    <row r="45" spans="1:16" x14ac:dyDescent="0.15">
      <c r="A45" s="6">
        <v>22</v>
      </c>
      <c r="B45" s="6">
        <v>43</v>
      </c>
      <c r="D45">
        <v>753.24798580000004</v>
      </c>
      <c r="E45">
        <v>598.23486330000003</v>
      </c>
      <c r="F45">
        <v>457.67630000000003</v>
      </c>
      <c r="G45">
        <v>457.14370730000002</v>
      </c>
      <c r="I45" s="7">
        <f t="shared" si="0"/>
        <v>295.57168580000001</v>
      </c>
      <c r="J45" s="7">
        <f t="shared" si="0"/>
        <v>141.09115600000001</v>
      </c>
      <c r="K45" s="7">
        <f t="shared" si="1"/>
        <v>196.80787660000001</v>
      </c>
      <c r="L45" s="8">
        <f t="shared" si="2"/>
        <v>1.3948987461694622</v>
      </c>
      <c r="M45" s="8">
        <f t="shared" si="5"/>
        <v>1.5211855835981636</v>
      </c>
      <c r="P45" s="6">
        <f t="shared" si="4"/>
        <v>-1.4326980949462804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691.99395749999996</v>
      </c>
      <c r="E46">
        <v>568.50512700000002</v>
      </c>
      <c r="F46">
        <v>457.36843870000001</v>
      </c>
      <c r="G46">
        <v>456.59808349999997</v>
      </c>
      <c r="I46" s="7">
        <f t="shared" si="0"/>
        <v>234.62551879999995</v>
      </c>
      <c r="J46" s="7">
        <f t="shared" si="0"/>
        <v>111.90704350000004</v>
      </c>
      <c r="K46" s="7">
        <f t="shared" si="1"/>
        <v>156.29058834999992</v>
      </c>
      <c r="L46" s="8">
        <f t="shared" si="2"/>
        <v>1.3966108250371199</v>
      </c>
      <c r="M46" s="8">
        <f t="shared" si="5"/>
        <v>1.5257678178619281</v>
      </c>
      <c r="P46" s="6">
        <f t="shared" si="4"/>
        <v>-1.1357859542146966</v>
      </c>
    </row>
    <row r="47" spans="1:16" x14ac:dyDescent="0.15">
      <c r="A47" s="6">
        <v>23</v>
      </c>
      <c r="B47" s="6">
        <v>45</v>
      </c>
      <c r="D47">
        <v>707.12384029999998</v>
      </c>
      <c r="E47">
        <v>575.63000490000002</v>
      </c>
      <c r="F47">
        <v>458.34802250000001</v>
      </c>
      <c r="G47">
        <v>457.27651980000002</v>
      </c>
      <c r="I47" s="7">
        <f t="shared" si="0"/>
        <v>248.77581779999997</v>
      </c>
      <c r="J47" s="7">
        <f t="shared" si="0"/>
        <v>118.3534851</v>
      </c>
      <c r="K47" s="7">
        <f t="shared" si="1"/>
        <v>165.92837822999996</v>
      </c>
      <c r="L47" s="8">
        <f t="shared" si="2"/>
        <v>1.4019728957689981</v>
      </c>
      <c r="M47" s="8">
        <f t="shared" si="5"/>
        <v>1.5340000439899131</v>
      </c>
      <c r="P47" s="6">
        <f t="shared" si="4"/>
        <v>-0.60236759497121461</v>
      </c>
    </row>
    <row r="48" spans="1:16" x14ac:dyDescent="0.15">
      <c r="A48" s="6">
        <v>23.5</v>
      </c>
      <c r="B48" s="6">
        <v>46</v>
      </c>
      <c r="D48">
        <v>729.28784180000002</v>
      </c>
      <c r="E48">
        <v>586.41015630000004</v>
      </c>
      <c r="F48">
        <v>457.54244999999997</v>
      </c>
      <c r="G48">
        <v>456.99084470000003</v>
      </c>
      <c r="I48" s="7">
        <f t="shared" si="0"/>
        <v>271.74539180000005</v>
      </c>
      <c r="J48" s="7">
        <f t="shared" si="0"/>
        <v>129.41931160000001</v>
      </c>
      <c r="K48" s="7">
        <f t="shared" si="1"/>
        <v>181.15187368000005</v>
      </c>
      <c r="L48" s="8">
        <f t="shared" si="2"/>
        <v>1.3997283051534948</v>
      </c>
      <c r="M48" s="8">
        <f t="shared" si="5"/>
        <v>1.5346256087705166</v>
      </c>
      <c r="P48" s="6">
        <f t="shared" si="4"/>
        <v>-0.56183326881420215</v>
      </c>
    </row>
    <row r="49" spans="1:22" x14ac:dyDescent="0.15">
      <c r="A49" s="6">
        <v>24</v>
      </c>
      <c r="B49" s="6">
        <v>47</v>
      </c>
      <c r="D49">
        <v>732.13616939999997</v>
      </c>
      <c r="E49">
        <v>587.09155269999997</v>
      </c>
      <c r="F49">
        <v>457.94750979999998</v>
      </c>
      <c r="G49">
        <v>457.62203979999998</v>
      </c>
      <c r="I49" s="7">
        <f t="shared" si="0"/>
        <v>274.18865959999999</v>
      </c>
      <c r="J49" s="7">
        <f t="shared" si="0"/>
        <v>129.46951289999998</v>
      </c>
      <c r="K49" s="7">
        <f t="shared" si="1"/>
        <v>183.56000057</v>
      </c>
      <c r="L49" s="8">
        <f t="shared" si="2"/>
        <v>1.4177855192193283</v>
      </c>
      <c r="M49" s="8">
        <f t="shared" si="5"/>
        <v>1.5555529782324569</v>
      </c>
      <c r="P49" s="6">
        <f t="shared" si="4"/>
        <v>0.79418427833773531</v>
      </c>
    </row>
    <row r="50" spans="1:22" x14ac:dyDescent="0.15">
      <c r="A50" s="6">
        <v>24.5</v>
      </c>
      <c r="B50" s="6">
        <v>48</v>
      </c>
      <c r="D50">
        <v>733.89556879999998</v>
      </c>
      <c r="E50">
        <v>588.16137700000002</v>
      </c>
      <c r="F50">
        <v>457.62063599999999</v>
      </c>
      <c r="G50">
        <v>456.7206726</v>
      </c>
      <c r="I50" s="7">
        <f t="shared" si="0"/>
        <v>276.27493279999999</v>
      </c>
      <c r="J50" s="7">
        <f t="shared" si="0"/>
        <v>131.44070440000002</v>
      </c>
      <c r="K50" s="7">
        <f t="shared" si="1"/>
        <v>184.26643971999999</v>
      </c>
      <c r="L50" s="8">
        <f t="shared" si="2"/>
        <v>1.4018978410161349</v>
      </c>
      <c r="M50" s="8">
        <f t="shared" si="5"/>
        <v>1.5425354554253705</v>
      </c>
      <c r="P50" s="6">
        <f t="shared" si="4"/>
        <v>-4.9303928766485018E-2</v>
      </c>
    </row>
    <row r="51" spans="1:22" x14ac:dyDescent="0.15">
      <c r="A51" s="6">
        <v>25</v>
      </c>
      <c r="B51" s="6">
        <v>49</v>
      </c>
      <c r="D51">
        <v>730.59564209999996</v>
      </c>
      <c r="E51">
        <v>585.97509769999999</v>
      </c>
      <c r="F51">
        <v>457.2032471</v>
      </c>
      <c r="G51">
        <v>456.40963749999997</v>
      </c>
      <c r="I51" s="7">
        <f t="shared" si="0"/>
        <v>273.39239499999996</v>
      </c>
      <c r="J51" s="7">
        <f t="shared" si="0"/>
        <v>129.56546020000002</v>
      </c>
      <c r="K51" s="7">
        <f t="shared" si="1"/>
        <v>182.69657285999995</v>
      </c>
      <c r="L51" s="8">
        <f t="shared" si="2"/>
        <v>1.4100715775484114</v>
      </c>
      <c r="M51" s="8">
        <f t="shared" si="5"/>
        <v>1.5535793473537538</v>
      </c>
      <c r="P51" s="6">
        <f t="shared" si="4"/>
        <v>0.66630016428367445</v>
      </c>
    </row>
    <row r="52" spans="1:22" x14ac:dyDescent="0.15">
      <c r="A52" s="6">
        <v>25.5</v>
      </c>
      <c r="B52" s="6">
        <v>50</v>
      </c>
      <c r="D52">
        <v>728.64312740000003</v>
      </c>
      <c r="E52">
        <v>583.86169429999995</v>
      </c>
      <c r="F52">
        <v>458.3458862</v>
      </c>
      <c r="G52">
        <v>457.65093990000003</v>
      </c>
      <c r="I52" s="7">
        <f t="shared" si="0"/>
        <v>270.29724120000003</v>
      </c>
      <c r="J52" s="7">
        <f t="shared" si="0"/>
        <v>126.21075439999993</v>
      </c>
      <c r="K52" s="7">
        <f t="shared" si="1"/>
        <v>181.94971312000007</v>
      </c>
      <c r="L52" s="8">
        <f t="shared" si="2"/>
        <v>1.4416339874124084</v>
      </c>
      <c r="M52" s="8">
        <f t="shared" si="5"/>
        <v>1.5880119126138577</v>
      </c>
      <c r="P52" s="6">
        <f t="shared" si="4"/>
        <v>2.8974053574647982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725.35107419999997</v>
      </c>
      <c r="E53">
        <v>582.74523929999998</v>
      </c>
      <c r="F53">
        <v>458.41247559999999</v>
      </c>
      <c r="G53">
        <v>457.7150269</v>
      </c>
      <c r="I53" s="7">
        <f t="shared" si="0"/>
        <v>266.93859859999998</v>
      </c>
      <c r="J53" s="7">
        <f t="shared" si="0"/>
        <v>125.03021239999998</v>
      </c>
      <c r="K53" s="7">
        <f t="shared" si="1"/>
        <v>179.41744992</v>
      </c>
      <c r="L53" s="8">
        <f t="shared" si="2"/>
        <v>1.4349927627572359</v>
      </c>
      <c r="M53" s="8">
        <f t="shared" si="5"/>
        <v>1.5842408433547919</v>
      </c>
      <c r="P53" s="6">
        <f t="shared" si="4"/>
        <v>2.6530537634377316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717.69323729999996</v>
      </c>
      <c r="E54">
        <v>579.14093019999996</v>
      </c>
      <c r="F54">
        <v>457.31701659999999</v>
      </c>
      <c r="G54">
        <v>456.61148070000002</v>
      </c>
      <c r="I54" s="7">
        <f t="shared" si="0"/>
        <v>260.37622069999998</v>
      </c>
      <c r="J54" s="7">
        <f t="shared" si="0"/>
        <v>122.52944949999994</v>
      </c>
      <c r="K54" s="7">
        <f t="shared" si="1"/>
        <v>174.60560605000001</v>
      </c>
      <c r="L54" s="8">
        <f t="shared" si="2"/>
        <v>1.4250093080684256</v>
      </c>
      <c r="M54" s="8">
        <f t="shared" si="5"/>
        <v>1.5771275440620887</v>
      </c>
      <c r="P54" s="6">
        <f t="shared" si="4"/>
        <v>2.192137799938767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715.52508539999997</v>
      </c>
      <c r="E55">
        <v>578.10076900000001</v>
      </c>
      <c r="F55">
        <v>457.8066101</v>
      </c>
      <c r="G55">
        <v>456.90982059999999</v>
      </c>
      <c r="I55" s="7">
        <f t="shared" si="0"/>
        <v>257.71847529999997</v>
      </c>
      <c r="J55" s="7">
        <f t="shared" si="0"/>
        <v>121.19094840000002</v>
      </c>
      <c r="K55" s="7">
        <f t="shared" si="1"/>
        <v>172.88481141999995</v>
      </c>
      <c r="L55" s="8">
        <f t="shared" si="2"/>
        <v>1.4265488776387851</v>
      </c>
      <c r="M55" s="8">
        <f t="shared" si="5"/>
        <v>1.581537269028555</v>
      </c>
      <c r="P55" s="6">
        <f t="shared" si="4"/>
        <v>2.4778719646419445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711.0018311</v>
      </c>
      <c r="E56">
        <v>574.89056400000004</v>
      </c>
      <c r="F56">
        <v>458.26910400000003</v>
      </c>
      <c r="G56">
        <v>457.37054439999997</v>
      </c>
      <c r="I56" s="7">
        <f t="shared" si="0"/>
        <v>252.73272709999998</v>
      </c>
      <c r="J56" s="7">
        <f t="shared" si="0"/>
        <v>117.52001960000007</v>
      </c>
      <c r="K56" s="7">
        <f t="shared" si="1"/>
        <v>170.46871337999994</v>
      </c>
      <c r="L56" s="8">
        <f t="shared" si="2"/>
        <v>1.4505504165181389</v>
      </c>
      <c r="M56" s="8">
        <f t="shared" si="5"/>
        <v>1.6084089633040155</v>
      </c>
      <c r="P56" s="6">
        <f t="shared" si="4"/>
        <v>4.2190601739625606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710.4552612</v>
      </c>
      <c r="E57">
        <v>575.91967769999997</v>
      </c>
      <c r="F57">
        <v>457.73477170000001</v>
      </c>
      <c r="G57">
        <v>456.46707149999997</v>
      </c>
      <c r="I57" s="7">
        <f t="shared" si="0"/>
        <v>252.72048949999999</v>
      </c>
      <c r="J57" s="7">
        <f t="shared" si="0"/>
        <v>119.45260619999999</v>
      </c>
      <c r="K57" s="7">
        <f t="shared" si="1"/>
        <v>169.10366515999999</v>
      </c>
      <c r="L57" s="8">
        <f t="shared" si="2"/>
        <v>1.415654882212189</v>
      </c>
      <c r="M57" s="8">
        <f t="shared" si="5"/>
        <v>1.5763835843941725</v>
      </c>
      <c r="P57" s="6">
        <f t="shared" si="4"/>
        <v>2.1439319150136513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707.76330570000005</v>
      </c>
      <c r="E58">
        <v>573.73736570000005</v>
      </c>
      <c r="F58">
        <v>458.202179</v>
      </c>
      <c r="G58">
        <v>457.3191223</v>
      </c>
      <c r="I58" s="7">
        <f t="shared" si="0"/>
        <v>249.56112670000005</v>
      </c>
      <c r="J58" s="7">
        <f t="shared" si="0"/>
        <v>116.41824340000005</v>
      </c>
      <c r="K58" s="7">
        <f t="shared" si="1"/>
        <v>168.06835632000002</v>
      </c>
      <c r="L58" s="8">
        <f t="shared" si="2"/>
        <v>1.4436599575079996</v>
      </c>
      <c r="M58" s="8">
        <f t="shared" si="5"/>
        <v>1.6072588150860898</v>
      </c>
      <c r="P58" s="6">
        <f t="shared" si="4"/>
        <v>4.1445347459975608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703.71136469999999</v>
      </c>
      <c r="E59">
        <v>572.00024410000003</v>
      </c>
      <c r="F59">
        <v>458.42443850000001</v>
      </c>
      <c r="G59">
        <v>457.41177370000003</v>
      </c>
      <c r="I59" s="7">
        <f t="shared" si="0"/>
        <v>245.28692619999998</v>
      </c>
      <c r="J59" s="7">
        <f t="shared" si="0"/>
        <v>114.58847040000001</v>
      </c>
      <c r="K59" s="7">
        <f t="shared" si="1"/>
        <v>165.07499691999999</v>
      </c>
      <c r="L59" s="8">
        <f t="shared" si="2"/>
        <v>1.4405899332084984</v>
      </c>
      <c r="M59" s="8">
        <f t="shared" si="5"/>
        <v>1.6070589461826956</v>
      </c>
      <c r="P59" s="6">
        <f t="shared" si="4"/>
        <v>4.1315839668456267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700.60693360000005</v>
      </c>
      <c r="E60">
        <v>570.8826904</v>
      </c>
      <c r="F60">
        <v>457.37725829999999</v>
      </c>
      <c r="G60">
        <v>456.4353638</v>
      </c>
      <c r="I60" s="7">
        <f t="shared" si="0"/>
        <v>243.22967530000005</v>
      </c>
      <c r="J60" s="7">
        <f t="shared" si="0"/>
        <v>114.4473266</v>
      </c>
      <c r="K60" s="7">
        <f t="shared" si="1"/>
        <v>163.11654668000006</v>
      </c>
      <c r="L60" s="8">
        <f t="shared" si="2"/>
        <v>1.4252543202699857</v>
      </c>
      <c r="M60" s="8">
        <f t="shared" si="5"/>
        <v>1.5945934886402897</v>
      </c>
      <c r="P60" s="6">
        <f t="shared" si="4"/>
        <v>3.323867584166889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699.49359130000005</v>
      </c>
      <c r="E61">
        <v>571.33428960000003</v>
      </c>
      <c r="F61">
        <v>457.42340089999999</v>
      </c>
      <c r="G61">
        <v>456.50827029999999</v>
      </c>
      <c r="I61" s="7">
        <f t="shared" si="0"/>
        <v>242.07019040000006</v>
      </c>
      <c r="J61" s="7">
        <f t="shared" si="0"/>
        <v>114.82601930000004</v>
      </c>
      <c r="K61" s="7">
        <f t="shared" si="1"/>
        <v>161.69197689000003</v>
      </c>
      <c r="L61" s="8">
        <f t="shared" si="2"/>
        <v>1.4081475424795116</v>
      </c>
      <c r="M61" s="8">
        <f t="shared" si="5"/>
        <v>1.5803568662459224</v>
      </c>
      <c r="P61" s="6">
        <f t="shared" si="4"/>
        <v>2.4013861507479564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702.03045650000001</v>
      </c>
      <c r="E62">
        <v>571.83862299999998</v>
      </c>
      <c r="F62">
        <v>458.0397949</v>
      </c>
      <c r="G62">
        <v>457.28637700000002</v>
      </c>
      <c r="I62" s="7">
        <f t="shared" si="0"/>
        <v>243.99066160000001</v>
      </c>
      <c r="J62" s="7">
        <f t="shared" si="0"/>
        <v>114.55224599999997</v>
      </c>
      <c r="K62" s="7">
        <f t="shared" si="1"/>
        <v>163.80408940000004</v>
      </c>
      <c r="L62" s="8">
        <f t="shared" si="2"/>
        <v>1.4299509186402166</v>
      </c>
      <c r="M62" s="8">
        <f t="shared" si="5"/>
        <v>1.6050303978027343</v>
      </c>
      <c r="P62" s="6">
        <f t="shared" si="4"/>
        <v>4.0001413981330645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702.49725339999998</v>
      </c>
      <c r="E63">
        <v>573.06951900000001</v>
      </c>
      <c r="F63">
        <v>457.64987180000003</v>
      </c>
      <c r="G63">
        <v>456.99575809999999</v>
      </c>
      <c r="I63" s="7">
        <f t="shared" si="0"/>
        <v>244.84738159999995</v>
      </c>
      <c r="J63" s="7">
        <f t="shared" si="0"/>
        <v>116.07376090000002</v>
      </c>
      <c r="K63" s="7">
        <f t="shared" si="1"/>
        <v>163.59574896999993</v>
      </c>
      <c r="L63" s="8">
        <f t="shared" si="2"/>
        <v>1.4094119782242698</v>
      </c>
      <c r="M63" s="8">
        <f t="shared" si="5"/>
        <v>1.5873616127828942</v>
      </c>
      <c r="P63" s="6">
        <f t="shared" si="4"/>
        <v>2.8552682898653527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702.26159670000004</v>
      </c>
      <c r="E64">
        <v>573.59960939999996</v>
      </c>
      <c r="F64">
        <v>457.8633423</v>
      </c>
      <c r="G64">
        <v>457.390625</v>
      </c>
      <c r="I64" s="7">
        <f t="shared" si="0"/>
        <v>244.39825440000004</v>
      </c>
      <c r="J64" s="7">
        <f t="shared" si="0"/>
        <v>116.20898439999996</v>
      </c>
      <c r="K64" s="7">
        <f t="shared" si="1"/>
        <v>163.05196532000008</v>
      </c>
      <c r="L64" s="8">
        <f t="shared" si="2"/>
        <v>1.4030925935877996</v>
      </c>
      <c r="M64" s="8">
        <f t="shared" si="5"/>
        <v>1.5839123835425311</v>
      </c>
      <c r="P64" s="6">
        <f t="shared" si="4"/>
        <v>2.6317707603460185</v>
      </c>
      <c r="U64" s="18">
        <v>12.5</v>
      </c>
      <c r="V64" s="20">
        <f t="shared" ref="V64:V83" si="6">L26</f>
        <v>1.4495258292252466</v>
      </c>
    </row>
    <row r="65" spans="1:22" x14ac:dyDescent="0.15">
      <c r="A65" s="6">
        <v>32</v>
      </c>
      <c r="B65" s="6">
        <v>63</v>
      </c>
      <c r="D65">
        <v>702.79425049999998</v>
      </c>
      <c r="E65">
        <v>573.06347659999994</v>
      </c>
      <c r="F65">
        <v>458.46987919999998</v>
      </c>
      <c r="G65">
        <v>457.5125122</v>
      </c>
      <c r="I65" s="7">
        <f t="shared" si="0"/>
        <v>244.3243713</v>
      </c>
      <c r="J65" s="7">
        <f t="shared" si="0"/>
        <v>115.55096439999994</v>
      </c>
      <c r="K65" s="7">
        <f t="shared" si="1"/>
        <v>163.43869622000005</v>
      </c>
      <c r="L65" s="8">
        <f t="shared" si="2"/>
        <v>1.4144295295903229</v>
      </c>
      <c r="M65" s="8">
        <f t="shared" si="5"/>
        <v>1.5981194749411611</v>
      </c>
      <c r="P65" s="6">
        <f t="shared" si="4"/>
        <v>3.5523386924776843</v>
      </c>
      <c r="U65" s="18">
        <v>13</v>
      </c>
      <c r="V65" s="20">
        <f t="shared" si="6"/>
        <v>1.4299013230914943</v>
      </c>
    </row>
    <row r="66" spans="1:22" x14ac:dyDescent="0.15">
      <c r="A66" s="6">
        <v>32.5</v>
      </c>
      <c r="B66" s="6">
        <v>64</v>
      </c>
      <c r="D66">
        <v>689.68383789999996</v>
      </c>
      <c r="E66">
        <v>567.45343019999996</v>
      </c>
      <c r="F66">
        <v>457.8341064</v>
      </c>
      <c r="G66">
        <v>457.25537109999999</v>
      </c>
      <c r="I66" s="7">
        <f t="shared" ref="I66:J129" si="7">D66-F66</f>
        <v>231.84973149999996</v>
      </c>
      <c r="J66" s="7">
        <f t="shared" si="7"/>
        <v>110.19805909999997</v>
      </c>
      <c r="K66" s="7">
        <f t="shared" ref="K66:K129" si="8">I66-0.7*J66</f>
        <v>154.71109013</v>
      </c>
      <c r="L66" s="8">
        <f t="shared" ref="L66:L129" si="9">K66/J66</f>
        <v>1.4039366155224784</v>
      </c>
      <c r="M66" s="8">
        <f t="shared" si="5"/>
        <v>1.5904967162694235</v>
      </c>
      <c r="P66" s="6">
        <f t="shared" si="4"/>
        <v>3.058411611227478</v>
      </c>
      <c r="U66" s="18">
        <v>13.5</v>
      </c>
      <c r="V66" s="20">
        <f t="shared" si="6"/>
        <v>1.4367483229317741</v>
      </c>
    </row>
    <row r="67" spans="1:22" x14ac:dyDescent="0.15">
      <c r="A67" s="6">
        <v>33</v>
      </c>
      <c r="B67" s="6">
        <v>65</v>
      </c>
      <c r="D67">
        <v>666.56231690000004</v>
      </c>
      <c r="E67">
        <v>556.6447144</v>
      </c>
      <c r="F67">
        <v>458.01727290000002</v>
      </c>
      <c r="G67">
        <v>457.32934569999998</v>
      </c>
      <c r="I67" s="7">
        <f t="shared" si="7"/>
        <v>208.54504400000002</v>
      </c>
      <c r="J67" s="7">
        <f t="shared" si="7"/>
        <v>99.315368700000022</v>
      </c>
      <c r="K67" s="7">
        <f t="shared" si="8"/>
        <v>139.02428591</v>
      </c>
      <c r="L67" s="8">
        <f t="shared" si="9"/>
        <v>1.3998265095299391</v>
      </c>
      <c r="M67" s="8">
        <f t="shared" si="5"/>
        <v>1.589256765672991</v>
      </c>
      <c r="P67" s="6">
        <f t="shared" si="4"/>
        <v>2.9780673152364412</v>
      </c>
      <c r="U67" s="18">
        <v>14</v>
      </c>
      <c r="V67" s="20">
        <f t="shared" si="6"/>
        <v>1.4332966688633</v>
      </c>
    </row>
    <row r="68" spans="1:22" x14ac:dyDescent="0.15">
      <c r="A68" s="6">
        <v>33.5</v>
      </c>
      <c r="B68" s="6">
        <v>66</v>
      </c>
      <c r="D68">
        <v>660.12805179999998</v>
      </c>
      <c r="E68">
        <v>553.23120119999999</v>
      </c>
      <c r="F68">
        <v>458.01690669999999</v>
      </c>
      <c r="G68">
        <v>457.177887</v>
      </c>
      <c r="I68" s="7">
        <f t="shared" si="7"/>
        <v>202.11114509999999</v>
      </c>
      <c r="J68" s="7">
        <f t="shared" si="7"/>
        <v>96.053314199999988</v>
      </c>
      <c r="K68" s="7">
        <f t="shared" si="8"/>
        <v>134.87382516</v>
      </c>
      <c r="L68" s="8">
        <f t="shared" si="9"/>
        <v>1.404155872010505</v>
      </c>
      <c r="M68" s="8">
        <f t="shared" si="5"/>
        <v>1.5964562835496636</v>
      </c>
      <c r="P68" s="6">
        <f t="shared" si="4"/>
        <v>3.4445699298893273</v>
      </c>
      <c r="U68" s="18">
        <v>14.5</v>
      </c>
      <c r="V68" s="20">
        <f t="shared" si="6"/>
        <v>1.4066048812586682</v>
      </c>
    </row>
    <row r="69" spans="1:22" x14ac:dyDescent="0.15">
      <c r="A69" s="6">
        <v>34</v>
      </c>
      <c r="B69" s="6">
        <v>67</v>
      </c>
      <c r="D69">
        <v>657.06115720000003</v>
      </c>
      <c r="E69">
        <v>552.22485349999999</v>
      </c>
      <c r="F69">
        <v>457.46459959999999</v>
      </c>
      <c r="G69">
        <v>456.49032590000002</v>
      </c>
      <c r="I69" s="7">
        <f t="shared" si="7"/>
        <v>199.59655760000004</v>
      </c>
      <c r="J69" s="7">
        <f t="shared" si="7"/>
        <v>95.734527599999979</v>
      </c>
      <c r="K69" s="7">
        <f t="shared" si="8"/>
        <v>132.58238828000006</v>
      </c>
      <c r="L69" s="8">
        <f t="shared" si="9"/>
        <v>1.3848962501173934</v>
      </c>
      <c r="M69" s="8">
        <f t="shared" si="5"/>
        <v>1.5800668170526591</v>
      </c>
      <c r="P69" s="6">
        <f t="shared" si="4"/>
        <v>2.3825920162860168</v>
      </c>
      <c r="U69" s="18">
        <v>15</v>
      </c>
      <c r="V69" s="20">
        <f t="shared" si="6"/>
        <v>1.4145428056920974</v>
      </c>
    </row>
    <row r="70" spans="1:22" x14ac:dyDescent="0.15">
      <c r="A70" s="6">
        <v>34.5</v>
      </c>
      <c r="B70" s="6">
        <v>68</v>
      </c>
      <c r="D70">
        <v>658.39990230000001</v>
      </c>
      <c r="E70">
        <v>553.66674799999998</v>
      </c>
      <c r="F70">
        <v>457.88833620000003</v>
      </c>
      <c r="G70">
        <v>456.8837585</v>
      </c>
      <c r="I70" s="7">
        <f t="shared" si="7"/>
        <v>200.51156609999998</v>
      </c>
      <c r="J70" s="7">
        <f t="shared" si="7"/>
        <v>96.782989499999985</v>
      </c>
      <c r="K70" s="7">
        <f t="shared" si="8"/>
        <v>132.76347344999999</v>
      </c>
      <c r="L70" s="8">
        <f t="shared" si="9"/>
        <v>1.3717645439129571</v>
      </c>
      <c r="M70" s="8">
        <f t="shared" si="5"/>
        <v>1.5698052662443296</v>
      </c>
      <c r="P70" s="6">
        <f t="shared" ref="P70:P133" si="10">(M70-$O$2)/$O$2*100</f>
        <v>1.7176807868841453</v>
      </c>
      <c r="U70" s="18">
        <v>15.5</v>
      </c>
      <c r="V70" s="20">
        <f t="shared" si="6"/>
        <v>1.4069868974633124</v>
      </c>
    </row>
    <row r="71" spans="1:22" x14ac:dyDescent="0.15">
      <c r="A71" s="6">
        <v>35</v>
      </c>
      <c r="B71" s="6">
        <v>69</v>
      </c>
      <c r="D71">
        <v>660.11102289999997</v>
      </c>
      <c r="E71">
        <v>554.5974731</v>
      </c>
      <c r="F71">
        <v>458.56427000000002</v>
      </c>
      <c r="G71">
        <v>457.61746219999998</v>
      </c>
      <c r="I71" s="7">
        <f t="shared" si="7"/>
        <v>201.54675289999994</v>
      </c>
      <c r="J71" s="7">
        <f t="shared" si="7"/>
        <v>96.980010900000025</v>
      </c>
      <c r="K71" s="7">
        <f t="shared" si="8"/>
        <v>133.66074526999995</v>
      </c>
      <c r="L71" s="8">
        <f t="shared" si="9"/>
        <v>1.3782298437543268</v>
      </c>
      <c r="M71" s="8">
        <f t="shared" si="5"/>
        <v>1.5791407214818061</v>
      </c>
      <c r="P71" s="6">
        <f t="shared" si="10"/>
        <v>2.3225843862443996</v>
      </c>
      <c r="U71" s="18">
        <v>16</v>
      </c>
      <c r="V71" s="20">
        <f t="shared" si="6"/>
        <v>1.4168459841251591</v>
      </c>
    </row>
    <row r="72" spans="1:22" x14ac:dyDescent="0.15">
      <c r="A72" s="6">
        <v>35.5</v>
      </c>
      <c r="B72" s="6">
        <v>70</v>
      </c>
      <c r="D72">
        <v>670.95935059999999</v>
      </c>
      <c r="E72">
        <v>560.4240112</v>
      </c>
      <c r="F72">
        <v>457.61077879999999</v>
      </c>
      <c r="G72">
        <v>456.8612061</v>
      </c>
      <c r="I72" s="7">
        <f t="shared" si="7"/>
        <v>213.3485718</v>
      </c>
      <c r="J72" s="7">
        <f t="shared" si="7"/>
        <v>103.56280509999999</v>
      </c>
      <c r="K72" s="7">
        <f t="shared" si="8"/>
        <v>140.85460823</v>
      </c>
      <c r="L72" s="8">
        <f t="shared" si="9"/>
        <v>1.360088770229728</v>
      </c>
      <c r="M72" s="8">
        <f t="shared" si="5"/>
        <v>1.563869803353314</v>
      </c>
      <c r="P72" s="6">
        <f t="shared" si="10"/>
        <v>1.3330843451132925</v>
      </c>
      <c r="U72" s="18">
        <v>16.5</v>
      </c>
      <c r="V72" s="20">
        <f t="shared" si="6"/>
        <v>1.4081033220568844</v>
      </c>
    </row>
    <row r="73" spans="1:22" x14ac:dyDescent="0.15">
      <c r="A73" s="6">
        <v>36</v>
      </c>
      <c r="B73" s="6">
        <v>71</v>
      </c>
      <c r="D73">
        <v>717.60693360000005</v>
      </c>
      <c r="E73">
        <v>583.37811280000005</v>
      </c>
      <c r="F73">
        <v>458.64212040000001</v>
      </c>
      <c r="G73">
        <v>457.6347351</v>
      </c>
      <c r="I73" s="7">
        <f t="shared" si="7"/>
        <v>258.96481320000004</v>
      </c>
      <c r="J73" s="7">
        <f t="shared" si="7"/>
        <v>125.74337770000005</v>
      </c>
      <c r="K73" s="7">
        <f t="shared" si="8"/>
        <v>170.94444881000001</v>
      </c>
      <c r="L73" s="8">
        <f t="shared" si="9"/>
        <v>1.3594707883371893</v>
      </c>
      <c r="M73" s="8">
        <f t="shared" si="5"/>
        <v>1.5661219768568824</v>
      </c>
      <c r="P73" s="6">
        <f t="shared" si="10"/>
        <v>1.479017009781131</v>
      </c>
      <c r="U73" s="18">
        <v>17</v>
      </c>
      <c r="V73" s="20">
        <f t="shared" si="6"/>
        <v>1.418874169513368</v>
      </c>
    </row>
    <row r="74" spans="1:22" x14ac:dyDescent="0.15">
      <c r="A74" s="6">
        <v>36.5</v>
      </c>
      <c r="B74" s="6">
        <v>72</v>
      </c>
      <c r="D74">
        <v>749.26397710000003</v>
      </c>
      <c r="E74">
        <v>599.78326419999996</v>
      </c>
      <c r="F74">
        <v>457.6445923</v>
      </c>
      <c r="G74">
        <v>456.9249878</v>
      </c>
      <c r="I74" s="7">
        <f t="shared" si="7"/>
        <v>291.61938480000003</v>
      </c>
      <c r="J74" s="7">
        <f t="shared" si="7"/>
        <v>142.85827639999997</v>
      </c>
      <c r="K74" s="7">
        <f t="shared" si="8"/>
        <v>191.61859132000006</v>
      </c>
      <c r="L74" s="8">
        <f t="shared" si="9"/>
        <v>1.3413194961380628</v>
      </c>
      <c r="M74" s="8">
        <f t="shared" si="5"/>
        <v>1.5508408400538627</v>
      </c>
      <c r="P74" s="6">
        <f t="shared" si="10"/>
        <v>0.48885483564791155</v>
      </c>
      <c r="U74" s="18">
        <v>17.5</v>
      </c>
      <c r="V74" s="20">
        <f t="shared" si="6"/>
        <v>1.4384651646929212</v>
      </c>
    </row>
    <row r="75" spans="1:22" x14ac:dyDescent="0.15">
      <c r="A75" s="6">
        <v>37</v>
      </c>
      <c r="B75" s="6">
        <v>73</v>
      </c>
      <c r="D75">
        <v>755.35766599999999</v>
      </c>
      <c r="E75">
        <v>601.9257202</v>
      </c>
      <c r="F75">
        <v>458.10812379999999</v>
      </c>
      <c r="G75">
        <v>457.2275391</v>
      </c>
      <c r="I75" s="7">
        <f t="shared" si="7"/>
        <v>297.24954220000001</v>
      </c>
      <c r="J75" s="7">
        <f t="shared" si="7"/>
        <v>144.6981811</v>
      </c>
      <c r="K75" s="7">
        <f t="shared" si="8"/>
        <v>195.96081543000003</v>
      </c>
      <c r="L75" s="8">
        <f t="shared" si="9"/>
        <v>1.3542728314917292</v>
      </c>
      <c r="M75" s="8">
        <f t="shared" si="5"/>
        <v>1.5666643308036359</v>
      </c>
      <c r="P75" s="6">
        <f t="shared" si="10"/>
        <v>1.5141595760698554</v>
      </c>
      <c r="U75" s="18">
        <v>18</v>
      </c>
      <c r="V75" s="20">
        <f t="shared" si="6"/>
        <v>1.456402739166677</v>
      </c>
    </row>
    <row r="76" spans="1:22" x14ac:dyDescent="0.15">
      <c r="A76" s="6">
        <v>37.5</v>
      </c>
      <c r="B76" s="6">
        <v>74</v>
      </c>
      <c r="D76">
        <v>753.55444339999997</v>
      </c>
      <c r="E76">
        <v>601.95935059999999</v>
      </c>
      <c r="F76">
        <v>458.34625240000003</v>
      </c>
      <c r="G76">
        <v>457.47903439999999</v>
      </c>
      <c r="I76" s="7">
        <f t="shared" si="7"/>
        <v>295.20819099999994</v>
      </c>
      <c r="J76" s="7">
        <f t="shared" si="7"/>
        <v>144.4803162</v>
      </c>
      <c r="K76" s="7">
        <f t="shared" si="8"/>
        <v>194.07196965999995</v>
      </c>
      <c r="L76" s="8">
        <f t="shared" si="9"/>
        <v>1.3432415900263648</v>
      </c>
      <c r="M76" s="8">
        <f t="shared" si="5"/>
        <v>1.5585032447343783</v>
      </c>
      <c r="P76" s="6">
        <f t="shared" si="10"/>
        <v>0.98535083429957115</v>
      </c>
      <c r="U76" s="18">
        <v>18.5</v>
      </c>
      <c r="V76" s="20">
        <f t="shared" si="6"/>
        <v>1.466307696260555</v>
      </c>
    </row>
    <row r="77" spans="1:22" x14ac:dyDescent="0.15">
      <c r="A77" s="6">
        <v>38</v>
      </c>
      <c r="B77" s="6">
        <v>75</v>
      </c>
      <c r="D77">
        <v>750.66046140000003</v>
      </c>
      <c r="E77">
        <v>601.26159670000004</v>
      </c>
      <c r="F77">
        <v>457.50653080000001</v>
      </c>
      <c r="G77">
        <v>456.9792175</v>
      </c>
      <c r="I77" s="7">
        <f t="shared" si="7"/>
        <v>293.15393060000002</v>
      </c>
      <c r="J77" s="7">
        <f t="shared" si="7"/>
        <v>144.28237920000004</v>
      </c>
      <c r="K77" s="7">
        <f t="shared" si="8"/>
        <v>192.15626516</v>
      </c>
      <c r="L77" s="8">
        <f t="shared" si="9"/>
        <v>1.3318068791590869</v>
      </c>
      <c r="M77" s="8">
        <f t="shared" si="5"/>
        <v>1.5499386892632074</v>
      </c>
      <c r="P77" s="6">
        <f t="shared" si="10"/>
        <v>0.43039874041194126</v>
      </c>
      <c r="U77" s="18">
        <v>19</v>
      </c>
      <c r="V77" s="20">
        <f t="shared" si="6"/>
        <v>1.4289226150277676</v>
      </c>
    </row>
    <row r="78" spans="1:22" x14ac:dyDescent="0.15">
      <c r="A78" s="6">
        <v>38.5</v>
      </c>
      <c r="B78" s="6">
        <v>76</v>
      </c>
      <c r="D78">
        <v>735.66729740000005</v>
      </c>
      <c r="E78">
        <v>592.60009769999999</v>
      </c>
      <c r="F78">
        <v>457.69250490000002</v>
      </c>
      <c r="G78">
        <v>457.07818600000002</v>
      </c>
      <c r="I78" s="7">
        <f t="shared" si="7"/>
        <v>277.97479250000004</v>
      </c>
      <c r="J78" s="7">
        <f t="shared" si="7"/>
        <v>135.52191169999998</v>
      </c>
      <c r="K78" s="7">
        <f t="shared" si="8"/>
        <v>183.10945431000005</v>
      </c>
      <c r="L78" s="8">
        <f t="shared" si="9"/>
        <v>1.3511427931694391</v>
      </c>
      <c r="M78" s="8">
        <f t="shared" si="5"/>
        <v>1.5721447586696664</v>
      </c>
      <c r="P78" s="6">
        <f t="shared" si="10"/>
        <v>1.8692714005996085</v>
      </c>
      <c r="U78" s="18">
        <v>19.5</v>
      </c>
      <c r="V78" s="20">
        <f t="shared" si="6"/>
        <v>1.4395617068412472</v>
      </c>
    </row>
    <row r="79" spans="1:22" x14ac:dyDescent="0.15">
      <c r="A79" s="6">
        <v>39</v>
      </c>
      <c r="B79" s="6">
        <v>77</v>
      </c>
      <c r="D79">
        <v>730.96380620000002</v>
      </c>
      <c r="E79">
        <v>592.60455320000005</v>
      </c>
      <c r="F79">
        <v>458.17541499999999</v>
      </c>
      <c r="G79">
        <v>457.3709106</v>
      </c>
      <c r="I79" s="7">
        <f t="shared" si="7"/>
        <v>272.78839120000004</v>
      </c>
      <c r="J79" s="7">
        <f t="shared" si="7"/>
        <v>135.23364260000005</v>
      </c>
      <c r="K79" s="7">
        <f t="shared" si="8"/>
        <v>178.12484138000002</v>
      </c>
      <c r="L79" s="8">
        <f t="shared" si="9"/>
        <v>1.3171636728507374</v>
      </c>
      <c r="M79" s="8">
        <f t="shared" si="5"/>
        <v>1.5410357937470716</v>
      </c>
      <c r="P79" s="6">
        <f t="shared" si="10"/>
        <v>-0.1464765597683447</v>
      </c>
      <c r="U79" s="18">
        <v>20</v>
      </c>
      <c r="V79" s="20">
        <f t="shared" si="6"/>
        <v>1.4592546071547687</v>
      </c>
    </row>
    <row r="80" spans="1:22" x14ac:dyDescent="0.15">
      <c r="A80" s="6">
        <v>39.5</v>
      </c>
      <c r="B80" s="6">
        <v>78</v>
      </c>
      <c r="D80">
        <v>671.22070310000004</v>
      </c>
      <c r="E80">
        <v>561.59118650000005</v>
      </c>
      <c r="F80">
        <v>457.56500240000003</v>
      </c>
      <c r="G80">
        <v>457.04754639999999</v>
      </c>
      <c r="I80" s="7">
        <f t="shared" si="7"/>
        <v>213.65570070000001</v>
      </c>
      <c r="J80" s="7">
        <f t="shared" si="7"/>
        <v>104.54364010000006</v>
      </c>
      <c r="K80" s="7">
        <f t="shared" si="8"/>
        <v>140.47515262999997</v>
      </c>
      <c r="L80" s="8">
        <f t="shared" si="9"/>
        <v>1.3436986936329174</v>
      </c>
      <c r="M80" s="8">
        <f t="shared" si="5"/>
        <v>1.5704409699253583</v>
      </c>
      <c r="P80" s="6">
        <f t="shared" si="10"/>
        <v>1.7588720769711172</v>
      </c>
      <c r="U80" s="18">
        <v>20.5</v>
      </c>
      <c r="V80" s="20">
        <f t="shared" si="6"/>
        <v>1.4395016407972527</v>
      </c>
    </row>
    <row r="81" spans="1:22" x14ac:dyDescent="0.15">
      <c r="A81" s="6">
        <v>40</v>
      </c>
      <c r="B81" s="6">
        <v>79</v>
      </c>
      <c r="D81">
        <v>680.94885250000004</v>
      </c>
      <c r="E81">
        <v>566.05694579999999</v>
      </c>
      <c r="F81">
        <v>458.61218259999998</v>
      </c>
      <c r="G81">
        <v>457.6903992</v>
      </c>
      <c r="I81" s="7">
        <f t="shared" si="7"/>
        <v>222.33666990000006</v>
      </c>
      <c r="J81" s="7">
        <f t="shared" si="7"/>
        <v>108.36654659999999</v>
      </c>
      <c r="K81" s="7">
        <f t="shared" si="8"/>
        <v>146.48008728000008</v>
      </c>
      <c r="L81" s="8">
        <f t="shared" si="9"/>
        <v>1.3517094700884387</v>
      </c>
      <c r="M81" s="8">
        <f t="shared" si="5"/>
        <v>1.5813219017769864</v>
      </c>
      <c r="P81" s="6">
        <f t="shared" si="10"/>
        <v>2.4639169488077766</v>
      </c>
      <c r="U81" s="18">
        <v>21</v>
      </c>
      <c r="V81" s="20">
        <f t="shared" si="6"/>
        <v>1.3861681349767416</v>
      </c>
    </row>
    <row r="82" spans="1:22" x14ac:dyDescent="0.15">
      <c r="A82" s="6">
        <v>40.5</v>
      </c>
      <c r="B82" s="6">
        <v>80</v>
      </c>
      <c r="D82">
        <v>677.68487549999998</v>
      </c>
      <c r="E82">
        <v>566.0585327</v>
      </c>
      <c r="F82">
        <v>457.58154300000001</v>
      </c>
      <c r="G82">
        <v>456.83654790000003</v>
      </c>
      <c r="I82" s="7">
        <f t="shared" si="7"/>
        <v>220.10333249999996</v>
      </c>
      <c r="J82" s="7">
        <f t="shared" si="7"/>
        <v>109.22198479999997</v>
      </c>
      <c r="K82" s="7">
        <f t="shared" si="8"/>
        <v>143.64794314</v>
      </c>
      <c r="L82" s="8">
        <f t="shared" si="9"/>
        <v>1.3151925722924607</v>
      </c>
      <c r="M82" s="8">
        <f t="shared" si="5"/>
        <v>1.5476751593771154</v>
      </c>
      <c r="P82" s="6">
        <f t="shared" si="10"/>
        <v>0.28373022339522946</v>
      </c>
      <c r="U82" s="18">
        <v>21.5</v>
      </c>
      <c r="V82" s="20">
        <f t="shared" si="6"/>
        <v>1.4018253937450647</v>
      </c>
    </row>
    <row r="83" spans="1:22" x14ac:dyDescent="0.15">
      <c r="A83" s="6">
        <v>41</v>
      </c>
      <c r="B83" s="6">
        <v>81</v>
      </c>
      <c r="D83">
        <v>673.05718990000003</v>
      </c>
      <c r="E83">
        <v>564.79425049999998</v>
      </c>
      <c r="F83">
        <v>458.23635860000002</v>
      </c>
      <c r="G83">
        <v>457.69918819999998</v>
      </c>
      <c r="I83" s="7">
        <f t="shared" si="7"/>
        <v>214.82083130000001</v>
      </c>
      <c r="J83" s="7">
        <f t="shared" si="7"/>
        <v>107.0950623</v>
      </c>
      <c r="K83" s="7">
        <f t="shared" si="8"/>
        <v>139.85428769000004</v>
      </c>
      <c r="L83" s="8">
        <f t="shared" si="9"/>
        <v>1.3058892229618699</v>
      </c>
      <c r="M83" s="8">
        <f t="shared" si="5"/>
        <v>1.5412419654426315</v>
      </c>
      <c r="P83" s="6">
        <f t="shared" si="10"/>
        <v>-0.13311738257152764</v>
      </c>
      <c r="U83" s="18">
        <v>22</v>
      </c>
      <c r="V83" s="20">
        <f t="shared" si="6"/>
        <v>1.3948987461694622</v>
      </c>
    </row>
    <row r="84" spans="1:22" x14ac:dyDescent="0.15">
      <c r="A84" s="6">
        <v>41.5</v>
      </c>
      <c r="B84" s="6">
        <v>82</v>
      </c>
      <c r="D84">
        <v>668.79663089999997</v>
      </c>
      <c r="E84">
        <v>563.50329590000001</v>
      </c>
      <c r="F84">
        <v>457.80944820000002</v>
      </c>
      <c r="G84">
        <v>456.94152830000002</v>
      </c>
      <c r="I84" s="7">
        <f t="shared" si="7"/>
        <v>210.98718269999995</v>
      </c>
      <c r="J84" s="7">
        <f t="shared" si="7"/>
        <v>106.5617676</v>
      </c>
      <c r="K84" s="7">
        <f t="shared" si="8"/>
        <v>136.39394537999996</v>
      </c>
      <c r="L84" s="8">
        <f t="shared" si="9"/>
        <v>1.2799519795127721</v>
      </c>
      <c r="M84" s="8">
        <f t="shared" si="5"/>
        <v>1.5181748773896404</v>
      </c>
      <c r="P84" s="6">
        <f t="shared" si="10"/>
        <v>-1.6277809244199748</v>
      </c>
      <c r="U84" s="18">
        <v>65</v>
      </c>
      <c r="V84" s="20">
        <f t="shared" ref="V84:V104" si="11">L131</f>
        <v>1.1437661251503972</v>
      </c>
    </row>
    <row r="85" spans="1:22" x14ac:dyDescent="0.15">
      <c r="A85" s="6">
        <v>42</v>
      </c>
      <c r="B85" s="6">
        <v>83</v>
      </c>
      <c r="D85">
        <v>728.5568237</v>
      </c>
      <c r="E85">
        <v>597.20806879999998</v>
      </c>
      <c r="F85">
        <v>458.34344479999999</v>
      </c>
      <c r="G85">
        <v>457.51849370000002</v>
      </c>
      <c r="I85" s="7">
        <f t="shared" si="7"/>
        <v>270.21337890000001</v>
      </c>
      <c r="J85" s="7">
        <f t="shared" si="7"/>
        <v>139.68957509999996</v>
      </c>
      <c r="K85" s="7">
        <f t="shared" si="8"/>
        <v>172.43067633000004</v>
      </c>
      <c r="L85" s="8">
        <f t="shared" si="9"/>
        <v>1.2343847148691063</v>
      </c>
      <c r="M85" s="8">
        <f t="shared" si="5"/>
        <v>1.4754777681420814</v>
      </c>
      <c r="P85" s="6">
        <f t="shared" si="10"/>
        <v>-4.3943985567817441</v>
      </c>
      <c r="U85" s="18">
        <v>65.5</v>
      </c>
      <c r="V85" s="20">
        <f t="shared" si="11"/>
        <v>1.1644613685650433</v>
      </c>
    </row>
    <row r="86" spans="1:22" x14ac:dyDescent="0.15">
      <c r="A86" s="6">
        <v>42.5</v>
      </c>
      <c r="B86" s="6">
        <v>84</v>
      </c>
      <c r="D86">
        <v>756.00079349999999</v>
      </c>
      <c r="E86">
        <v>607.9099731</v>
      </c>
      <c r="F86">
        <v>457.68756100000002</v>
      </c>
      <c r="G86">
        <v>456.9337769</v>
      </c>
      <c r="I86" s="7">
        <f t="shared" si="7"/>
        <v>298.31323249999997</v>
      </c>
      <c r="J86" s="7">
        <f t="shared" si="7"/>
        <v>150.9761962</v>
      </c>
      <c r="K86" s="7">
        <f t="shared" si="8"/>
        <v>192.62989515999999</v>
      </c>
      <c r="L86" s="8">
        <f t="shared" si="9"/>
        <v>1.2758958035001811</v>
      </c>
      <c r="M86" s="8">
        <f t="shared" si="5"/>
        <v>1.519859012169263</v>
      </c>
      <c r="P86" s="6">
        <f t="shared" si="10"/>
        <v>-1.5186551063332636</v>
      </c>
      <c r="U86" s="18">
        <v>66</v>
      </c>
      <c r="V86" s="20">
        <f t="shared" si="11"/>
        <v>1.1349107096027942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757.90582280000001</v>
      </c>
      <c r="E87">
        <v>609.84704590000001</v>
      </c>
      <c r="F87">
        <v>458.56253049999998</v>
      </c>
      <c r="G87">
        <v>458.02606200000002</v>
      </c>
      <c r="I87" s="7">
        <f t="shared" si="7"/>
        <v>299.34329230000003</v>
      </c>
      <c r="J87" s="7">
        <f t="shared" si="7"/>
        <v>151.82098389999999</v>
      </c>
      <c r="K87" s="7">
        <f t="shared" si="8"/>
        <v>193.06860357000005</v>
      </c>
      <c r="L87" s="8">
        <f t="shared" si="9"/>
        <v>1.2716858935466302</v>
      </c>
      <c r="M87" s="8">
        <f t="shared" si="5"/>
        <v>1.5185192576118192</v>
      </c>
      <c r="P87" s="6">
        <f t="shared" si="10"/>
        <v>-1.6054663365776873</v>
      </c>
      <c r="U87" s="18">
        <v>66.5</v>
      </c>
      <c r="V87" s="20">
        <f t="shared" si="11"/>
        <v>1.1497935411770783</v>
      </c>
    </row>
    <row r="88" spans="1:22" x14ac:dyDescent="0.15">
      <c r="A88" s="6">
        <v>43.5</v>
      </c>
      <c r="B88" s="6">
        <v>86</v>
      </c>
      <c r="D88">
        <v>752.84936519999997</v>
      </c>
      <c r="E88">
        <v>609.47467040000004</v>
      </c>
      <c r="F88">
        <v>457.72421259999999</v>
      </c>
      <c r="G88">
        <v>456.8788452</v>
      </c>
      <c r="I88" s="7">
        <f t="shared" si="7"/>
        <v>295.12515259999998</v>
      </c>
      <c r="J88" s="7">
        <f t="shared" si="7"/>
        <v>152.59582520000004</v>
      </c>
      <c r="K88" s="7">
        <f t="shared" si="8"/>
        <v>188.30807495999994</v>
      </c>
      <c r="L88" s="8">
        <f t="shared" si="9"/>
        <v>1.2340316303751664</v>
      </c>
      <c r="M88" s="8">
        <f t="shared" ref="M88:M151" si="12">L88+ABS($N$2)*A88</f>
        <v>1.4837351498364622</v>
      </c>
      <c r="P88" s="6">
        <f t="shared" si="10"/>
        <v>-3.8593502081837392</v>
      </c>
      <c r="U88" s="18">
        <v>67</v>
      </c>
      <c r="V88" s="20">
        <f t="shared" si="11"/>
        <v>1.1235386761857014</v>
      </c>
    </row>
    <row r="89" spans="1:22" x14ac:dyDescent="0.15">
      <c r="A89" s="6">
        <v>44</v>
      </c>
      <c r="B89" s="6">
        <v>87</v>
      </c>
      <c r="D89">
        <v>745.87774660000002</v>
      </c>
      <c r="E89">
        <v>605.1619263</v>
      </c>
      <c r="F89">
        <v>458.37829590000001</v>
      </c>
      <c r="G89">
        <v>457.79113769999998</v>
      </c>
      <c r="I89" s="7">
        <f t="shared" si="7"/>
        <v>287.49945070000001</v>
      </c>
      <c r="J89" s="7">
        <f t="shared" si="7"/>
        <v>147.37078860000003</v>
      </c>
      <c r="K89" s="7">
        <f t="shared" si="8"/>
        <v>184.33989868</v>
      </c>
      <c r="L89" s="8">
        <f t="shared" si="9"/>
        <v>1.2508577882442027</v>
      </c>
      <c r="M89" s="8">
        <f t="shared" si="12"/>
        <v>1.5034314631016052</v>
      </c>
      <c r="P89" s="6">
        <f t="shared" si="10"/>
        <v>-2.5831006322248884</v>
      </c>
      <c r="U89" s="18">
        <v>67.5</v>
      </c>
      <c r="V89" s="20">
        <f t="shared" si="11"/>
        <v>1.1388970354555967</v>
      </c>
    </row>
    <row r="90" spans="1:22" x14ac:dyDescent="0.15">
      <c r="A90" s="6">
        <v>44.5</v>
      </c>
      <c r="B90" s="6">
        <v>88</v>
      </c>
      <c r="D90">
        <v>659.01916500000004</v>
      </c>
      <c r="E90">
        <v>563.58697510000002</v>
      </c>
      <c r="F90">
        <v>458.59527589999999</v>
      </c>
      <c r="G90">
        <v>457.99929809999998</v>
      </c>
      <c r="I90" s="7">
        <f t="shared" si="7"/>
        <v>200.42388910000005</v>
      </c>
      <c r="J90" s="7">
        <f t="shared" si="7"/>
        <v>105.58767700000004</v>
      </c>
      <c r="K90" s="7">
        <f t="shared" si="8"/>
        <v>126.51251520000002</v>
      </c>
      <c r="L90" s="8">
        <f t="shared" si="9"/>
        <v>1.1981750029409206</v>
      </c>
      <c r="M90" s="8">
        <f t="shared" si="12"/>
        <v>1.45361883319443</v>
      </c>
      <c r="P90" s="6">
        <f t="shared" si="10"/>
        <v>-5.8107781645950949</v>
      </c>
      <c r="U90" s="18">
        <v>68</v>
      </c>
      <c r="V90" s="20">
        <f t="shared" si="11"/>
        <v>1.1402652458060198</v>
      </c>
    </row>
    <row r="91" spans="1:22" x14ac:dyDescent="0.15">
      <c r="A91" s="6">
        <v>45</v>
      </c>
      <c r="B91" s="6">
        <v>89</v>
      </c>
      <c r="D91">
        <v>682.56365970000002</v>
      </c>
      <c r="E91">
        <v>572.94647220000002</v>
      </c>
      <c r="F91">
        <v>458.1162415</v>
      </c>
      <c r="G91">
        <v>457.1912537</v>
      </c>
      <c r="I91" s="7">
        <f t="shared" si="7"/>
        <v>224.44741820000002</v>
      </c>
      <c r="J91" s="7">
        <f t="shared" si="7"/>
        <v>115.75521850000001</v>
      </c>
      <c r="K91" s="7">
        <f t="shared" si="8"/>
        <v>143.41876525000001</v>
      </c>
      <c r="L91" s="8">
        <f t="shared" si="9"/>
        <v>1.2389831500339659</v>
      </c>
      <c r="M91" s="8">
        <f t="shared" si="12"/>
        <v>1.4972971356835822</v>
      </c>
      <c r="P91" s="6">
        <f t="shared" si="10"/>
        <v>-2.9805827732050285</v>
      </c>
      <c r="U91" s="18">
        <v>68.5</v>
      </c>
      <c r="V91" s="20">
        <f t="shared" si="11"/>
        <v>1.124722641435759</v>
      </c>
    </row>
    <row r="92" spans="1:22" x14ac:dyDescent="0.15">
      <c r="A92" s="6">
        <v>45.5</v>
      </c>
      <c r="B92" s="6">
        <v>90</v>
      </c>
      <c r="D92">
        <v>684.88037110000005</v>
      </c>
      <c r="E92">
        <v>574.42297359999998</v>
      </c>
      <c r="F92">
        <v>457.66043089999999</v>
      </c>
      <c r="G92">
        <v>456.6942444</v>
      </c>
      <c r="I92" s="7">
        <f t="shared" si="7"/>
        <v>227.21994020000005</v>
      </c>
      <c r="J92" s="7">
        <f t="shared" si="7"/>
        <v>117.72872919999998</v>
      </c>
      <c r="K92" s="7">
        <f t="shared" si="8"/>
        <v>144.80982976000007</v>
      </c>
      <c r="L92" s="8">
        <f t="shared" si="9"/>
        <v>1.2300296685781273</v>
      </c>
      <c r="M92" s="8">
        <f t="shared" si="12"/>
        <v>1.4912138096238505</v>
      </c>
      <c r="P92" s="6">
        <f t="shared" si="10"/>
        <v>-3.374760211370162</v>
      </c>
      <c r="U92" s="18">
        <v>69</v>
      </c>
      <c r="V92" s="20">
        <f t="shared" si="11"/>
        <v>1.1008118199082888</v>
      </c>
    </row>
    <row r="93" spans="1:22" x14ac:dyDescent="0.15">
      <c r="A93" s="6">
        <v>46</v>
      </c>
      <c r="B93" s="6">
        <v>91</v>
      </c>
      <c r="D93">
        <v>685.17840579999995</v>
      </c>
      <c r="E93">
        <v>575.21044919999997</v>
      </c>
      <c r="F93">
        <v>458.04193120000002</v>
      </c>
      <c r="G93">
        <v>457.3603516</v>
      </c>
      <c r="I93" s="7">
        <f t="shared" si="7"/>
        <v>227.13647459999993</v>
      </c>
      <c r="J93" s="7">
        <f t="shared" si="7"/>
        <v>117.85009759999997</v>
      </c>
      <c r="K93" s="7">
        <f t="shared" si="8"/>
        <v>144.64140627999996</v>
      </c>
      <c r="L93" s="8">
        <f t="shared" si="9"/>
        <v>1.2273337844057923</v>
      </c>
      <c r="M93" s="8">
        <f t="shared" si="12"/>
        <v>1.4913880808476223</v>
      </c>
      <c r="P93" s="6">
        <f t="shared" si="10"/>
        <v>-3.363468068904385</v>
      </c>
      <c r="U93" s="18">
        <v>69.5</v>
      </c>
      <c r="V93" s="20">
        <f t="shared" si="11"/>
        <v>1.1161407091743825</v>
      </c>
    </row>
    <row r="94" spans="1:22" x14ac:dyDescent="0.15">
      <c r="A94" s="6">
        <v>46.5</v>
      </c>
      <c r="B94" s="6">
        <v>92</v>
      </c>
      <c r="D94">
        <v>681.03540039999996</v>
      </c>
      <c r="E94">
        <v>572.39257810000004</v>
      </c>
      <c r="F94">
        <v>457.55477910000002</v>
      </c>
      <c r="G94">
        <v>456.9735718</v>
      </c>
      <c r="I94" s="7">
        <f t="shared" si="7"/>
        <v>223.48062129999994</v>
      </c>
      <c r="J94" s="7">
        <f t="shared" si="7"/>
        <v>115.41900630000004</v>
      </c>
      <c r="K94" s="7">
        <f t="shared" si="8"/>
        <v>142.68731688999992</v>
      </c>
      <c r="L94" s="8">
        <f t="shared" si="9"/>
        <v>1.2362549415745565</v>
      </c>
      <c r="M94" s="8">
        <f t="shared" si="12"/>
        <v>1.5031793934124933</v>
      </c>
      <c r="P94" s="6">
        <f t="shared" si="10"/>
        <v>-2.5994338327335611</v>
      </c>
      <c r="U94" s="18">
        <v>70</v>
      </c>
      <c r="V94" s="20">
        <f t="shared" si="11"/>
        <v>1.1104416278080895</v>
      </c>
    </row>
    <row r="95" spans="1:22" x14ac:dyDescent="0.15">
      <c r="A95" s="6">
        <v>47</v>
      </c>
      <c r="B95" s="6">
        <v>93</v>
      </c>
      <c r="D95">
        <v>720.05224610000005</v>
      </c>
      <c r="E95">
        <v>595.2421875</v>
      </c>
      <c r="F95">
        <v>458.56112669999999</v>
      </c>
      <c r="G95">
        <v>457.79959109999999</v>
      </c>
      <c r="I95" s="7">
        <f t="shared" si="7"/>
        <v>261.49111940000006</v>
      </c>
      <c r="J95" s="7">
        <f t="shared" si="7"/>
        <v>137.44259640000001</v>
      </c>
      <c r="K95" s="7">
        <f t="shared" si="8"/>
        <v>165.28130192000006</v>
      </c>
      <c r="L95" s="8">
        <f t="shared" si="9"/>
        <v>1.2025478727059324</v>
      </c>
      <c r="M95" s="8">
        <f t="shared" si="12"/>
        <v>1.472342479939976</v>
      </c>
      <c r="P95" s="6">
        <f t="shared" si="10"/>
        <v>-4.5975538470424429</v>
      </c>
      <c r="U95" s="18">
        <v>70.5</v>
      </c>
      <c r="V95" s="20">
        <f t="shared" si="11"/>
        <v>1.0987654419338482</v>
      </c>
    </row>
    <row r="96" spans="1:22" x14ac:dyDescent="0.15">
      <c r="A96" s="6">
        <v>47.5</v>
      </c>
      <c r="B96" s="6">
        <v>94</v>
      </c>
      <c r="D96">
        <v>722.91259769999999</v>
      </c>
      <c r="E96">
        <v>595.52453609999998</v>
      </c>
      <c r="F96">
        <v>458.03768919999999</v>
      </c>
      <c r="G96">
        <v>457.40118410000002</v>
      </c>
      <c r="I96" s="7">
        <f t="shared" si="7"/>
        <v>264.8749085</v>
      </c>
      <c r="J96" s="7">
        <f t="shared" si="7"/>
        <v>138.12335199999995</v>
      </c>
      <c r="K96" s="7">
        <f t="shared" si="8"/>
        <v>168.18856210000004</v>
      </c>
      <c r="L96" s="8">
        <f t="shared" si="9"/>
        <v>1.217669276517414</v>
      </c>
      <c r="M96" s="8">
        <f t="shared" si="12"/>
        <v>1.4903340391475646</v>
      </c>
      <c r="P96" s="6">
        <f t="shared" si="10"/>
        <v>-3.4317661435050919</v>
      </c>
      <c r="U96" s="18">
        <v>71</v>
      </c>
      <c r="V96" s="20">
        <f t="shared" si="11"/>
        <v>1.1121542557347424</v>
      </c>
    </row>
    <row r="97" spans="1:22" x14ac:dyDescent="0.15">
      <c r="A97" s="6">
        <v>48</v>
      </c>
      <c r="B97" s="6">
        <v>95</v>
      </c>
      <c r="D97">
        <v>719.06481929999995</v>
      </c>
      <c r="E97">
        <v>594.06085210000003</v>
      </c>
      <c r="F97">
        <v>457.7921753</v>
      </c>
      <c r="G97">
        <v>456.9855652</v>
      </c>
      <c r="I97" s="7">
        <f t="shared" si="7"/>
        <v>261.27264399999996</v>
      </c>
      <c r="J97" s="7">
        <f t="shared" si="7"/>
        <v>137.07528690000004</v>
      </c>
      <c r="K97" s="7">
        <f t="shared" si="8"/>
        <v>165.31994316999993</v>
      </c>
      <c r="L97" s="8">
        <f t="shared" si="9"/>
        <v>1.2060521404606295</v>
      </c>
      <c r="M97" s="8">
        <f t="shared" si="12"/>
        <v>1.4815870584868869</v>
      </c>
      <c r="P97" s="6">
        <f t="shared" si="10"/>
        <v>-3.9985387272284685</v>
      </c>
      <c r="U97" s="18">
        <v>71.5</v>
      </c>
      <c r="V97" s="20">
        <f t="shared" si="11"/>
        <v>1.1022002388715797</v>
      </c>
    </row>
    <row r="98" spans="1:22" x14ac:dyDescent="0.15">
      <c r="A98" s="6">
        <v>48.5</v>
      </c>
      <c r="B98" s="6">
        <v>96</v>
      </c>
      <c r="D98">
        <v>728.42169190000004</v>
      </c>
      <c r="E98">
        <v>598.30780030000005</v>
      </c>
      <c r="F98">
        <v>458.47235110000003</v>
      </c>
      <c r="G98">
        <v>457.91616820000002</v>
      </c>
      <c r="I98" s="7">
        <f t="shared" si="7"/>
        <v>269.94934080000002</v>
      </c>
      <c r="J98" s="7">
        <f t="shared" si="7"/>
        <v>140.39163210000004</v>
      </c>
      <c r="K98" s="7">
        <f t="shared" si="8"/>
        <v>171.67519833</v>
      </c>
      <c r="L98" s="8">
        <f t="shared" si="9"/>
        <v>1.2228307040957889</v>
      </c>
      <c r="M98" s="8">
        <f t="shared" si="12"/>
        <v>1.5012357775181531</v>
      </c>
      <c r="P98" s="6">
        <f t="shared" si="10"/>
        <v>-2.7253730847949327</v>
      </c>
      <c r="U98" s="18">
        <v>72</v>
      </c>
      <c r="V98" s="20">
        <f t="shared" si="11"/>
        <v>1.122003921226173</v>
      </c>
    </row>
    <row r="99" spans="1:22" x14ac:dyDescent="0.15">
      <c r="A99" s="6">
        <v>49</v>
      </c>
      <c r="B99" s="6">
        <v>97</v>
      </c>
      <c r="D99">
        <v>727.24664310000003</v>
      </c>
      <c r="E99">
        <v>597.20233150000001</v>
      </c>
      <c r="F99">
        <v>458.03417969999998</v>
      </c>
      <c r="G99">
        <v>457.37371830000001</v>
      </c>
      <c r="I99" s="7">
        <f t="shared" si="7"/>
        <v>269.21246340000005</v>
      </c>
      <c r="J99" s="7">
        <f t="shared" si="7"/>
        <v>139.82861320000001</v>
      </c>
      <c r="K99" s="7">
        <f t="shared" si="8"/>
        <v>171.33243416000005</v>
      </c>
      <c r="L99" s="8">
        <f t="shared" si="9"/>
        <v>1.2253031067034859</v>
      </c>
      <c r="M99" s="8">
        <f t="shared" si="12"/>
        <v>1.5065783355219569</v>
      </c>
      <c r="P99" s="6">
        <f t="shared" si="10"/>
        <v>-2.3791947266878419</v>
      </c>
      <c r="U99" s="18">
        <v>72.5</v>
      </c>
      <c r="V99" s="20">
        <f t="shared" si="11"/>
        <v>1.1016338371579988</v>
      </c>
    </row>
    <row r="100" spans="1:22" x14ac:dyDescent="0.15">
      <c r="A100" s="6">
        <v>49.5</v>
      </c>
      <c r="B100" s="6">
        <v>98</v>
      </c>
      <c r="D100">
        <v>731.97454830000004</v>
      </c>
      <c r="E100">
        <v>601.1737061</v>
      </c>
      <c r="F100">
        <v>458.73336790000002</v>
      </c>
      <c r="G100">
        <v>458.24057010000001</v>
      </c>
      <c r="I100" s="7">
        <f t="shared" si="7"/>
        <v>273.24118040000002</v>
      </c>
      <c r="J100" s="7">
        <f t="shared" si="7"/>
        <v>142.93313599999999</v>
      </c>
      <c r="K100" s="7">
        <f t="shared" si="8"/>
        <v>173.18798520000001</v>
      </c>
      <c r="L100" s="8">
        <f t="shared" si="9"/>
        <v>1.2116713454044696</v>
      </c>
      <c r="M100" s="8">
        <f t="shared" si="12"/>
        <v>1.4958167296190474</v>
      </c>
      <c r="P100" s="6">
        <f t="shared" si="10"/>
        <v>-3.076507710358273</v>
      </c>
      <c r="U100" s="18">
        <v>73</v>
      </c>
      <c r="V100" s="20">
        <f t="shared" si="11"/>
        <v>1.1083794129584701</v>
      </c>
    </row>
    <row r="101" spans="1:22" x14ac:dyDescent="0.15">
      <c r="A101" s="6">
        <v>50</v>
      </c>
      <c r="B101" s="6">
        <v>99</v>
      </c>
      <c r="D101">
        <v>733.54003909999994</v>
      </c>
      <c r="E101">
        <v>601.86645510000005</v>
      </c>
      <c r="F101">
        <v>457.62310789999998</v>
      </c>
      <c r="G101">
        <v>456.67065430000002</v>
      </c>
      <c r="I101" s="7">
        <f t="shared" si="7"/>
        <v>275.91693119999996</v>
      </c>
      <c r="J101" s="7">
        <f t="shared" si="7"/>
        <v>145.19580080000003</v>
      </c>
      <c r="K101" s="7">
        <f t="shared" si="8"/>
        <v>174.27987063999996</v>
      </c>
      <c r="L101" s="8">
        <f t="shared" si="9"/>
        <v>1.2003093042619173</v>
      </c>
      <c r="M101" s="8">
        <f t="shared" si="12"/>
        <v>1.4873248438726021</v>
      </c>
      <c r="P101" s="6">
        <f t="shared" si="10"/>
        <v>-3.6267510699707359</v>
      </c>
      <c r="U101" s="18">
        <v>73.5</v>
      </c>
      <c r="V101" s="20">
        <f t="shared" si="11"/>
        <v>1.1202427973430165</v>
      </c>
    </row>
    <row r="102" spans="1:22" x14ac:dyDescent="0.15">
      <c r="A102" s="6">
        <v>50.5</v>
      </c>
      <c r="B102" s="6">
        <v>100</v>
      </c>
      <c r="D102">
        <v>726.63659670000004</v>
      </c>
      <c r="E102">
        <v>598.77722170000004</v>
      </c>
      <c r="F102">
        <v>458.37652589999999</v>
      </c>
      <c r="G102">
        <v>457.65341189999998</v>
      </c>
      <c r="I102" s="7">
        <f t="shared" si="7"/>
        <v>268.26007080000005</v>
      </c>
      <c r="J102" s="7">
        <f t="shared" si="7"/>
        <v>141.12380980000006</v>
      </c>
      <c r="K102" s="7">
        <f t="shared" si="8"/>
        <v>169.47340394000003</v>
      </c>
      <c r="L102" s="8">
        <f t="shared" si="9"/>
        <v>1.200884557894071</v>
      </c>
      <c r="M102" s="8">
        <f t="shared" si="12"/>
        <v>1.4907702529008626</v>
      </c>
      <c r="P102" s="6">
        <f t="shared" si="10"/>
        <v>-3.4035010763232405</v>
      </c>
      <c r="U102" s="18">
        <v>74</v>
      </c>
      <c r="V102" s="20">
        <f t="shared" si="11"/>
        <v>1.1117769702806066</v>
      </c>
    </row>
    <row r="103" spans="1:22" x14ac:dyDescent="0.15">
      <c r="A103" s="6">
        <v>51</v>
      </c>
      <c r="B103" s="6">
        <v>101</v>
      </c>
      <c r="D103">
        <v>730.29937740000003</v>
      </c>
      <c r="E103">
        <v>600.81079099999999</v>
      </c>
      <c r="F103">
        <v>458.56921390000002</v>
      </c>
      <c r="G103">
        <v>457.90277099999997</v>
      </c>
      <c r="I103" s="7">
        <f t="shared" si="7"/>
        <v>271.7301635</v>
      </c>
      <c r="J103" s="7">
        <f t="shared" si="7"/>
        <v>142.90802000000002</v>
      </c>
      <c r="K103" s="7">
        <f t="shared" si="8"/>
        <v>171.69454949999999</v>
      </c>
      <c r="L103" s="8">
        <f t="shared" si="9"/>
        <v>1.2014339678067052</v>
      </c>
      <c r="M103" s="8">
        <f t="shared" si="12"/>
        <v>1.4941898182096036</v>
      </c>
      <c r="P103" s="6">
        <f t="shared" si="10"/>
        <v>-3.1819256618537866</v>
      </c>
      <c r="U103" s="18">
        <v>74.5</v>
      </c>
      <c r="V103" s="20">
        <f t="shared" si="11"/>
        <v>1.1170761815245895</v>
      </c>
    </row>
    <row r="104" spans="1:22" x14ac:dyDescent="0.15">
      <c r="A104" s="6">
        <v>51.5</v>
      </c>
      <c r="B104" s="6">
        <v>102</v>
      </c>
      <c r="D104">
        <v>742.08892820000005</v>
      </c>
      <c r="E104">
        <v>606.02258300000005</v>
      </c>
      <c r="F104">
        <v>458.08630369999997</v>
      </c>
      <c r="G104">
        <v>457.35012819999997</v>
      </c>
      <c r="I104" s="7">
        <f t="shared" si="7"/>
        <v>284.00262450000008</v>
      </c>
      <c r="J104" s="7">
        <f t="shared" si="7"/>
        <v>148.67245480000008</v>
      </c>
      <c r="K104" s="7">
        <f t="shared" si="8"/>
        <v>179.93190614000002</v>
      </c>
      <c r="L104" s="8">
        <f t="shared" si="9"/>
        <v>1.2102571816820498</v>
      </c>
      <c r="M104" s="8">
        <f t="shared" si="12"/>
        <v>1.505883187481055</v>
      </c>
      <c r="P104" s="6">
        <f t="shared" si="10"/>
        <v>-2.4242377954330827</v>
      </c>
      <c r="U104" s="18">
        <v>75</v>
      </c>
      <c r="V104" s="20">
        <f t="shared" si="11"/>
        <v>1.1158734119442864</v>
      </c>
    </row>
    <row r="105" spans="1:22" x14ac:dyDescent="0.15">
      <c r="A105" s="6">
        <v>52</v>
      </c>
      <c r="B105" s="6">
        <v>103</v>
      </c>
      <c r="D105">
        <v>746.62530519999996</v>
      </c>
      <c r="E105">
        <v>609.30676270000004</v>
      </c>
      <c r="F105">
        <v>459.07785030000002</v>
      </c>
      <c r="G105">
        <v>458.42868040000002</v>
      </c>
      <c r="I105" s="7">
        <f t="shared" si="7"/>
        <v>287.54745489999993</v>
      </c>
      <c r="J105" s="7">
        <f t="shared" si="7"/>
        <v>150.87808230000002</v>
      </c>
      <c r="K105" s="7">
        <f t="shared" si="8"/>
        <v>181.93279728999994</v>
      </c>
      <c r="L105" s="8">
        <f t="shared" si="9"/>
        <v>1.2058265489367233</v>
      </c>
      <c r="M105" s="8">
        <f t="shared" si="12"/>
        <v>1.5043227101318353</v>
      </c>
      <c r="P105" s="6">
        <f t="shared" si="10"/>
        <v>-2.5253510610694261</v>
      </c>
      <c r="U105" s="18"/>
      <c r="V105" s="20"/>
    </row>
    <row r="106" spans="1:22" x14ac:dyDescent="0.15">
      <c r="A106" s="6">
        <v>52.5</v>
      </c>
      <c r="B106" s="6">
        <v>104</v>
      </c>
      <c r="D106">
        <v>750.86614989999998</v>
      </c>
      <c r="E106">
        <v>611.83178710000004</v>
      </c>
      <c r="F106">
        <v>458.20852660000003</v>
      </c>
      <c r="G106">
        <v>457.57766720000001</v>
      </c>
      <c r="I106" s="7">
        <f t="shared" si="7"/>
        <v>292.65762329999995</v>
      </c>
      <c r="J106" s="7">
        <f t="shared" si="7"/>
        <v>154.25411990000003</v>
      </c>
      <c r="K106" s="7">
        <f t="shared" si="8"/>
        <v>184.67973936999994</v>
      </c>
      <c r="L106" s="8">
        <f t="shared" si="9"/>
        <v>1.1972434803668404</v>
      </c>
      <c r="M106" s="8">
        <f t="shared" si="12"/>
        <v>1.4986097969580594</v>
      </c>
      <c r="P106" s="6">
        <f t="shared" si="10"/>
        <v>-2.8955270893124569</v>
      </c>
    </row>
    <row r="107" spans="1:22" x14ac:dyDescent="0.15">
      <c r="A107" s="6">
        <v>53</v>
      </c>
      <c r="B107" s="6">
        <v>105</v>
      </c>
      <c r="D107">
        <v>734.38623050000001</v>
      </c>
      <c r="E107">
        <v>603.59094240000002</v>
      </c>
      <c r="F107">
        <v>458.91967770000002</v>
      </c>
      <c r="G107">
        <v>458.24621580000002</v>
      </c>
      <c r="I107" s="7">
        <f t="shared" si="7"/>
        <v>275.46655279999999</v>
      </c>
      <c r="J107" s="7">
        <f t="shared" si="7"/>
        <v>145.3447266</v>
      </c>
      <c r="K107" s="7">
        <f t="shared" si="8"/>
        <v>173.72524418</v>
      </c>
      <c r="L107" s="8">
        <f t="shared" si="9"/>
        <v>1.1952634831954061</v>
      </c>
      <c r="M107" s="8">
        <f t="shared" si="12"/>
        <v>1.4994999551827319</v>
      </c>
      <c r="P107" s="6">
        <f t="shared" si="10"/>
        <v>-2.8378480688033183</v>
      </c>
    </row>
    <row r="108" spans="1:22" x14ac:dyDescent="0.15">
      <c r="A108" s="6">
        <v>53.5</v>
      </c>
      <c r="B108" s="6">
        <v>106</v>
      </c>
      <c r="D108">
        <v>750.83129880000001</v>
      </c>
      <c r="E108">
        <v>613.60510250000004</v>
      </c>
      <c r="F108">
        <v>459.35116579999999</v>
      </c>
      <c r="G108">
        <v>458.975708</v>
      </c>
      <c r="I108" s="7">
        <f t="shared" si="7"/>
        <v>291.48013300000002</v>
      </c>
      <c r="J108" s="7">
        <f t="shared" si="7"/>
        <v>154.62939450000005</v>
      </c>
      <c r="K108" s="7">
        <f t="shared" si="8"/>
        <v>183.23955684999999</v>
      </c>
      <c r="L108" s="8">
        <f t="shared" si="9"/>
        <v>1.1850240857665644</v>
      </c>
      <c r="M108" s="8">
        <f t="shared" si="12"/>
        <v>1.492130713149997</v>
      </c>
      <c r="P108" s="6">
        <f t="shared" si="10"/>
        <v>-3.315348192446268</v>
      </c>
    </row>
    <row r="109" spans="1:22" x14ac:dyDescent="0.15">
      <c r="A109" s="6">
        <v>54</v>
      </c>
      <c r="B109" s="6">
        <v>107</v>
      </c>
      <c r="D109">
        <v>750.10522460000004</v>
      </c>
      <c r="E109">
        <v>614.0294189</v>
      </c>
      <c r="F109">
        <v>458.20254519999997</v>
      </c>
      <c r="G109">
        <v>457.66854860000001</v>
      </c>
      <c r="I109" s="7">
        <f t="shared" si="7"/>
        <v>291.90267940000007</v>
      </c>
      <c r="J109" s="7">
        <f t="shared" si="7"/>
        <v>156.36087029999999</v>
      </c>
      <c r="K109" s="7">
        <f t="shared" si="8"/>
        <v>182.45007019000008</v>
      </c>
      <c r="L109" s="8">
        <f t="shared" si="9"/>
        <v>1.1668524857910061</v>
      </c>
      <c r="M109" s="8">
        <f t="shared" si="12"/>
        <v>1.4768292685705458</v>
      </c>
      <c r="P109" s="6">
        <f t="shared" si="10"/>
        <v>-4.3068262367482131</v>
      </c>
    </row>
    <row r="110" spans="1:22" x14ac:dyDescent="0.15">
      <c r="A110" s="6">
        <v>54.5</v>
      </c>
      <c r="B110" s="6">
        <v>108</v>
      </c>
      <c r="D110">
        <v>748.19287110000005</v>
      </c>
      <c r="E110">
        <v>611.62109380000004</v>
      </c>
      <c r="F110">
        <v>459.06869510000001</v>
      </c>
      <c r="G110">
        <v>458.44732670000002</v>
      </c>
      <c r="I110" s="7">
        <f t="shared" si="7"/>
        <v>289.12417600000003</v>
      </c>
      <c r="J110" s="7">
        <f t="shared" si="7"/>
        <v>153.17376710000002</v>
      </c>
      <c r="K110" s="7">
        <f t="shared" si="8"/>
        <v>181.90253903000001</v>
      </c>
      <c r="L110" s="8">
        <f t="shared" si="9"/>
        <v>1.1875567368611122</v>
      </c>
      <c r="M110" s="8">
        <f t="shared" si="12"/>
        <v>1.5004036750367586</v>
      </c>
      <c r="P110" s="6">
        <f t="shared" si="10"/>
        <v>-2.7792903039586494</v>
      </c>
    </row>
    <row r="111" spans="1:22" x14ac:dyDescent="0.15">
      <c r="A111" s="6">
        <v>55</v>
      </c>
      <c r="B111" s="6">
        <v>109</v>
      </c>
      <c r="D111">
        <v>759.10498050000001</v>
      </c>
      <c r="E111">
        <v>618.43188480000003</v>
      </c>
      <c r="F111">
        <v>458.31842039999998</v>
      </c>
      <c r="G111">
        <v>457.40261839999999</v>
      </c>
      <c r="I111" s="7">
        <f t="shared" si="7"/>
        <v>300.78656010000003</v>
      </c>
      <c r="J111" s="7">
        <f t="shared" si="7"/>
        <v>161.02926640000004</v>
      </c>
      <c r="K111" s="7">
        <f t="shared" si="8"/>
        <v>188.06607362</v>
      </c>
      <c r="L111" s="8">
        <f t="shared" si="9"/>
        <v>1.1678999589605032</v>
      </c>
      <c r="M111" s="8">
        <f t="shared" si="12"/>
        <v>1.4836170525322565</v>
      </c>
      <c r="P111" s="6">
        <f t="shared" si="10"/>
        <v>-3.8670024846471258</v>
      </c>
    </row>
    <row r="112" spans="1:22" x14ac:dyDescent="0.15">
      <c r="A112" s="6">
        <v>55.5</v>
      </c>
      <c r="B112" s="6">
        <v>110</v>
      </c>
      <c r="D112">
        <v>752.18475339999998</v>
      </c>
      <c r="E112">
        <v>616.27288820000001</v>
      </c>
      <c r="F112">
        <v>458.58013920000002</v>
      </c>
      <c r="G112">
        <v>457.72454829999998</v>
      </c>
      <c r="I112" s="7">
        <f t="shared" si="7"/>
        <v>293.60461419999996</v>
      </c>
      <c r="J112" s="7">
        <f t="shared" si="7"/>
        <v>158.54833990000003</v>
      </c>
      <c r="K112" s="7">
        <f t="shared" si="8"/>
        <v>182.62077626999994</v>
      </c>
      <c r="L112" s="8">
        <f t="shared" si="9"/>
        <v>1.1518302644176719</v>
      </c>
      <c r="M112" s="8">
        <f t="shared" si="12"/>
        <v>1.4704175133855319</v>
      </c>
      <c r="P112" s="6">
        <f t="shared" si="10"/>
        <v>-4.7222846896002713</v>
      </c>
    </row>
    <row r="113" spans="1:16" x14ac:dyDescent="0.15">
      <c r="A113" s="6">
        <v>56</v>
      </c>
      <c r="B113" s="6">
        <v>111</v>
      </c>
      <c r="D113">
        <v>734.00732419999997</v>
      </c>
      <c r="E113">
        <v>607.48175049999998</v>
      </c>
      <c r="F113">
        <v>458.58822629999997</v>
      </c>
      <c r="G113">
        <v>457.9034729</v>
      </c>
      <c r="I113" s="7">
        <f t="shared" si="7"/>
        <v>275.4190979</v>
      </c>
      <c r="J113" s="7">
        <f t="shared" si="7"/>
        <v>149.57827759999998</v>
      </c>
      <c r="K113" s="7">
        <f t="shared" si="8"/>
        <v>170.71430358000003</v>
      </c>
      <c r="L113" s="8">
        <f t="shared" si="9"/>
        <v>1.1413041139337203</v>
      </c>
      <c r="M113" s="8">
        <f t="shared" si="12"/>
        <v>1.4627615182976872</v>
      </c>
      <c r="P113" s="6">
        <f t="shared" si="10"/>
        <v>-5.2183653699221439</v>
      </c>
    </row>
    <row r="114" spans="1:16" x14ac:dyDescent="0.15">
      <c r="A114" s="6">
        <v>56.5</v>
      </c>
      <c r="B114" s="6">
        <v>112</v>
      </c>
      <c r="D114">
        <v>733.66229250000004</v>
      </c>
      <c r="E114">
        <v>607.28472899999997</v>
      </c>
      <c r="F114">
        <v>458.82037350000002</v>
      </c>
      <c r="G114">
        <v>458.25466920000002</v>
      </c>
      <c r="I114" s="7">
        <f t="shared" si="7"/>
        <v>274.84191900000002</v>
      </c>
      <c r="J114" s="7">
        <f t="shared" si="7"/>
        <v>149.03005979999995</v>
      </c>
      <c r="K114" s="7">
        <f t="shared" si="8"/>
        <v>170.52087714000007</v>
      </c>
      <c r="L114" s="8">
        <f t="shared" si="9"/>
        <v>1.1442045810680144</v>
      </c>
      <c r="M114" s="8">
        <f t="shared" si="12"/>
        <v>1.468532140828088</v>
      </c>
      <c r="P114" s="6">
        <f t="shared" si="10"/>
        <v>-4.844449984930975</v>
      </c>
    </row>
    <row r="115" spans="1:16" x14ac:dyDescent="0.15">
      <c r="A115" s="6">
        <v>57</v>
      </c>
      <c r="B115" s="6">
        <v>113</v>
      </c>
      <c r="D115">
        <v>731.00207520000004</v>
      </c>
      <c r="E115">
        <v>605.08294679999995</v>
      </c>
      <c r="F115">
        <v>458.08560180000001</v>
      </c>
      <c r="G115">
        <v>457.65164179999999</v>
      </c>
      <c r="I115" s="7">
        <f t="shared" si="7"/>
        <v>272.91647340000003</v>
      </c>
      <c r="J115" s="7">
        <f t="shared" si="7"/>
        <v>147.43130499999995</v>
      </c>
      <c r="K115" s="7">
        <f t="shared" si="8"/>
        <v>169.71455990000007</v>
      </c>
      <c r="L115" s="8">
        <f t="shared" si="9"/>
        <v>1.1511433063690246</v>
      </c>
      <c r="M115" s="8">
        <f t="shared" si="12"/>
        <v>1.4783410215252053</v>
      </c>
      <c r="P115" s="6">
        <f t="shared" si="10"/>
        <v>-4.2088701349454842</v>
      </c>
    </row>
    <row r="116" spans="1:16" x14ac:dyDescent="0.15">
      <c r="A116" s="6">
        <v>57.5</v>
      </c>
      <c r="B116" s="6">
        <v>114</v>
      </c>
      <c r="D116">
        <v>733.06457520000004</v>
      </c>
      <c r="E116">
        <v>605.82025150000004</v>
      </c>
      <c r="F116">
        <v>459.32827759999998</v>
      </c>
      <c r="G116">
        <v>458.58224489999998</v>
      </c>
      <c r="I116" s="7">
        <f t="shared" si="7"/>
        <v>273.73629760000006</v>
      </c>
      <c r="J116" s="7">
        <f t="shared" si="7"/>
        <v>147.23800660000006</v>
      </c>
      <c r="K116" s="7">
        <f t="shared" si="8"/>
        <v>170.66969298000004</v>
      </c>
      <c r="L116" s="8">
        <f t="shared" si="9"/>
        <v>1.1591415621623877</v>
      </c>
      <c r="M116" s="8">
        <f t="shared" si="12"/>
        <v>1.4892094327146752</v>
      </c>
      <c r="P116" s="6">
        <f t="shared" si="10"/>
        <v>-3.5046365565501398</v>
      </c>
    </row>
    <row r="117" spans="1:16" x14ac:dyDescent="0.15">
      <c r="A117" s="6">
        <v>58</v>
      </c>
      <c r="B117" s="6">
        <v>115</v>
      </c>
      <c r="D117">
        <v>733.00842290000003</v>
      </c>
      <c r="E117">
        <v>606.33166500000004</v>
      </c>
      <c r="F117">
        <v>459.04156490000003</v>
      </c>
      <c r="G117">
        <v>458.81472780000001</v>
      </c>
      <c r="I117" s="7">
        <f t="shared" si="7"/>
        <v>273.966858</v>
      </c>
      <c r="J117" s="7">
        <f t="shared" si="7"/>
        <v>147.51693720000003</v>
      </c>
      <c r="K117" s="7">
        <f t="shared" si="8"/>
        <v>170.70500196</v>
      </c>
      <c r="L117" s="8">
        <f t="shared" si="9"/>
        <v>1.1571891689193772</v>
      </c>
      <c r="M117" s="8">
        <f t="shared" si="12"/>
        <v>1.4901271948677715</v>
      </c>
      <c r="P117" s="6">
        <f t="shared" si="10"/>
        <v>-3.4451689017178508</v>
      </c>
    </row>
    <row r="118" spans="1:16" x14ac:dyDescent="0.15">
      <c r="A118" s="6">
        <v>58.5</v>
      </c>
      <c r="B118" s="6">
        <v>116</v>
      </c>
      <c r="D118">
        <v>730.36108400000001</v>
      </c>
      <c r="E118">
        <v>604.93048099999999</v>
      </c>
      <c r="F118">
        <v>458.26419069999997</v>
      </c>
      <c r="G118">
        <v>457.48187259999997</v>
      </c>
      <c r="I118" s="7">
        <f t="shared" si="7"/>
        <v>272.09689330000003</v>
      </c>
      <c r="J118" s="7">
        <f t="shared" si="7"/>
        <v>147.44860840000001</v>
      </c>
      <c r="K118" s="7">
        <f t="shared" si="8"/>
        <v>168.88286742000003</v>
      </c>
      <c r="L118" s="8">
        <f t="shared" si="9"/>
        <v>1.1453676589598794</v>
      </c>
      <c r="M118" s="8">
        <f t="shared" si="12"/>
        <v>1.4811758403043804</v>
      </c>
      <c r="P118" s="6">
        <f t="shared" si="10"/>
        <v>-4.025184172189948</v>
      </c>
    </row>
    <row r="119" spans="1:16" x14ac:dyDescent="0.15">
      <c r="A119" s="6">
        <v>59</v>
      </c>
      <c r="B119" s="6">
        <v>117</v>
      </c>
      <c r="D119">
        <v>730.37756349999995</v>
      </c>
      <c r="E119">
        <v>604.90527340000006</v>
      </c>
      <c r="F119">
        <v>459.55654909999998</v>
      </c>
      <c r="G119">
        <v>458.54348750000003</v>
      </c>
      <c r="I119" s="7">
        <f t="shared" si="7"/>
        <v>270.82101439999997</v>
      </c>
      <c r="J119" s="7">
        <f t="shared" si="7"/>
        <v>146.36178590000003</v>
      </c>
      <c r="K119" s="7">
        <f t="shared" si="8"/>
        <v>168.36776426999995</v>
      </c>
      <c r="L119" s="8">
        <f t="shared" si="9"/>
        <v>1.1503533059171283</v>
      </c>
      <c r="M119" s="8">
        <f t="shared" si="12"/>
        <v>1.4890316426577361</v>
      </c>
      <c r="P119" s="6">
        <f t="shared" si="10"/>
        <v>-3.5161567066271471</v>
      </c>
    </row>
    <row r="120" spans="1:16" x14ac:dyDescent="0.15">
      <c r="A120" s="6">
        <v>59.5</v>
      </c>
      <c r="B120" s="6">
        <v>118</v>
      </c>
      <c r="D120">
        <v>734.44763179999995</v>
      </c>
      <c r="E120">
        <v>607.2440186</v>
      </c>
      <c r="F120">
        <v>458.55194089999998</v>
      </c>
      <c r="G120">
        <v>457.74884029999998</v>
      </c>
      <c r="I120" s="7">
        <f t="shared" si="7"/>
        <v>275.89569089999998</v>
      </c>
      <c r="J120" s="7">
        <f t="shared" si="7"/>
        <v>149.49517830000002</v>
      </c>
      <c r="K120" s="7">
        <f t="shared" si="8"/>
        <v>171.24906608999999</v>
      </c>
      <c r="L120" s="8">
        <f t="shared" si="9"/>
        <v>1.1455156483130531</v>
      </c>
      <c r="M120" s="8">
        <f t="shared" si="12"/>
        <v>1.487064140449768</v>
      </c>
      <c r="P120" s="6">
        <f t="shared" si="10"/>
        <v>-3.643643705072753</v>
      </c>
    </row>
    <row r="121" spans="1:16" x14ac:dyDescent="0.15">
      <c r="A121" s="6">
        <v>60</v>
      </c>
      <c r="B121" s="6">
        <v>119</v>
      </c>
      <c r="D121">
        <v>731.18811040000003</v>
      </c>
      <c r="E121">
        <v>604.74548340000001</v>
      </c>
      <c r="F121">
        <v>459.06585689999997</v>
      </c>
      <c r="G121">
        <v>458.3145447</v>
      </c>
      <c r="I121" s="7">
        <f t="shared" si="7"/>
        <v>272.12225350000006</v>
      </c>
      <c r="J121" s="7">
        <f t="shared" si="7"/>
        <v>146.43093870000001</v>
      </c>
      <c r="K121" s="7">
        <f t="shared" si="8"/>
        <v>169.62059641000005</v>
      </c>
      <c r="L121" s="8">
        <f t="shared" si="9"/>
        <v>1.1583658338591258</v>
      </c>
      <c r="M121" s="8">
        <f t="shared" si="12"/>
        <v>1.5027844813919475</v>
      </c>
      <c r="P121" s="6">
        <f t="shared" si="10"/>
        <v>-2.6250226976128848</v>
      </c>
    </row>
    <row r="122" spans="1:16" x14ac:dyDescent="0.15">
      <c r="A122" s="6">
        <v>60.5</v>
      </c>
      <c r="B122" s="6">
        <v>120</v>
      </c>
      <c r="D122">
        <v>728.89477539999996</v>
      </c>
      <c r="E122">
        <v>604.90710449999995</v>
      </c>
      <c r="F122">
        <v>458.1472473</v>
      </c>
      <c r="G122">
        <v>457.70166019999999</v>
      </c>
      <c r="I122" s="7">
        <f t="shared" si="7"/>
        <v>270.74752809999995</v>
      </c>
      <c r="J122" s="7">
        <f t="shared" si="7"/>
        <v>147.20544429999995</v>
      </c>
      <c r="K122" s="7">
        <f t="shared" si="8"/>
        <v>167.70371709</v>
      </c>
      <c r="L122" s="8">
        <f t="shared" si="9"/>
        <v>1.1392494203422614</v>
      </c>
      <c r="M122" s="8">
        <f t="shared" si="12"/>
        <v>1.4865382232711899</v>
      </c>
      <c r="P122" s="6">
        <f t="shared" si="10"/>
        <v>-3.67772122847088</v>
      </c>
    </row>
    <row r="123" spans="1:16" x14ac:dyDescent="0.15">
      <c r="A123" s="6">
        <v>61</v>
      </c>
      <c r="B123" s="6">
        <v>121</v>
      </c>
      <c r="D123">
        <v>729.09393309999996</v>
      </c>
      <c r="E123">
        <v>603.7869263</v>
      </c>
      <c r="F123">
        <v>459.15322880000002</v>
      </c>
      <c r="G123">
        <v>458.67382809999998</v>
      </c>
      <c r="I123" s="7">
        <f t="shared" si="7"/>
        <v>269.94070429999994</v>
      </c>
      <c r="J123" s="7">
        <f t="shared" si="7"/>
        <v>145.11309820000002</v>
      </c>
      <c r="K123" s="7">
        <f t="shared" si="8"/>
        <v>168.36153555999994</v>
      </c>
      <c r="L123" s="8">
        <f t="shared" si="9"/>
        <v>1.1602090896574897</v>
      </c>
      <c r="M123" s="8">
        <f t="shared" si="12"/>
        <v>1.5103680479825252</v>
      </c>
      <c r="P123" s="6">
        <f t="shared" si="10"/>
        <v>-2.1336351209028446</v>
      </c>
    </row>
    <row r="124" spans="1:16" x14ac:dyDescent="0.15">
      <c r="A124" s="6">
        <v>61.5</v>
      </c>
      <c r="B124" s="6">
        <v>122</v>
      </c>
      <c r="D124">
        <v>732.71606450000002</v>
      </c>
      <c r="E124">
        <v>606.77484130000005</v>
      </c>
      <c r="F124">
        <v>458.56570429999999</v>
      </c>
      <c r="G124">
        <v>457.99789429999998</v>
      </c>
      <c r="I124" s="7">
        <f t="shared" si="7"/>
        <v>274.15036020000002</v>
      </c>
      <c r="J124" s="7">
        <f t="shared" si="7"/>
        <v>148.77694700000006</v>
      </c>
      <c r="K124" s="7">
        <f t="shared" si="8"/>
        <v>170.00649729999998</v>
      </c>
      <c r="L124" s="8">
        <f t="shared" si="9"/>
        <v>1.1426938159982534</v>
      </c>
      <c r="M124" s="8">
        <f t="shared" si="12"/>
        <v>1.4957229297193957</v>
      </c>
      <c r="P124" s="6">
        <f t="shared" si="10"/>
        <v>-3.0825856032382251</v>
      </c>
    </row>
    <row r="125" spans="1:16" x14ac:dyDescent="0.15">
      <c r="A125" s="6">
        <v>62</v>
      </c>
      <c r="B125" s="6">
        <v>123</v>
      </c>
      <c r="D125">
        <v>743.05273439999996</v>
      </c>
      <c r="E125">
        <v>611.67486570000005</v>
      </c>
      <c r="F125">
        <v>459.31982420000003</v>
      </c>
      <c r="G125">
        <v>458.52517699999999</v>
      </c>
      <c r="I125" s="7">
        <f t="shared" si="7"/>
        <v>283.73291019999994</v>
      </c>
      <c r="J125" s="7">
        <f t="shared" si="7"/>
        <v>153.14968870000007</v>
      </c>
      <c r="K125" s="7">
        <f t="shared" si="8"/>
        <v>176.5281281099999</v>
      </c>
      <c r="L125" s="8">
        <f t="shared" si="9"/>
        <v>1.1526509104161164</v>
      </c>
      <c r="M125" s="8">
        <f t="shared" si="12"/>
        <v>1.5085501795333656</v>
      </c>
      <c r="P125" s="6">
        <f t="shared" si="10"/>
        <v>-2.2514263951457671</v>
      </c>
    </row>
    <row r="126" spans="1:16" x14ac:dyDescent="0.15">
      <c r="A126" s="6">
        <v>62.5</v>
      </c>
      <c r="B126" s="6">
        <v>124</v>
      </c>
      <c r="D126">
        <v>743.00653079999995</v>
      </c>
      <c r="E126">
        <v>611.22094730000003</v>
      </c>
      <c r="F126">
        <v>457.88058469999999</v>
      </c>
      <c r="G126">
        <v>456.98168950000002</v>
      </c>
      <c r="I126" s="7">
        <f t="shared" si="7"/>
        <v>285.12594609999996</v>
      </c>
      <c r="J126" s="7">
        <f t="shared" si="7"/>
        <v>154.23925780000002</v>
      </c>
      <c r="K126" s="7">
        <f t="shared" si="8"/>
        <v>177.15846563999997</v>
      </c>
      <c r="L126" s="8">
        <f t="shared" si="9"/>
        <v>1.1485951642072798</v>
      </c>
      <c r="M126" s="8">
        <f t="shared" si="12"/>
        <v>1.5073645887206357</v>
      </c>
      <c r="P126" s="6">
        <f t="shared" si="10"/>
        <v>-2.3282483745506619</v>
      </c>
    </row>
    <row r="127" spans="1:16" x14ac:dyDescent="0.15">
      <c r="A127" s="6">
        <v>63</v>
      </c>
      <c r="B127" s="6">
        <v>125</v>
      </c>
      <c r="D127">
        <v>748.37469480000004</v>
      </c>
      <c r="E127">
        <v>615.09185790000004</v>
      </c>
      <c r="F127">
        <v>459.38674930000002</v>
      </c>
      <c r="G127">
        <v>458.82882690000002</v>
      </c>
      <c r="I127" s="7">
        <f t="shared" si="7"/>
        <v>288.98794550000002</v>
      </c>
      <c r="J127" s="7">
        <f t="shared" si="7"/>
        <v>156.26303100000001</v>
      </c>
      <c r="K127" s="7">
        <f t="shared" si="8"/>
        <v>179.60382380000001</v>
      </c>
      <c r="L127" s="8">
        <f t="shared" si="9"/>
        <v>1.1493686168163473</v>
      </c>
      <c r="M127" s="8">
        <f t="shared" si="12"/>
        <v>1.51100819672581</v>
      </c>
      <c r="P127" s="6">
        <f t="shared" si="10"/>
        <v>-2.0921558069231252</v>
      </c>
    </row>
    <row r="128" spans="1:16" x14ac:dyDescent="0.15">
      <c r="A128" s="6">
        <v>63.5</v>
      </c>
      <c r="B128" s="6">
        <v>126</v>
      </c>
      <c r="D128">
        <v>746.8884888</v>
      </c>
      <c r="E128">
        <v>612.64788820000001</v>
      </c>
      <c r="F128">
        <v>457.93130489999999</v>
      </c>
      <c r="G128">
        <v>457.29730219999999</v>
      </c>
      <c r="I128" s="7">
        <f t="shared" si="7"/>
        <v>288.95718390000002</v>
      </c>
      <c r="J128" s="7">
        <f t="shared" si="7"/>
        <v>155.35058600000002</v>
      </c>
      <c r="K128" s="7">
        <f t="shared" si="8"/>
        <v>180.21177370000001</v>
      </c>
      <c r="L128" s="8">
        <f t="shared" si="9"/>
        <v>1.1600327899632126</v>
      </c>
      <c r="M128" s="8">
        <f t="shared" si="12"/>
        <v>1.5245425252687821</v>
      </c>
      <c r="P128" s="6">
        <f t="shared" si="10"/>
        <v>-1.2151804648206741</v>
      </c>
    </row>
    <row r="129" spans="1:16" x14ac:dyDescent="0.15">
      <c r="A129" s="6">
        <v>64</v>
      </c>
      <c r="B129" s="6">
        <v>127</v>
      </c>
      <c r="D129">
        <v>691.54418950000002</v>
      </c>
      <c r="E129">
        <v>583.45367429999999</v>
      </c>
      <c r="F129">
        <v>458.82177730000001</v>
      </c>
      <c r="G129">
        <v>457.99261469999999</v>
      </c>
      <c r="I129" s="7">
        <f t="shared" si="7"/>
        <v>232.72241220000001</v>
      </c>
      <c r="J129" s="7">
        <f t="shared" si="7"/>
        <v>125.4610596</v>
      </c>
      <c r="K129" s="7">
        <f t="shared" si="8"/>
        <v>144.89967048</v>
      </c>
      <c r="L129" s="8">
        <f t="shared" si="9"/>
        <v>1.1549374040198206</v>
      </c>
      <c r="M129" s="8">
        <f t="shared" si="12"/>
        <v>1.5223172947214971</v>
      </c>
      <c r="P129" s="6">
        <f t="shared" si="10"/>
        <v>-1.3593673237598554</v>
      </c>
    </row>
    <row r="130" spans="1:16" x14ac:dyDescent="0.15">
      <c r="A130" s="6">
        <v>64.5</v>
      </c>
      <c r="B130" s="6">
        <v>128</v>
      </c>
      <c r="D130">
        <v>740.52294919999997</v>
      </c>
      <c r="E130">
        <v>610.14379880000001</v>
      </c>
      <c r="F130">
        <v>459.56286619999997</v>
      </c>
      <c r="G130">
        <v>458.51708980000001</v>
      </c>
      <c r="I130" s="7">
        <f t="shared" ref="I130:J152" si="13">D130-F130</f>
        <v>280.960083</v>
      </c>
      <c r="J130" s="7">
        <f t="shared" si="13"/>
        <v>151.62670900000001</v>
      </c>
      <c r="K130" s="7">
        <f t="shared" ref="K130:K152" si="14">I130-0.7*J130</f>
        <v>174.82138670000001</v>
      </c>
      <c r="L130" s="8">
        <f t="shared" ref="L130:L152" si="15">K130/J130</f>
        <v>1.1529722425090687</v>
      </c>
      <c r="M130" s="8">
        <f t="shared" si="12"/>
        <v>1.523222288606852</v>
      </c>
      <c r="P130" s="6">
        <f t="shared" si="10"/>
        <v>-1.3007270063115342</v>
      </c>
    </row>
    <row r="131" spans="1:16" x14ac:dyDescent="0.15">
      <c r="A131" s="6">
        <v>65</v>
      </c>
      <c r="B131" s="6">
        <v>129</v>
      </c>
      <c r="D131">
        <v>710.64941409999994</v>
      </c>
      <c r="E131">
        <v>594.53002930000002</v>
      </c>
      <c r="F131">
        <v>458.4159851</v>
      </c>
      <c r="G131">
        <v>457.72665410000002</v>
      </c>
      <c r="I131" s="7">
        <f t="shared" si="13"/>
        <v>252.23342899999994</v>
      </c>
      <c r="J131" s="7">
        <f t="shared" si="13"/>
        <v>136.8033752</v>
      </c>
      <c r="K131" s="7">
        <f t="shared" si="14"/>
        <v>156.47106635999995</v>
      </c>
      <c r="L131" s="8">
        <f t="shared" si="15"/>
        <v>1.1437661251503972</v>
      </c>
      <c r="M131" s="8">
        <f t="shared" si="12"/>
        <v>1.5168863266442874</v>
      </c>
      <c r="P131" s="6">
        <f t="shared" si="10"/>
        <v>-1.7112743335783591</v>
      </c>
    </row>
    <row r="132" spans="1:16" x14ac:dyDescent="0.15">
      <c r="A132" s="6">
        <v>65.5</v>
      </c>
      <c r="B132" s="6">
        <v>130</v>
      </c>
      <c r="D132">
        <v>701.3828125</v>
      </c>
      <c r="E132">
        <v>588.6132202</v>
      </c>
      <c r="F132">
        <v>459.24584959999999</v>
      </c>
      <c r="G132">
        <v>458.74356080000001</v>
      </c>
      <c r="I132" s="7">
        <f t="shared" si="13"/>
        <v>242.13696290000001</v>
      </c>
      <c r="J132" s="7">
        <f t="shared" si="13"/>
        <v>129.86965939999999</v>
      </c>
      <c r="K132" s="7">
        <f t="shared" si="14"/>
        <v>151.22820132000004</v>
      </c>
      <c r="L132" s="8">
        <f t="shared" si="15"/>
        <v>1.1644613685650433</v>
      </c>
      <c r="M132" s="8">
        <f t="shared" si="12"/>
        <v>1.5404517254550405</v>
      </c>
      <c r="P132" s="6">
        <f t="shared" si="10"/>
        <v>-0.1843220641529052</v>
      </c>
    </row>
    <row r="133" spans="1:16" x14ac:dyDescent="0.15">
      <c r="A133" s="6">
        <v>66</v>
      </c>
      <c r="B133" s="6">
        <v>131</v>
      </c>
      <c r="D133">
        <v>701.99578859999997</v>
      </c>
      <c r="E133">
        <v>590.1994019</v>
      </c>
      <c r="F133">
        <v>458.69003300000003</v>
      </c>
      <c r="G133">
        <v>457.60125729999999</v>
      </c>
      <c r="I133" s="7">
        <f t="shared" si="13"/>
        <v>243.30575559999994</v>
      </c>
      <c r="J133" s="7">
        <f t="shared" si="13"/>
        <v>132.59814460000001</v>
      </c>
      <c r="K133" s="7">
        <f t="shared" si="14"/>
        <v>150.48705437999993</v>
      </c>
      <c r="L133" s="8">
        <f t="shared" si="15"/>
        <v>1.1349107096027942</v>
      </c>
      <c r="M133" s="8">
        <f t="shared" si="12"/>
        <v>1.5137712218888981</v>
      </c>
      <c r="P133" s="6">
        <f t="shared" si="10"/>
        <v>-1.9131218097844107</v>
      </c>
    </row>
    <row r="134" spans="1:16" x14ac:dyDescent="0.15">
      <c r="A134" s="6">
        <v>66.5</v>
      </c>
      <c r="B134" s="6">
        <v>132</v>
      </c>
      <c r="D134">
        <v>681.90136719999998</v>
      </c>
      <c r="E134">
        <v>579.07189940000001</v>
      </c>
      <c r="F134">
        <v>459.41458130000001</v>
      </c>
      <c r="G134">
        <v>458.79534910000001</v>
      </c>
      <c r="I134" s="7">
        <f t="shared" si="13"/>
        <v>222.48678589999997</v>
      </c>
      <c r="J134" s="7">
        <f t="shared" si="13"/>
        <v>120.2765503</v>
      </c>
      <c r="K134" s="7">
        <f t="shared" si="14"/>
        <v>138.29320068999999</v>
      </c>
      <c r="L134" s="8">
        <f t="shared" si="15"/>
        <v>1.1497935411770783</v>
      </c>
      <c r="M134" s="8">
        <f t="shared" si="12"/>
        <v>1.5315242088592891</v>
      </c>
      <c r="P134" s="6">
        <f t="shared" ref="P134:P152" si="16">(M134-$O$2)/$O$2*100</f>
        <v>-0.76279272088525152</v>
      </c>
    </row>
    <row r="135" spans="1:16" x14ac:dyDescent="0.15">
      <c r="A135" s="6">
        <v>67</v>
      </c>
      <c r="B135" s="6">
        <v>133</v>
      </c>
      <c r="D135">
        <v>714.3555298</v>
      </c>
      <c r="E135">
        <v>598.15032959999996</v>
      </c>
      <c r="F135">
        <v>458.17578129999998</v>
      </c>
      <c r="G135">
        <v>457.6653748</v>
      </c>
      <c r="I135" s="7">
        <f t="shared" si="13"/>
        <v>256.17974850000002</v>
      </c>
      <c r="J135" s="7">
        <f t="shared" si="13"/>
        <v>140.48495479999997</v>
      </c>
      <c r="K135" s="7">
        <f t="shared" si="14"/>
        <v>157.84028014000006</v>
      </c>
      <c r="L135" s="8">
        <f t="shared" si="15"/>
        <v>1.1235386761857014</v>
      </c>
      <c r="M135" s="8">
        <f t="shared" si="12"/>
        <v>1.5081394992640189</v>
      </c>
      <c r="P135" s="6">
        <f t="shared" si="16"/>
        <v>-2.2780369852878266</v>
      </c>
    </row>
    <row r="136" spans="1:16" x14ac:dyDescent="0.15">
      <c r="A136" s="6">
        <v>67.5</v>
      </c>
      <c r="B136" s="6">
        <v>134</v>
      </c>
      <c r="D136">
        <v>712.90002440000001</v>
      </c>
      <c r="E136">
        <v>596.77514650000001</v>
      </c>
      <c r="F136">
        <v>459.36563109999997</v>
      </c>
      <c r="G136">
        <v>458.90206910000001</v>
      </c>
      <c r="I136" s="7">
        <f t="shared" si="13"/>
        <v>253.53439330000003</v>
      </c>
      <c r="J136" s="7">
        <f t="shared" si="13"/>
        <v>137.8730774</v>
      </c>
      <c r="K136" s="7">
        <f t="shared" si="14"/>
        <v>157.02323912000003</v>
      </c>
      <c r="L136" s="8">
        <f t="shared" si="15"/>
        <v>1.1388970354555967</v>
      </c>
      <c r="M136" s="8">
        <f t="shared" si="12"/>
        <v>1.5263680139300211</v>
      </c>
      <c r="P136" s="6">
        <f t="shared" si="16"/>
        <v>-1.0968954285064412</v>
      </c>
    </row>
    <row r="137" spans="1:16" x14ac:dyDescent="0.15">
      <c r="A137" s="6">
        <v>68</v>
      </c>
      <c r="B137" s="6">
        <v>135</v>
      </c>
      <c r="D137">
        <v>708.33825679999995</v>
      </c>
      <c r="E137">
        <v>594.2891846</v>
      </c>
      <c r="F137">
        <v>459.80978390000001</v>
      </c>
      <c r="G137">
        <v>459.23883060000003</v>
      </c>
      <c r="I137" s="7">
        <f t="shared" si="13"/>
        <v>248.52847289999994</v>
      </c>
      <c r="J137" s="7">
        <f t="shared" si="13"/>
        <v>135.05035399999997</v>
      </c>
      <c r="K137" s="7">
        <f t="shared" si="14"/>
        <v>153.99322509999996</v>
      </c>
      <c r="L137" s="8">
        <f t="shared" si="15"/>
        <v>1.1402652458060198</v>
      </c>
      <c r="M137" s="8">
        <f t="shared" si="12"/>
        <v>1.5306063796765512</v>
      </c>
      <c r="P137" s="6">
        <f t="shared" si="16"/>
        <v>-0.82226471899491138</v>
      </c>
    </row>
    <row r="138" spans="1:16" x14ac:dyDescent="0.15">
      <c r="A138" s="6">
        <v>68.5</v>
      </c>
      <c r="B138" s="6">
        <v>136</v>
      </c>
      <c r="D138">
        <v>725.41278079999995</v>
      </c>
      <c r="E138">
        <v>604.22070310000004</v>
      </c>
      <c r="F138">
        <v>459.01831049999998</v>
      </c>
      <c r="G138">
        <v>458.22894289999999</v>
      </c>
      <c r="I138" s="7">
        <f t="shared" si="13"/>
        <v>266.39447029999997</v>
      </c>
      <c r="J138" s="7">
        <f t="shared" si="13"/>
        <v>145.99176020000004</v>
      </c>
      <c r="K138" s="7">
        <f t="shared" si="14"/>
        <v>164.20023815999994</v>
      </c>
      <c r="L138" s="8">
        <f t="shared" si="15"/>
        <v>1.124722641435759</v>
      </c>
      <c r="M138" s="8">
        <f t="shared" si="12"/>
        <v>1.5179339307023971</v>
      </c>
      <c r="P138" s="6">
        <f t="shared" si="16"/>
        <v>-1.6433933947987402</v>
      </c>
    </row>
    <row r="139" spans="1:16" x14ac:dyDescent="0.15">
      <c r="A139" s="6">
        <v>69</v>
      </c>
      <c r="B139" s="6">
        <v>137</v>
      </c>
      <c r="D139">
        <v>762.35791019999999</v>
      </c>
      <c r="E139">
        <v>626.59619139999995</v>
      </c>
      <c r="F139">
        <v>458.4466248</v>
      </c>
      <c r="G139">
        <v>457.8327026</v>
      </c>
      <c r="I139" s="7">
        <f t="shared" si="13"/>
        <v>303.9112854</v>
      </c>
      <c r="J139" s="7">
        <f t="shared" si="13"/>
        <v>168.76348879999995</v>
      </c>
      <c r="K139" s="7">
        <f t="shared" si="14"/>
        <v>185.77684324000006</v>
      </c>
      <c r="L139" s="8">
        <f t="shared" si="15"/>
        <v>1.1008118199082888</v>
      </c>
      <c r="M139" s="8">
        <f t="shared" si="12"/>
        <v>1.4968932645710338</v>
      </c>
      <c r="P139" s="6">
        <f t="shared" si="16"/>
        <v>-3.0067521547127951</v>
      </c>
    </row>
    <row r="140" spans="1:16" x14ac:dyDescent="0.15">
      <c r="A140" s="6">
        <v>69.5</v>
      </c>
      <c r="B140" s="6">
        <v>138</v>
      </c>
      <c r="D140">
        <v>757.54107669999996</v>
      </c>
      <c r="E140">
        <v>622.76696779999997</v>
      </c>
      <c r="F140">
        <v>459.23248289999998</v>
      </c>
      <c r="G140">
        <v>458.5128479</v>
      </c>
      <c r="I140" s="7">
        <f t="shared" si="13"/>
        <v>298.30859379999998</v>
      </c>
      <c r="J140" s="7">
        <f t="shared" si="13"/>
        <v>164.25411989999998</v>
      </c>
      <c r="K140" s="7">
        <f t="shared" si="14"/>
        <v>183.33070987000002</v>
      </c>
      <c r="L140" s="8">
        <f t="shared" si="15"/>
        <v>1.1161407091743825</v>
      </c>
      <c r="M140" s="8">
        <f t="shared" si="12"/>
        <v>1.5150923092332342</v>
      </c>
      <c r="P140" s="6">
        <f t="shared" si="16"/>
        <v>-1.8275201471627371</v>
      </c>
    </row>
    <row r="141" spans="1:16" x14ac:dyDescent="0.15">
      <c r="A141" s="6">
        <v>70</v>
      </c>
      <c r="B141" s="6">
        <v>139</v>
      </c>
      <c r="D141">
        <v>752.70611570000005</v>
      </c>
      <c r="E141">
        <v>620.89007570000001</v>
      </c>
      <c r="F141">
        <v>459.283905</v>
      </c>
      <c r="G141">
        <v>458.81790160000003</v>
      </c>
      <c r="I141" s="7">
        <f t="shared" si="13"/>
        <v>293.42221070000005</v>
      </c>
      <c r="J141" s="7">
        <f t="shared" si="13"/>
        <v>162.07217409999998</v>
      </c>
      <c r="K141" s="7">
        <f t="shared" si="14"/>
        <v>179.97168883000006</v>
      </c>
      <c r="L141" s="8">
        <f t="shared" si="15"/>
        <v>1.1104416278080895</v>
      </c>
      <c r="M141" s="8">
        <f t="shared" si="12"/>
        <v>1.5122633832630481</v>
      </c>
      <c r="P141" s="6">
        <f t="shared" si="16"/>
        <v>-2.0108242772944633</v>
      </c>
    </row>
    <row r="142" spans="1:16" x14ac:dyDescent="0.15">
      <c r="A142" s="6">
        <v>70.5</v>
      </c>
      <c r="B142" s="6">
        <v>140</v>
      </c>
      <c r="D142">
        <v>756.50695800000005</v>
      </c>
      <c r="E142">
        <v>623.47833249999996</v>
      </c>
      <c r="F142">
        <v>458.5949402</v>
      </c>
      <c r="G142">
        <v>457.8580627</v>
      </c>
      <c r="I142" s="7">
        <f t="shared" si="13"/>
        <v>297.91201780000006</v>
      </c>
      <c r="J142" s="7">
        <f t="shared" si="13"/>
        <v>165.62026979999996</v>
      </c>
      <c r="K142" s="7">
        <f t="shared" si="14"/>
        <v>181.97782894000011</v>
      </c>
      <c r="L142" s="8">
        <f t="shared" si="15"/>
        <v>1.0987654419338482</v>
      </c>
      <c r="M142" s="8">
        <f t="shared" si="12"/>
        <v>1.5034573527849138</v>
      </c>
      <c r="P142" s="6">
        <f t="shared" si="16"/>
        <v>-2.5814230747602291</v>
      </c>
    </row>
    <row r="143" spans="1:16" x14ac:dyDescent="0.15">
      <c r="A143" s="6">
        <v>71</v>
      </c>
      <c r="B143" s="6">
        <v>141</v>
      </c>
      <c r="D143">
        <v>749.4140625</v>
      </c>
      <c r="E143">
        <v>618.92047119999995</v>
      </c>
      <c r="F143">
        <v>459.46987919999998</v>
      </c>
      <c r="G143">
        <v>458.92074580000002</v>
      </c>
      <c r="I143" s="7">
        <f t="shared" si="13"/>
        <v>289.94418330000002</v>
      </c>
      <c r="J143" s="7">
        <f t="shared" si="13"/>
        <v>159.99972539999993</v>
      </c>
      <c r="K143" s="7">
        <f t="shared" si="14"/>
        <v>177.94437552000008</v>
      </c>
      <c r="L143" s="8">
        <f t="shared" si="15"/>
        <v>1.1121542557347424</v>
      </c>
      <c r="M143" s="8">
        <f t="shared" si="12"/>
        <v>1.5197163219819148</v>
      </c>
      <c r="P143" s="6">
        <f t="shared" si="16"/>
        <v>-1.5279009123196545</v>
      </c>
    </row>
    <row r="144" spans="1:16" x14ac:dyDescent="0.15">
      <c r="A144" s="6">
        <v>71.5</v>
      </c>
      <c r="B144" s="6">
        <v>142</v>
      </c>
      <c r="D144">
        <v>724.0997314</v>
      </c>
      <c r="E144">
        <v>605.14221190000001</v>
      </c>
      <c r="F144">
        <v>458.91934199999997</v>
      </c>
      <c r="G144">
        <v>457.99963380000003</v>
      </c>
      <c r="I144" s="7">
        <f t="shared" si="13"/>
        <v>265.18038940000002</v>
      </c>
      <c r="J144" s="7">
        <f t="shared" si="13"/>
        <v>147.14257809999998</v>
      </c>
      <c r="K144" s="7">
        <f t="shared" si="14"/>
        <v>162.18058473000005</v>
      </c>
      <c r="L144" s="8">
        <f t="shared" si="15"/>
        <v>1.1022002388715797</v>
      </c>
      <c r="M144" s="8">
        <f t="shared" si="12"/>
        <v>1.5126324605148589</v>
      </c>
      <c r="P144" s="6">
        <f t="shared" si="16"/>
        <v>-1.9869094116148451</v>
      </c>
    </row>
    <row r="145" spans="1:16" x14ac:dyDescent="0.15">
      <c r="A145" s="6">
        <v>72</v>
      </c>
      <c r="B145" s="6">
        <v>143</v>
      </c>
      <c r="D145">
        <v>721.84069820000002</v>
      </c>
      <c r="E145">
        <v>602.67486570000005</v>
      </c>
      <c r="F145">
        <v>459.56393430000003</v>
      </c>
      <c r="G145">
        <v>458.7252502</v>
      </c>
      <c r="I145" s="7">
        <f t="shared" si="13"/>
        <v>262.27676389999999</v>
      </c>
      <c r="J145" s="7">
        <f t="shared" si="13"/>
        <v>143.94961550000005</v>
      </c>
      <c r="K145" s="7">
        <f t="shared" si="14"/>
        <v>161.51203304999996</v>
      </c>
      <c r="L145" s="8">
        <f t="shared" si="15"/>
        <v>1.122003921226173</v>
      </c>
      <c r="M145" s="8">
        <f t="shared" si="12"/>
        <v>1.535306298265559</v>
      </c>
      <c r="P145" s="6">
        <f t="shared" si="16"/>
        <v>-0.51772706133704327</v>
      </c>
    </row>
    <row r="146" spans="1:16" x14ac:dyDescent="0.15">
      <c r="A146" s="6">
        <v>72.5</v>
      </c>
      <c r="B146" s="6">
        <v>144</v>
      </c>
      <c r="D146">
        <v>731.15087889999995</v>
      </c>
      <c r="E146">
        <v>609.14355469999998</v>
      </c>
      <c r="F146">
        <v>458.71292110000002</v>
      </c>
      <c r="G146">
        <v>457.92639159999999</v>
      </c>
      <c r="I146" s="7">
        <f t="shared" si="13"/>
        <v>272.43795779999994</v>
      </c>
      <c r="J146" s="7">
        <f t="shared" si="13"/>
        <v>151.21716309999999</v>
      </c>
      <c r="K146" s="7">
        <f t="shared" si="14"/>
        <v>166.58594362999995</v>
      </c>
      <c r="L146" s="8">
        <f t="shared" si="15"/>
        <v>1.1016338371579988</v>
      </c>
      <c r="M146" s="8">
        <f t="shared" si="12"/>
        <v>1.5178063695934916</v>
      </c>
      <c r="P146" s="6">
        <f t="shared" si="16"/>
        <v>-1.6516588914405741</v>
      </c>
    </row>
    <row r="147" spans="1:16" x14ac:dyDescent="0.15">
      <c r="A147" s="6">
        <v>73</v>
      </c>
      <c r="B147" s="6">
        <v>145</v>
      </c>
      <c r="D147">
        <v>747.00732419999997</v>
      </c>
      <c r="E147">
        <v>617.6016846</v>
      </c>
      <c r="F147">
        <v>459.57168580000001</v>
      </c>
      <c r="G147">
        <v>458.65515140000002</v>
      </c>
      <c r="I147" s="7">
        <f t="shared" si="13"/>
        <v>287.43563839999996</v>
      </c>
      <c r="J147" s="7">
        <f t="shared" si="13"/>
        <v>158.94653319999998</v>
      </c>
      <c r="K147" s="7">
        <f t="shared" si="14"/>
        <v>176.17306515999996</v>
      </c>
      <c r="L147" s="8">
        <f t="shared" si="15"/>
        <v>1.1083794129584701</v>
      </c>
      <c r="M147" s="8">
        <f t="shared" si="12"/>
        <v>1.5274221007900699</v>
      </c>
      <c r="P147" s="6">
        <f t="shared" si="16"/>
        <v>-1.0285944277023027</v>
      </c>
    </row>
    <row r="148" spans="1:16" x14ac:dyDescent="0.15">
      <c r="A148" s="6">
        <v>73.5</v>
      </c>
      <c r="B148" s="6">
        <v>146</v>
      </c>
      <c r="D148">
        <v>745.13671880000004</v>
      </c>
      <c r="E148">
        <v>615.63214110000001</v>
      </c>
      <c r="F148">
        <v>458.97991939999997</v>
      </c>
      <c r="G148">
        <v>458.42410280000001</v>
      </c>
      <c r="I148" s="7">
        <f t="shared" si="13"/>
        <v>286.15679940000007</v>
      </c>
      <c r="J148" s="7">
        <f t="shared" si="13"/>
        <v>157.2080383</v>
      </c>
      <c r="K148" s="7">
        <f t="shared" si="14"/>
        <v>176.11117259000008</v>
      </c>
      <c r="L148" s="8">
        <f t="shared" si="15"/>
        <v>1.1202427973430165</v>
      </c>
      <c r="M148" s="8">
        <f t="shared" si="12"/>
        <v>1.5421556405707231</v>
      </c>
      <c r="P148" s="6">
        <f t="shared" si="16"/>
        <v>-7.3914552118242993E-2</v>
      </c>
    </row>
    <row r="149" spans="1:16" x14ac:dyDescent="0.15">
      <c r="A149" s="6">
        <v>74</v>
      </c>
      <c r="B149" s="6">
        <v>147</v>
      </c>
      <c r="D149">
        <v>719.52978519999999</v>
      </c>
      <c r="E149">
        <v>602.24584960000004</v>
      </c>
      <c r="F149">
        <v>459.16873170000002</v>
      </c>
      <c r="G149">
        <v>458.54104610000002</v>
      </c>
      <c r="I149" s="7">
        <f t="shared" si="13"/>
        <v>260.36105349999997</v>
      </c>
      <c r="J149" s="7">
        <f t="shared" si="13"/>
        <v>143.70480350000003</v>
      </c>
      <c r="K149" s="7">
        <f t="shared" si="14"/>
        <v>159.76769104999994</v>
      </c>
      <c r="L149" s="8">
        <f t="shared" si="15"/>
        <v>1.1117769702806066</v>
      </c>
      <c r="M149" s="8">
        <f t="shared" si="12"/>
        <v>1.53655996890442</v>
      </c>
      <c r="P149" s="6">
        <f t="shared" si="16"/>
        <v>-0.43649375641850147</v>
      </c>
    </row>
    <row r="150" spans="1:16" x14ac:dyDescent="0.15">
      <c r="A150" s="6">
        <v>74.5</v>
      </c>
      <c r="B150" s="6">
        <v>148</v>
      </c>
      <c r="D150">
        <v>711.07635500000004</v>
      </c>
      <c r="E150">
        <v>597.03387450000002</v>
      </c>
      <c r="F150">
        <v>459.03134160000002</v>
      </c>
      <c r="G150">
        <v>458.32476810000003</v>
      </c>
      <c r="I150" s="7">
        <f t="shared" si="13"/>
        <v>252.04501340000002</v>
      </c>
      <c r="J150" s="7">
        <f t="shared" si="13"/>
        <v>138.7091064</v>
      </c>
      <c r="K150" s="7">
        <f t="shared" si="14"/>
        <v>154.94863892000001</v>
      </c>
      <c r="L150" s="8">
        <f t="shared" si="15"/>
        <v>1.1170761815245895</v>
      </c>
      <c r="M150" s="8">
        <f t="shared" si="12"/>
        <v>1.5447293355445098</v>
      </c>
      <c r="P150" s="6">
        <f t="shared" si="16"/>
        <v>9.2851536272299806E-2</v>
      </c>
    </row>
    <row r="151" spans="1:16" x14ac:dyDescent="0.15">
      <c r="A151" s="6">
        <v>75</v>
      </c>
      <c r="B151" s="6">
        <v>149</v>
      </c>
      <c r="D151">
        <v>711.78796390000002</v>
      </c>
      <c r="E151">
        <v>597.42352289999997</v>
      </c>
      <c r="F151">
        <v>458.85876459999997</v>
      </c>
      <c r="G151">
        <v>458.13562009999998</v>
      </c>
      <c r="I151" s="7">
        <f t="shared" si="13"/>
        <v>252.92919930000005</v>
      </c>
      <c r="J151" s="7">
        <f t="shared" si="13"/>
        <v>139.28790279999998</v>
      </c>
      <c r="K151" s="7">
        <f t="shared" si="14"/>
        <v>155.42766734000008</v>
      </c>
      <c r="L151" s="8">
        <f t="shared" si="15"/>
        <v>1.1158734119442864</v>
      </c>
      <c r="M151" s="8">
        <f t="shared" si="12"/>
        <v>1.5463967213603134</v>
      </c>
      <c r="P151" s="6">
        <f t="shared" si="16"/>
        <v>0.20089208232439387</v>
      </c>
    </row>
    <row r="152" spans="1:16" x14ac:dyDescent="0.15">
      <c r="A152" s="6">
        <v>75.5</v>
      </c>
      <c r="B152" s="6">
        <v>150</v>
      </c>
      <c r="D152">
        <v>705.39019780000001</v>
      </c>
      <c r="E152">
        <v>593.21356200000002</v>
      </c>
      <c r="F152">
        <v>458.74285889999999</v>
      </c>
      <c r="G152">
        <v>457.86895750000002</v>
      </c>
      <c r="I152" s="7">
        <f t="shared" si="13"/>
        <v>246.64733890000002</v>
      </c>
      <c r="J152" s="7">
        <f t="shared" si="13"/>
        <v>135.3446045</v>
      </c>
      <c r="K152" s="7">
        <f t="shared" si="14"/>
        <v>151.90611575000003</v>
      </c>
      <c r="L152" s="8">
        <f t="shared" si="15"/>
        <v>1.1223655077436059</v>
      </c>
      <c r="M152" s="8">
        <f t="shared" ref="M152:M160" si="17">L152+ABS($N$2)*A152</f>
        <v>1.5557589725557399</v>
      </c>
      <c r="P152" s="6">
        <f t="shared" si="16"/>
        <v>0.80753196245510717</v>
      </c>
    </row>
    <row r="153" spans="1:16" x14ac:dyDescent="0.15">
      <c r="A153" s="18">
        <v>76</v>
      </c>
      <c r="B153" s="18">
        <v>151</v>
      </c>
      <c r="D153">
        <v>689.24743650000005</v>
      </c>
      <c r="E153">
        <v>584.94726560000004</v>
      </c>
      <c r="F153">
        <v>459.17929079999999</v>
      </c>
      <c r="G153">
        <v>458.14654539999998</v>
      </c>
      <c r="I153" s="19">
        <f t="shared" ref="I153:I189" si="18">D153-F153</f>
        <v>230.06814570000006</v>
      </c>
      <c r="J153" s="19">
        <f t="shared" ref="J153:J189" si="19">E153-G153</f>
        <v>126.80072020000006</v>
      </c>
      <c r="K153" s="19">
        <f t="shared" ref="K153:K189" si="20">I153-0.7*J153</f>
        <v>141.30764156000004</v>
      </c>
      <c r="L153" s="20">
        <f t="shared" ref="L153:L189" si="21">K153/J153</f>
        <v>1.1144072473493725</v>
      </c>
      <c r="M153" s="20">
        <f t="shared" si="17"/>
        <v>1.5506708675576133</v>
      </c>
      <c r="N153" s="18"/>
      <c r="O153" s="18"/>
      <c r="P153" s="18">
        <f t="shared" ref="P153:P189" si="22">(M153-$O$2)/$O$2*100</f>
        <v>0.47784123511552901</v>
      </c>
    </row>
    <row r="154" spans="1:16" x14ac:dyDescent="0.15">
      <c r="A154" s="18">
        <v>76.5</v>
      </c>
      <c r="B154" s="18">
        <v>152</v>
      </c>
      <c r="D154">
        <v>683.08001709999996</v>
      </c>
      <c r="E154">
        <v>580.90448000000004</v>
      </c>
      <c r="F154">
        <v>459.70236210000002</v>
      </c>
      <c r="G154">
        <v>458.67807010000001</v>
      </c>
      <c r="I154" s="19">
        <f t="shared" si="18"/>
        <v>223.37765499999995</v>
      </c>
      <c r="J154" s="19">
        <f t="shared" si="19"/>
        <v>122.22640990000002</v>
      </c>
      <c r="K154" s="19">
        <f t="shared" si="20"/>
        <v>137.81916806999993</v>
      </c>
      <c r="L154" s="20">
        <f t="shared" si="21"/>
        <v>1.1275727412983592</v>
      </c>
      <c r="M154" s="20">
        <f t="shared" si="17"/>
        <v>1.5667065169027068</v>
      </c>
      <c r="N154" s="18"/>
      <c r="O154" s="18"/>
      <c r="P154" s="18">
        <f t="shared" si="22"/>
        <v>1.5168930820984126</v>
      </c>
    </row>
    <row r="155" spans="1:16" x14ac:dyDescent="0.15">
      <c r="A155" s="18">
        <v>77</v>
      </c>
      <c r="B155" s="18">
        <v>153</v>
      </c>
      <c r="D155">
        <v>684.75256349999995</v>
      </c>
      <c r="E155">
        <v>582.86016849999999</v>
      </c>
      <c r="F155">
        <v>459.10989380000001</v>
      </c>
      <c r="G155">
        <v>458.4100037</v>
      </c>
      <c r="I155" s="19">
        <f t="shared" si="18"/>
        <v>225.64266969999994</v>
      </c>
      <c r="J155" s="19">
        <f t="shared" si="19"/>
        <v>124.45016479999998</v>
      </c>
      <c r="K155" s="19">
        <f t="shared" si="20"/>
        <v>138.52755433999997</v>
      </c>
      <c r="L155" s="20">
        <f t="shared" si="21"/>
        <v>1.1131166805815269</v>
      </c>
      <c r="M155" s="20">
        <f t="shared" si="17"/>
        <v>1.5551206115819816</v>
      </c>
      <c r="N155" s="18"/>
      <c r="O155" s="18"/>
      <c r="P155" s="18">
        <f t="shared" si="22"/>
        <v>0.76616848944873572</v>
      </c>
    </row>
    <row r="156" spans="1:16" x14ac:dyDescent="0.15">
      <c r="A156" s="18">
        <v>77.5</v>
      </c>
      <c r="B156" s="18">
        <v>154</v>
      </c>
      <c r="D156">
        <v>725.28283690000001</v>
      </c>
      <c r="E156">
        <v>606.49804689999996</v>
      </c>
      <c r="F156">
        <v>459.32547</v>
      </c>
      <c r="G156">
        <v>458.51919559999999</v>
      </c>
      <c r="I156" s="19">
        <f t="shared" si="18"/>
        <v>265.95736690000001</v>
      </c>
      <c r="J156" s="19">
        <f t="shared" si="19"/>
        <v>147.97885129999997</v>
      </c>
      <c r="K156" s="19">
        <f t="shared" si="20"/>
        <v>162.37217099000003</v>
      </c>
      <c r="L156" s="20">
        <f t="shared" si="21"/>
        <v>1.0972660590588059</v>
      </c>
      <c r="M156" s="20">
        <f t="shared" si="17"/>
        <v>1.5421401454553672</v>
      </c>
      <c r="N156" s="18"/>
      <c r="O156" s="18"/>
      <c r="P156" s="18">
        <f t="shared" si="22"/>
        <v>-7.4918579325579701E-2</v>
      </c>
    </row>
    <row r="157" spans="1:16" x14ac:dyDescent="0.15">
      <c r="A157" s="18">
        <v>78</v>
      </c>
      <c r="B157" s="18">
        <v>155</v>
      </c>
      <c r="D157">
        <v>739</v>
      </c>
      <c r="E157">
        <v>617.35711670000001</v>
      </c>
      <c r="F157">
        <v>458.02853390000001</v>
      </c>
      <c r="G157">
        <v>457.44946290000001</v>
      </c>
      <c r="I157" s="19">
        <f t="shared" si="18"/>
        <v>280.97146609999999</v>
      </c>
      <c r="J157" s="19">
        <f t="shared" si="19"/>
        <v>159.90765379999999</v>
      </c>
      <c r="K157" s="19">
        <f t="shared" si="20"/>
        <v>169.03610843999999</v>
      </c>
      <c r="L157" s="20">
        <f t="shared" si="21"/>
        <v>1.0570857893482519</v>
      </c>
      <c r="M157" s="20">
        <f t="shared" si="17"/>
        <v>1.5048300311409202</v>
      </c>
      <c r="N157" s="18"/>
      <c r="O157" s="18"/>
      <c r="P157" s="18">
        <f t="shared" si="22"/>
        <v>-2.4924785019258091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si="17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17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ref="M161:M189" si="23">L161+ABS($N$2)*A161</f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info</vt:lpstr>
      <vt:lpstr>6482</vt:lpstr>
      <vt:lpstr>6485</vt:lpstr>
      <vt:lpstr>6486</vt:lpstr>
      <vt:lpstr>6487</vt:lpstr>
      <vt:lpstr>6489</vt:lpstr>
      <vt:lpstr>6491</vt:lpstr>
      <vt:lpstr>6507</vt:lpstr>
      <vt:lpstr>6508</vt:lpstr>
      <vt:lpstr>6510</vt:lpstr>
      <vt:lpstr>6754</vt:lpstr>
      <vt:lpstr>6756</vt:lpstr>
      <vt:lpstr>6757</vt:lpstr>
      <vt:lpstr>6758</vt:lpstr>
      <vt:lpstr>6759</vt:lpstr>
      <vt:lpstr>6760</vt:lpstr>
      <vt:lpstr>x10 (3)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2021-07-02T19:32:53Z</dcterms:modified>
</cp:coreProperties>
</file>