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esktop/Calcium imaging/Adults/AVE/3hr starved adults/Air control/"/>
    </mc:Choice>
  </mc:AlternateContent>
  <bookViews>
    <workbookView xWindow="0" yWindow="460" windowWidth="25600" windowHeight="13400" tabRatio="926" firstSheet="3" activeTab="16"/>
  </bookViews>
  <sheets>
    <sheet name="info" sheetId="113" r:id="rId1"/>
    <sheet name="6798" sheetId="105" r:id="rId2"/>
    <sheet name="6799" sheetId="111" r:id="rId3"/>
    <sheet name="6800" sheetId="93" r:id="rId4"/>
    <sheet name="6803" sheetId="116" r:id="rId5"/>
    <sheet name="6804" sheetId="120" r:id="rId6"/>
    <sheet name="6805" sheetId="94" r:id="rId7"/>
    <sheet name="6817" sheetId="95" r:id="rId8"/>
    <sheet name="6821" sheetId="96" r:id="rId9"/>
    <sheet name="6822" sheetId="121" r:id="rId10"/>
    <sheet name="6823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" i="150" l="1"/>
  <c r="W8" i="150"/>
  <c r="W9" i="150"/>
  <c r="W10" i="150"/>
  <c r="W11" i="150"/>
  <c r="W12" i="150"/>
  <c r="W13" i="150"/>
  <c r="W14" i="150"/>
  <c r="W15" i="150"/>
  <c r="W16" i="150"/>
  <c r="W17" i="150"/>
  <c r="W18" i="150"/>
  <c r="W19" i="150"/>
  <c r="W20" i="150"/>
  <c r="W21" i="150"/>
  <c r="W22" i="150"/>
  <c r="W23" i="150"/>
  <c r="W24" i="150"/>
  <c r="W25" i="150"/>
  <c r="W26" i="150"/>
  <c r="W27" i="150"/>
  <c r="W28" i="150"/>
  <c r="W29" i="150"/>
  <c r="W30" i="150"/>
  <c r="W31" i="150"/>
  <c r="W32" i="150"/>
  <c r="W33" i="150"/>
  <c r="W34" i="150"/>
  <c r="W35" i="150"/>
  <c r="W36" i="150"/>
  <c r="W37" i="150"/>
  <c r="W38" i="150"/>
  <c r="W39" i="150"/>
  <c r="W40" i="150"/>
  <c r="W41" i="150"/>
  <c r="W42" i="150"/>
  <c r="W43" i="150"/>
  <c r="W44" i="150"/>
  <c r="W45" i="150"/>
  <c r="W46" i="150"/>
  <c r="W47" i="150"/>
  <c r="W48" i="150"/>
  <c r="W49" i="150"/>
  <c r="W50" i="150"/>
  <c r="W51" i="150"/>
  <c r="W52" i="150"/>
  <c r="W53" i="150"/>
  <c r="W54" i="150"/>
  <c r="W55" i="150"/>
  <c r="W56" i="150"/>
  <c r="W57" i="150"/>
  <c r="W58" i="150"/>
  <c r="W59" i="150"/>
  <c r="W60" i="150"/>
  <c r="W61" i="150"/>
  <c r="W62" i="150"/>
  <c r="W63" i="150"/>
  <c r="W64" i="150"/>
  <c r="W65" i="150"/>
  <c r="W66" i="150"/>
  <c r="W67" i="150"/>
  <c r="W68" i="150"/>
  <c r="W69" i="150"/>
  <c r="W70" i="150"/>
  <c r="W71" i="150"/>
  <c r="W72" i="150"/>
  <c r="W73" i="150"/>
  <c r="W74" i="150"/>
  <c r="W75" i="150"/>
  <c r="W76" i="150"/>
  <c r="W77" i="150"/>
  <c r="W78" i="150"/>
  <c r="W79" i="150"/>
  <c r="W80" i="150"/>
  <c r="W81" i="150"/>
  <c r="W82" i="150"/>
  <c r="W83" i="150"/>
  <c r="W84" i="150"/>
  <c r="W85" i="150"/>
  <c r="W86" i="150"/>
  <c r="W87" i="150"/>
  <c r="W88" i="150"/>
  <c r="W89" i="150"/>
  <c r="W90" i="150"/>
  <c r="W91" i="150"/>
  <c r="W92" i="150"/>
  <c r="W93" i="150"/>
  <c r="W94" i="150"/>
  <c r="W95" i="150"/>
  <c r="W96" i="150"/>
  <c r="W97" i="150"/>
  <c r="W98" i="150"/>
  <c r="W99" i="150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H15" i="149"/>
  <c r="H16" i="149"/>
  <c r="H17" i="149"/>
  <c r="G15" i="149"/>
  <c r="G16" i="149"/>
  <c r="G17" i="149"/>
  <c r="H12" i="149"/>
  <c r="H11" i="149"/>
  <c r="H10" i="149"/>
  <c r="H9" i="149"/>
  <c r="H8" i="149"/>
  <c r="H7" i="149"/>
  <c r="H6" i="149"/>
  <c r="H5" i="149"/>
  <c r="H4" i="149"/>
  <c r="H3" i="149"/>
  <c r="G12" i="149"/>
  <c r="G11" i="149"/>
  <c r="G10" i="149"/>
  <c r="G9" i="149"/>
  <c r="G8" i="149"/>
  <c r="G7" i="149"/>
  <c r="G6" i="149"/>
  <c r="G5" i="149"/>
  <c r="G4" i="149"/>
  <c r="G3" i="149"/>
  <c r="C17" i="149"/>
  <c r="B17" i="149"/>
  <c r="C16" i="149"/>
  <c r="B16" i="149"/>
  <c r="C15" i="149"/>
  <c r="B15" i="149"/>
  <c r="C12" i="149"/>
  <c r="C11" i="149"/>
  <c r="C10" i="149"/>
  <c r="C9" i="149"/>
  <c r="C8" i="149"/>
  <c r="C7" i="149"/>
  <c r="C6" i="149"/>
  <c r="C5" i="149"/>
  <c r="C4" i="149"/>
  <c r="C3" i="149"/>
  <c r="B12" i="149"/>
  <c r="B11" i="149"/>
  <c r="B10" i="149"/>
  <c r="B9" i="149"/>
  <c r="B8" i="149"/>
  <c r="B7" i="149"/>
  <c r="B6" i="149"/>
  <c r="B5" i="149"/>
  <c r="B4" i="149"/>
  <c r="B3" i="149"/>
  <c r="C7" i="150"/>
  <c r="D7" i="150"/>
  <c r="E7" i="150"/>
  <c r="F7" i="150"/>
  <c r="G7" i="150"/>
  <c r="H7" i="150"/>
  <c r="I7" i="150"/>
  <c r="J7" i="150"/>
  <c r="K7" i="150"/>
  <c r="L7" i="150"/>
  <c r="C8" i="150"/>
  <c r="D8" i="150"/>
  <c r="E8" i="150"/>
  <c r="F8" i="150"/>
  <c r="G8" i="150"/>
  <c r="H8" i="150"/>
  <c r="I8" i="150"/>
  <c r="J8" i="150"/>
  <c r="K8" i="150"/>
  <c r="L8" i="150"/>
  <c r="C9" i="150"/>
  <c r="D9" i="150"/>
  <c r="E9" i="150"/>
  <c r="F9" i="150"/>
  <c r="G9" i="150"/>
  <c r="H9" i="150"/>
  <c r="I9" i="150"/>
  <c r="J9" i="150"/>
  <c r="K9" i="150"/>
  <c r="L9" i="150"/>
  <c r="C10" i="150"/>
  <c r="D10" i="150"/>
  <c r="E10" i="150"/>
  <c r="F10" i="150"/>
  <c r="G10" i="150"/>
  <c r="H10" i="150"/>
  <c r="I10" i="150"/>
  <c r="J10" i="150"/>
  <c r="K10" i="150"/>
  <c r="L10" i="150"/>
  <c r="C11" i="150"/>
  <c r="D11" i="150"/>
  <c r="E11" i="150"/>
  <c r="F11" i="150"/>
  <c r="G11" i="150"/>
  <c r="H11" i="150"/>
  <c r="I11" i="150"/>
  <c r="J11" i="150"/>
  <c r="K11" i="150"/>
  <c r="L11" i="150"/>
  <c r="C12" i="150"/>
  <c r="D12" i="150"/>
  <c r="E12" i="150"/>
  <c r="F12" i="150"/>
  <c r="G12" i="150"/>
  <c r="H12" i="150"/>
  <c r="I12" i="150"/>
  <c r="J12" i="150"/>
  <c r="K12" i="150"/>
  <c r="L12" i="150"/>
  <c r="C13" i="150"/>
  <c r="D13" i="150"/>
  <c r="E13" i="150"/>
  <c r="F13" i="150"/>
  <c r="G13" i="150"/>
  <c r="H13" i="150"/>
  <c r="I13" i="150"/>
  <c r="J13" i="150"/>
  <c r="K13" i="150"/>
  <c r="L13" i="150"/>
  <c r="C14" i="150"/>
  <c r="D14" i="150"/>
  <c r="E14" i="150"/>
  <c r="F14" i="150"/>
  <c r="G14" i="150"/>
  <c r="H14" i="150"/>
  <c r="I14" i="150"/>
  <c r="J14" i="150"/>
  <c r="K14" i="150"/>
  <c r="L14" i="150"/>
  <c r="C15" i="150"/>
  <c r="D15" i="150"/>
  <c r="E15" i="150"/>
  <c r="F15" i="150"/>
  <c r="G15" i="150"/>
  <c r="H15" i="150"/>
  <c r="I15" i="150"/>
  <c r="J15" i="150"/>
  <c r="K15" i="150"/>
  <c r="L15" i="150"/>
  <c r="C16" i="150"/>
  <c r="D16" i="150"/>
  <c r="E16" i="150"/>
  <c r="F16" i="150"/>
  <c r="G16" i="150"/>
  <c r="H16" i="150"/>
  <c r="I16" i="150"/>
  <c r="J16" i="150"/>
  <c r="K16" i="150"/>
  <c r="L16" i="150"/>
  <c r="C17" i="150"/>
  <c r="D17" i="150"/>
  <c r="E17" i="150"/>
  <c r="F17" i="150"/>
  <c r="G17" i="150"/>
  <c r="H17" i="150"/>
  <c r="I17" i="150"/>
  <c r="J17" i="150"/>
  <c r="K17" i="150"/>
  <c r="L17" i="150"/>
  <c r="C18" i="150"/>
  <c r="D18" i="150"/>
  <c r="E18" i="150"/>
  <c r="F18" i="150"/>
  <c r="G18" i="150"/>
  <c r="H18" i="150"/>
  <c r="I18" i="150"/>
  <c r="J18" i="150"/>
  <c r="K18" i="150"/>
  <c r="L18" i="150"/>
  <c r="C19" i="150"/>
  <c r="D19" i="150"/>
  <c r="E19" i="150"/>
  <c r="F19" i="150"/>
  <c r="G19" i="150"/>
  <c r="H19" i="150"/>
  <c r="I19" i="150"/>
  <c r="J19" i="150"/>
  <c r="K19" i="150"/>
  <c r="L19" i="150"/>
  <c r="C20" i="150"/>
  <c r="D20" i="150"/>
  <c r="E20" i="150"/>
  <c r="F20" i="150"/>
  <c r="G20" i="150"/>
  <c r="H20" i="150"/>
  <c r="I20" i="150"/>
  <c r="J20" i="150"/>
  <c r="K20" i="150"/>
  <c r="L20" i="150"/>
  <c r="C21" i="150"/>
  <c r="D21" i="150"/>
  <c r="E21" i="150"/>
  <c r="F21" i="150"/>
  <c r="G21" i="150"/>
  <c r="H21" i="150"/>
  <c r="I21" i="150"/>
  <c r="J21" i="150"/>
  <c r="K21" i="150"/>
  <c r="L21" i="150"/>
  <c r="C22" i="150"/>
  <c r="D22" i="150"/>
  <c r="E22" i="150"/>
  <c r="F22" i="150"/>
  <c r="G22" i="150"/>
  <c r="H22" i="150"/>
  <c r="I22" i="150"/>
  <c r="J22" i="150"/>
  <c r="K22" i="150"/>
  <c r="L22" i="150"/>
  <c r="C23" i="150"/>
  <c r="D23" i="150"/>
  <c r="E23" i="150"/>
  <c r="F23" i="150"/>
  <c r="G23" i="150"/>
  <c r="H23" i="150"/>
  <c r="I23" i="150"/>
  <c r="J23" i="150"/>
  <c r="K23" i="150"/>
  <c r="L23" i="150"/>
  <c r="C24" i="150"/>
  <c r="D24" i="150"/>
  <c r="E24" i="150"/>
  <c r="F24" i="150"/>
  <c r="G24" i="150"/>
  <c r="H24" i="150"/>
  <c r="I24" i="150"/>
  <c r="J24" i="150"/>
  <c r="K24" i="150"/>
  <c r="L24" i="150"/>
  <c r="C25" i="150"/>
  <c r="D25" i="150"/>
  <c r="E25" i="150"/>
  <c r="F25" i="150"/>
  <c r="G25" i="150"/>
  <c r="H25" i="150"/>
  <c r="I25" i="150"/>
  <c r="J25" i="150"/>
  <c r="K25" i="150"/>
  <c r="L25" i="150"/>
  <c r="C26" i="150"/>
  <c r="D26" i="150"/>
  <c r="E26" i="150"/>
  <c r="F26" i="150"/>
  <c r="G26" i="150"/>
  <c r="H26" i="150"/>
  <c r="I26" i="150"/>
  <c r="J26" i="150"/>
  <c r="K26" i="150"/>
  <c r="L26" i="150"/>
  <c r="C27" i="150"/>
  <c r="D27" i="150"/>
  <c r="E27" i="150"/>
  <c r="F27" i="150"/>
  <c r="G27" i="150"/>
  <c r="H27" i="150"/>
  <c r="I27" i="150"/>
  <c r="J27" i="150"/>
  <c r="K27" i="150"/>
  <c r="L27" i="150"/>
  <c r="C28" i="150"/>
  <c r="D28" i="150"/>
  <c r="E28" i="150"/>
  <c r="F28" i="150"/>
  <c r="G28" i="150"/>
  <c r="H28" i="150"/>
  <c r="I28" i="150"/>
  <c r="J28" i="150"/>
  <c r="K28" i="150"/>
  <c r="L28" i="150"/>
  <c r="C29" i="150"/>
  <c r="D29" i="150"/>
  <c r="E29" i="150"/>
  <c r="F29" i="150"/>
  <c r="G29" i="150"/>
  <c r="H29" i="150"/>
  <c r="I29" i="150"/>
  <c r="J29" i="150"/>
  <c r="K29" i="150"/>
  <c r="L29" i="150"/>
  <c r="C30" i="150"/>
  <c r="D30" i="150"/>
  <c r="E30" i="150"/>
  <c r="F30" i="150"/>
  <c r="G30" i="150"/>
  <c r="H30" i="150"/>
  <c r="I30" i="150"/>
  <c r="J30" i="150"/>
  <c r="K30" i="150"/>
  <c r="L30" i="150"/>
  <c r="C31" i="150"/>
  <c r="D31" i="150"/>
  <c r="E31" i="150"/>
  <c r="F31" i="150"/>
  <c r="G31" i="150"/>
  <c r="H31" i="150"/>
  <c r="I31" i="150"/>
  <c r="J31" i="150"/>
  <c r="K31" i="150"/>
  <c r="L31" i="150"/>
  <c r="C32" i="150"/>
  <c r="D32" i="150"/>
  <c r="E32" i="150"/>
  <c r="F32" i="150"/>
  <c r="G32" i="150"/>
  <c r="H32" i="150"/>
  <c r="I32" i="150"/>
  <c r="J32" i="150"/>
  <c r="K32" i="150"/>
  <c r="L32" i="150"/>
  <c r="C33" i="150"/>
  <c r="D33" i="150"/>
  <c r="E33" i="150"/>
  <c r="F33" i="150"/>
  <c r="G33" i="150"/>
  <c r="H33" i="150"/>
  <c r="I33" i="150"/>
  <c r="J33" i="150"/>
  <c r="K33" i="150"/>
  <c r="L33" i="150"/>
  <c r="C34" i="150"/>
  <c r="D34" i="150"/>
  <c r="E34" i="150"/>
  <c r="F34" i="150"/>
  <c r="G34" i="150"/>
  <c r="H34" i="150"/>
  <c r="I34" i="150"/>
  <c r="J34" i="150"/>
  <c r="K34" i="150"/>
  <c r="L34" i="150"/>
  <c r="C35" i="150"/>
  <c r="D35" i="150"/>
  <c r="E35" i="150"/>
  <c r="F35" i="150"/>
  <c r="G35" i="150"/>
  <c r="H35" i="150"/>
  <c r="I35" i="150"/>
  <c r="J35" i="150"/>
  <c r="K35" i="150"/>
  <c r="L35" i="150"/>
  <c r="C36" i="150"/>
  <c r="D36" i="150"/>
  <c r="E36" i="150"/>
  <c r="F36" i="150"/>
  <c r="G36" i="150"/>
  <c r="H36" i="150"/>
  <c r="I36" i="150"/>
  <c r="J36" i="150"/>
  <c r="K36" i="150"/>
  <c r="L36" i="150"/>
  <c r="C37" i="150"/>
  <c r="D37" i="150"/>
  <c r="E37" i="150"/>
  <c r="F37" i="150"/>
  <c r="G37" i="150"/>
  <c r="H37" i="150"/>
  <c r="I37" i="150"/>
  <c r="J37" i="150"/>
  <c r="K37" i="150"/>
  <c r="L37" i="150"/>
  <c r="C38" i="150"/>
  <c r="D38" i="150"/>
  <c r="E38" i="150"/>
  <c r="F38" i="150"/>
  <c r="G38" i="150"/>
  <c r="H38" i="150"/>
  <c r="I38" i="150"/>
  <c r="J38" i="150"/>
  <c r="K38" i="150"/>
  <c r="L38" i="150"/>
  <c r="C39" i="150"/>
  <c r="D39" i="150"/>
  <c r="E39" i="150"/>
  <c r="F39" i="150"/>
  <c r="G39" i="150"/>
  <c r="H39" i="150"/>
  <c r="I39" i="150"/>
  <c r="J39" i="150"/>
  <c r="K39" i="150"/>
  <c r="L39" i="150"/>
  <c r="C40" i="150"/>
  <c r="D40" i="150"/>
  <c r="E40" i="150"/>
  <c r="F40" i="150"/>
  <c r="G40" i="150"/>
  <c r="H40" i="150"/>
  <c r="I40" i="150"/>
  <c r="J40" i="150"/>
  <c r="K40" i="150"/>
  <c r="L40" i="150"/>
  <c r="C41" i="150"/>
  <c r="D41" i="150"/>
  <c r="E41" i="150"/>
  <c r="F41" i="150"/>
  <c r="G41" i="150"/>
  <c r="H41" i="150"/>
  <c r="I41" i="150"/>
  <c r="J41" i="150"/>
  <c r="K41" i="150"/>
  <c r="L41" i="150"/>
  <c r="C42" i="150"/>
  <c r="D42" i="150"/>
  <c r="E42" i="150"/>
  <c r="F42" i="150"/>
  <c r="G42" i="150"/>
  <c r="H42" i="150"/>
  <c r="I42" i="150"/>
  <c r="J42" i="150"/>
  <c r="K42" i="150"/>
  <c r="L42" i="150"/>
  <c r="C43" i="150"/>
  <c r="D43" i="150"/>
  <c r="E43" i="150"/>
  <c r="F43" i="150"/>
  <c r="G43" i="150"/>
  <c r="H43" i="150"/>
  <c r="I43" i="150"/>
  <c r="J43" i="150"/>
  <c r="K43" i="150"/>
  <c r="L43" i="150"/>
  <c r="C44" i="150"/>
  <c r="D44" i="150"/>
  <c r="E44" i="150"/>
  <c r="F44" i="150"/>
  <c r="G44" i="150"/>
  <c r="H44" i="150"/>
  <c r="I44" i="150"/>
  <c r="J44" i="150"/>
  <c r="K44" i="150"/>
  <c r="L44" i="150"/>
  <c r="C45" i="150"/>
  <c r="D45" i="150"/>
  <c r="E45" i="150"/>
  <c r="F45" i="150"/>
  <c r="G45" i="150"/>
  <c r="H45" i="150"/>
  <c r="I45" i="150"/>
  <c r="J45" i="150"/>
  <c r="K45" i="150"/>
  <c r="L45" i="150"/>
  <c r="C46" i="150"/>
  <c r="D46" i="150"/>
  <c r="E46" i="150"/>
  <c r="F46" i="150"/>
  <c r="G46" i="150"/>
  <c r="H46" i="150"/>
  <c r="I46" i="150"/>
  <c r="J46" i="150"/>
  <c r="K46" i="150"/>
  <c r="L46" i="150"/>
  <c r="C47" i="150"/>
  <c r="D47" i="150"/>
  <c r="E47" i="150"/>
  <c r="F47" i="150"/>
  <c r="G47" i="150"/>
  <c r="H47" i="150"/>
  <c r="I47" i="150"/>
  <c r="J47" i="150"/>
  <c r="K47" i="150"/>
  <c r="L47" i="150"/>
  <c r="C48" i="150"/>
  <c r="D48" i="150"/>
  <c r="E48" i="150"/>
  <c r="F48" i="150"/>
  <c r="G48" i="150"/>
  <c r="H48" i="150"/>
  <c r="I48" i="150"/>
  <c r="J48" i="150"/>
  <c r="K48" i="150"/>
  <c r="L48" i="150"/>
  <c r="C49" i="150"/>
  <c r="D49" i="150"/>
  <c r="E49" i="150"/>
  <c r="F49" i="150"/>
  <c r="G49" i="150"/>
  <c r="H49" i="150"/>
  <c r="I49" i="150"/>
  <c r="J49" i="150"/>
  <c r="K49" i="150"/>
  <c r="L49" i="150"/>
  <c r="C50" i="150"/>
  <c r="D50" i="150"/>
  <c r="E50" i="150"/>
  <c r="F50" i="150"/>
  <c r="G50" i="150"/>
  <c r="H50" i="150"/>
  <c r="I50" i="150"/>
  <c r="J50" i="150"/>
  <c r="K50" i="150"/>
  <c r="L50" i="150"/>
  <c r="C51" i="150"/>
  <c r="D51" i="150"/>
  <c r="E51" i="150"/>
  <c r="F51" i="150"/>
  <c r="G51" i="150"/>
  <c r="H51" i="150"/>
  <c r="I51" i="150"/>
  <c r="J51" i="150"/>
  <c r="K51" i="150"/>
  <c r="L51" i="150"/>
  <c r="C52" i="150"/>
  <c r="D52" i="150"/>
  <c r="E52" i="150"/>
  <c r="F52" i="150"/>
  <c r="G52" i="150"/>
  <c r="H52" i="150"/>
  <c r="I52" i="150"/>
  <c r="J52" i="150"/>
  <c r="K52" i="150"/>
  <c r="L52" i="150"/>
  <c r="C53" i="150"/>
  <c r="D53" i="150"/>
  <c r="E53" i="150"/>
  <c r="F53" i="150"/>
  <c r="G53" i="150"/>
  <c r="H53" i="150"/>
  <c r="I53" i="150"/>
  <c r="J53" i="150"/>
  <c r="K53" i="150"/>
  <c r="L53" i="150"/>
  <c r="C54" i="150"/>
  <c r="D54" i="150"/>
  <c r="E54" i="150"/>
  <c r="F54" i="150"/>
  <c r="G54" i="150"/>
  <c r="H54" i="150"/>
  <c r="I54" i="150"/>
  <c r="J54" i="150"/>
  <c r="K54" i="150"/>
  <c r="L54" i="150"/>
  <c r="C55" i="150"/>
  <c r="D55" i="150"/>
  <c r="E55" i="150"/>
  <c r="F55" i="150"/>
  <c r="G55" i="150"/>
  <c r="H55" i="150"/>
  <c r="I55" i="150"/>
  <c r="J55" i="150"/>
  <c r="K55" i="150"/>
  <c r="L55" i="150"/>
  <c r="C56" i="150"/>
  <c r="D56" i="150"/>
  <c r="E56" i="150"/>
  <c r="F56" i="150"/>
  <c r="G56" i="150"/>
  <c r="H56" i="150"/>
  <c r="I56" i="150"/>
  <c r="J56" i="150"/>
  <c r="K56" i="150"/>
  <c r="L56" i="150"/>
  <c r="C57" i="150"/>
  <c r="D57" i="150"/>
  <c r="E57" i="150"/>
  <c r="F57" i="150"/>
  <c r="G57" i="150"/>
  <c r="H57" i="150"/>
  <c r="I57" i="150"/>
  <c r="J57" i="150"/>
  <c r="K57" i="150"/>
  <c r="L57" i="150"/>
  <c r="C58" i="150"/>
  <c r="D58" i="150"/>
  <c r="E58" i="150"/>
  <c r="F58" i="150"/>
  <c r="G58" i="150"/>
  <c r="H58" i="150"/>
  <c r="I58" i="150"/>
  <c r="J58" i="150"/>
  <c r="K58" i="150"/>
  <c r="L58" i="150"/>
  <c r="C59" i="150"/>
  <c r="D59" i="150"/>
  <c r="E59" i="150"/>
  <c r="F59" i="150"/>
  <c r="G59" i="150"/>
  <c r="H59" i="150"/>
  <c r="I59" i="150"/>
  <c r="J59" i="150"/>
  <c r="K59" i="150"/>
  <c r="L59" i="150"/>
  <c r="C60" i="150"/>
  <c r="D60" i="150"/>
  <c r="E60" i="150"/>
  <c r="F60" i="150"/>
  <c r="G60" i="150"/>
  <c r="H60" i="150"/>
  <c r="I60" i="150"/>
  <c r="J60" i="150"/>
  <c r="K60" i="150"/>
  <c r="L60" i="150"/>
  <c r="C61" i="150"/>
  <c r="D61" i="150"/>
  <c r="E61" i="150"/>
  <c r="F61" i="150"/>
  <c r="G61" i="150"/>
  <c r="H61" i="150"/>
  <c r="I61" i="150"/>
  <c r="J61" i="150"/>
  <c r="K61" i="150"/>
  <c r="L61" i="150"/>
  <c r="C62" i="150"/>
  <c r="D62" i="150"/>
  <c r="E62" i="150"/>
  <c r="F62" i="150"/>
  <c r="G62" i="150"/>
  <c r="H62" i="150"/>
  <c r="I62" i="150"/>
  <c r="J62" i="150"/>
  <c r="K62" i="150"/>
  <c r="L62" i="150"/>
  <c r="C63" i="150"/>
  <c r="D63" i="150"/>
  <c r="E63" i="150"/>
  <c r="F63" i="150"/>
  <c r="G63" i="150"/>
  <c r="H63" i="150"/>
  <c r="I63" i="150"/>
  <c r="J63" i="150"/>
  <c r="K63" i="150"/>
  <c r="L63" i="150"/>
  <c r="C64" i="150"/>
  <c r="D64" i="150"/>
  <c r="E64" i="150"/>
  <c r="F64" i="150"/>
  <c r="G64" i="150"/>
  <c r="H64" i="150"/>
  <c r="I64" i="150"/>
  <c r="J64" i="150"/>
  <c r="K64" i="150"/>
  <c r="L64" i="150"/>
  <c r="C65" i="150"/>
  <c r="D65" i="150"/>
  <c r="E65" i="150"/>
  <c r="F65" i="150"/>
  <c r="G65" i="150"/>
  <c r="H65" i="150"/>
  <c r="I65" i="150"/>
  <c r="J65" i="150"/>
  <c r="K65" i="150"/>
  <c r="L65" i="150"/>
  <c r="C66" i="150"/>
  <c r="D66" i="150"/>
  <c r="E66" i="150"/>
  <c r="F66" i="150"/>
  <c r="G66" i="150"/>
  <c r="H66" i="150"/>
  <c r="I66" i="150"/>
  <c r="J66" i="150"/>
  <c r="K66" i="150"/>
  <c r="L66" i="150"/>
  <c r="C67" i="150"/>
  <c r="D67" i="150"/>
  <c r="E67" i="150"/>
  <c r="F67" i="150"/>
  <c r="G67" i="150"/>
  <c r="H67" i="150"/>
  <c r="I67" i="150"/>
  <c r="J67" i="150"/>
  <c r="K67" i="150"/>
  <c r="L67" i="150"/>
  <c r="C68" i="150"/>
  <c r="D68" i="150"/>
  <c r="E68" i="150"/>
  <c r="F68" i="150"/>
  <c r="G68" i="150"/>
  <c r="H68" i="150"/>
  <c r="I68" i="150"/>
  <c r="J68" i="150"/>
  <c r="K68" i="150"/>
  <c r="L68" i="150"/>
  <c r="C69" i="150"/>
  <c r="D69" i="150"/>
  <c r="E69" i="150"/>
  <c r="F69" i="150"/>
  <c r="G69" i="150"/>
  <c r="H69" i="150"/>
  <c r="I69" i="150"/>
  <c r="J69" i="150"/>
  <c r="K69" i="150"/>
  <c r="L69" i="150"/>
  <c r="C70" i="150"/>
  <c r="D70" i="150"/>
  <c r="E70" i="150"/>
  <c r="F70" i="150"/>
  <c r="G70" i="150"/>
  <c r="H70" i="150"/>
  <c r="I70" i="150"/>
  <c r="J70" i="150"/>
  <c r="K70" i="150"/>
  <c r="L70" i="150"/>
  <c r="C71" i="150"/>
  <c r="D71" i="150"/>
  <c r="E71" i="150"/>
  <c r="F71" i="150"/>
  <c r="G71" i="150"/>
  <c r="H71" i="150"/>
  <c r="I71" i="150"/>
  <c r="J71" i="150"/>
  <c r="K71" i="150"/>
  <c r="L71" i="150"/>
  <c r="C72" i="150"/>
  <c r="D72" i="150"/>
  <c r="E72" i="150"/>
  <c r="F72" i="150"/>
  <c r="G72" i="150"/>
  <c r="H72" i="150"/>
  <c r="I72" i="150"/>
  <c r="J72" i="150"/>
  <c r="K72" i="150"/>
  <c r="L72" i="150"/>
  <c r="C73" i="150"/>
  <c r="D73" i="150"/>
  <c r="E73" i="150"/>
  <c r="F73" i="150"/>
  <c r="G73" i="150"/>
  <c r="H73" i="150"/>
  <c r="I73" i="150"/>
  <c r="J73" i="150"/>
  <c r="K73" i="150"/>
  <c r="L73" i="150"/>
  <c r="C74" i="150"/>
  <c r="D74" i="150"/>
  <c r="E74" i="150"/>
  <c r="F74" i="150"/>
  <c r="G74" i="150"/>
  <c r="H74" i="150"/>
  <c r="I74" i="150"/>
  <c r="J74" i="150"/>
  <c r="K74" i="150"/>
  <c r="L74" i="150"/>
  <c r="C75" i="150"/>
  <c r="D75" i="150"/>
  <c r="E75" i="150"/>
  <c r="F75" i="150"/>
  <c r="G75" i="150"/>
  <c r="H75" i="150"/>
  <c r="I75" i="150"/>
  <c r="J75" i="150"/>
  <c r="K75" i="150"/>
  <c r="L75" i="150"/>
  <c r="C76" i="150"/>
  <c r="D76" i="150"/>
  <c r="E76" i="150"/>
  <c r="F76" i="150"/>
  <c r="G76" i="150"/>
  <c r="H76" i="150"/>
  <c r="I76" i="150"/>
  <c r="J76" i="150"/>
  <c r="K76" i="150"/>
  <c r="L76" i="150"/>
  <c r="C77" i="150"/>
  <c r="D77" i="150"/>
  <c r="E77" i="150"/>
  <c r="F77" i="150"/>
  <c r="G77" i="150"/>
  <c r="H77" i="150"/>
  <c r="I77" i="150"/>
  <c r="J77" i="150"/>
  <c r="K77" i="150"/>
  <c r="L77" i="150"/>
  <c r="C78" i="150"/>
  <c r="D78" i="150"/>
  <c r="E78" i="150"/>
  <c r="F78" i="150"/>
  <c r="G78" i="150"/>
  <c r="H78" i="150"/>
  <c r="I78" i="150"/>
  <c r="J78" i="150"/>
  <c r="K78" i="150"/>
  <c r="L78" i="150"/>
  <c r="C79" i="150"/>
  <c r="D79" i="150"/>
  <c r="E79" i="150"/>
  <c r="F79" i="150"/>
  <c r="G79" i="150"/>
  <c r="H79" i="150"/>
  <c r="I79" i="150"/>
  <c r="J79" i="150"/>
  <c r="K79" i="150"/>
  <c r="L79" i="150"/>
  <c r="C80" i="150"/>
  <c r="D80" i="150"/>
  <c r="E80" i="150"/>
  <c r="F80" i="150"/>
  <c r="G80" i="150"/>
  <c r="H80" i="150"/>
  <c r="I80" i="150"/>
  <c r="J80" i="150"/>
  <c r="K80" i="150"/>
  <c r="L80" i="150"/>
  <c r="C81" i="150"/>
  <c r="D81" i="150"/>
  <c r="E81" i="150"/>
  <c r="F81" i="150"/>
  <c r="G81" i="150"/>
  <c r="H81" i="150"/>
  <c r="I81" i="150"/>
  <c r="J81" i="150"/>
  <c r="K81" i="150"/>
  <c r="L81" i="150"/>
  <c r="C82" i="150"/>
  <c r="D82" i="150"/>
  <c r="E82" i="150"/>
  <c r="F82" i="150"/>
  <c r="G82" i="150"/>
  <c r="H82" i="150"/>
  <c r="I82" i="150"/>
  <c r="J82" i="150"/>
  <c r="K82" i="150"/>
  <c r="L82" i="150"/>
  <c r="C83" i="150"/>
  <c r="D83" i="150"/>
  <c r="E83" i="150"/>
  <c r="F83" i="150"/>
  <c r="G83" i="150"/>
  <c r="H83" i="150"/>
  <c r="I83" i="150"/>
  <c r="J83" i="150"/>
  <c r="K83" i="150"/>
  <c r="L83" i="150"/>
  <c r="C84" i="150"/>
  <c r="D84" i="150"/>
  <c r="E84" i="150"/>
  <c r="F84" i="150"/>
  <c r="G84" i="150"/>
  <c r="H84" i="150"/>
  <c r="I84" i="150"/>
  <c r="J84" i="150"/>
  <c r="K84" i="150"/>
  <c r="L84" i="150"/>
  <c r="C85" i="150"/>
  <c r="D85" i="150"/>
  <c r="E85" i="150"/>
  <c r="F85" i="150"/>
  <c r="G85" i="150"/>
  <c r="H85" i="150"/>
  <c r="I85" i="150"/>
  <c r="J85" i="150"/>
  <c r="K85" i="150"/>
  <c r="L85" i="150"/>
  <c r="C86" i="150"/>
  <c r="D86" i="150"/>
  <c r="E86" i="150"/>
  <c r="F86" i="150"/>
  <c r="G86" i="150"/>
  <c r="H86" i="150"/>
  <c r="I86" i="150"/>
  <c r="J86" i="150"/>
  <c r="K86" i="150"/>
  <c r="L86" i="150"/>
  <c r="C87" i="150"/>
  <c r="D87" i="150"/>
  <c r="E87" i="150"/>
  <c r="F87" i="150"/>
  <c r="G87" i="150"/>
  <c r="H87" i="150"/>
  <c r="I87" i="150"/>
  <c r="J87" i="150"/>
  <c r="K87" i="150"/>
  <c r="L87" i="150"/>
  <c r="C88" i="150"/>
  <c r="D88" i="150"/>
  <c r="E88" i="150"/>
  <c r="F88" i="150"/>
  <c r="G88" i="150"/>
  <c r="H88" i="150"/>
  <c r="I88" i="150"/>
  <c r="J88" i="150"/>
  <c r="K88" i="150"/>
  <c r="L88" i="150"/>
  <c r="C89" i="150"/>
  <c r="D89" i="150"/>
  <c r="E89" i="150"/>
  <c r="F89" i="150"/>
  <c r="G89" i="150"/>
  <c r="H89" i="150"/>
  <c r="I89" i="150"/>
  <c r="J89" i="150"/>
  <c r="K89" i="150"/>
  <c r="L89" i="150"/>
  <c r="C90" i="150"/>
  <c r="D90" i="150"/>
  <c r="E90" i="150"/>
  <c r="F90" i="150"/>
  <c r="G90" i="150"/>
  <c r="H90" i="150"/>
  <c r="I90" i="150"/>
  <c r="J90" i="150"/>
  <c r="K90" i="150"/>
  <c r="L90" i="150"/>
  <c r="C91" i="150"/>
  <c r="D91" i="150"/>
  <c r="E91" i="150"/>
  <c r="F91" i="150"/>
  <c r="G91" i="150"/>
  <c r="H91" i="150"/>
  <c r="I91" i="150"/>
  <c r="J91" i="150"/>
  <c r="K91" i="150"/>
  <c r="L91" i="150"/>
  <c r="C92" i="150"/>
  <c r="D92" i="150"/>
  <c r="E92" i="150"/>
  <c r="F92" i="150"/>
  <c r="G92" i="150"/>
  <c r="H92" i="150"/>
  <c r="I92" i="150"/>
  <c r="J92" i="150"/>
  <c r="K92" i="150"/>
  <c r="L92" i="150"/>
  <c r="C93" i="150"/>
  <c r="D93" i="150"/>
  <c r="E93" i="150"/>
  <c r="F93" i="150"/>
  <c r="G93" i="150"/>
  <c r="H93" i="150"/>
  <c r="I93" i="150"/>
  <c r="J93" i="150"/>
  <c r="K93" i="150"/>
  <c r="L93" i="150"/>
  <c r="C94" i="150"/>
  <c r="D94" i="150"/>
  <c r="E94" i="150"/>
  <c r="F94" i="150"/>
  <c r="G94" i="150"/>
  <c r="H94" i="150"/>
  <c r="I94" i="150"/>
  <c r="J94" i="150"/>
  <c r="K94" i="150"/>
  <c r="L94" i="150"/>
  <c r="C95" i="150"/>
  <c r="D95" i="150"/>
  <c r="E95" i="150"/>
  <c r="F95" i="150"/>
  <c r="G95" i="150"/>
  <c r="H95" i="150"/>
  <c r="I95" i="150"/>
  <c r="J95" i="150"/>
  <c r="K95" i="150"/>
  <c r="L95" i="150"/>
  <c r="C96" i="150"/>
  <c r="D96" i="150"/>
  <c r="E96" i="150"/>
  <c r="F96" i="150"/>
  <c r="G96" i="150"/>
  <c r="H96" i="150"/>
  <c r="I96" i="150"/>
  <c r="J96" i="150"/>
  <c r="K96" i="150"/>
  <c r="L96" i="150"/>
  <c r="C97" i="150"/>
  <c r="D97" i="150"/>
  <c r="E97" i="150"/>
  <c r="F97" i="150"/>
  <c r="G97" i="150"/>
  <c r="H97" i="150"/>
  <c r="I97" i="150"/>
  <c r="J97" i="150"/>
  <c r="K97" i="150"/>
  <c r="L97" i="150"/>
  <c r="C98" i="150"/>
  <c r="D98" i="150"/>
  <c r="E98" i="150"/>
  <c r="F98" i="150"/>
  <c r="G98" i="150"/>
  <c r="H98" i="150"/>
  <c r="I98" i="150"/>
  <c r="J98" i="150"/>
  <c r="K98" i="150"/>
  <c r="L98" i="150"/>
  <c r="C99" i="150"/>
  <c r="D99" i="150"/>
  <c r="E99" i="150"/>
  <c r="F99" i="150"/>
  <c r="G99" i="150"/>
  <c r="H99" i="150"/>
  <c r="I99" i="150"/>
  <c r="J99" i="150"/>
  <c r="K99" i="150"/>
  <c r="L99" i="150"/>
  <c r="C100" i="150"/>
  <c r="D100" i="150"/>
  <c r="E100" i="150"/>
  <c r="F100" i="150"/>
  <c r="G100" i="150"/>
  <c r="H100" i="150"/>
  <c r="I100" i="150"/>
  <c r="J100" i="150"/>
  <c r="K100" i="150"/>
  <c r="L100" i="150"/>
  <c r="C101" i="150"/>
  <c r="D101" i="150"/>
  <c r="E101" i="150"/>
  <c r="F101" i="150"/>
  <c r="G101" i="150"/>
  <c r="H101" i="150"/>
  <c r="I101" i="150"/>
  <c r="J101" i="150"/>
  <c r="K101" i="150"/>
  <c r="L101" i="150"/>
  <c r="C102" i="150"/>
  <c r="D102" i="150"/>
  <c r="E102" i="150"/>
  <c r="F102" i="150"/>
  <c r="G102" i="150"/>
  <c r="H102" i="150"/>
  <c r="I102" i="150"/>
  <c r="J102" i="150"/>
  <c r="K102" i="150"/>
  <c r="L102" i="150"/>
  <c r="C103" i="150"/>
  <c r="D103" i="150"/>
  <c r="E103" i="150"/>
  <c r="F103" i="150"/>
  <c r="G103" i="150"/>
  <c r="H103" i="150"/>
  <c r="I103" i="150"/>
  <c r="J103" i="150"/>
  <c r="K103" i="150"/>
  <c r="L103" i="150"/>
  <c r="C104" i="150"/>
  <c r="D104" i="150"/>
  <c r="E104" i="150"/>
  <c r="F104" i="150"/>
  <c r="G104" i="150"/>
  <c r="H104" i="150"/>
  <c r="I104" i="150"/>
  <c r="J104" i="150"/>
  <c r="K104" i="150"/>
  <c r="L104" i="150"/>
  <c r="C105" i="150"/>
  <c r="D105" i="150"/>
  <c r="E105" i="150"/>
  <c r="F105" i="150"/>
  <c r="G105" i="150"/>
  <c r="H105" i="150"/>
  <c r="I105" i="150"/>
  <c r="J105" i="150"/>
  <c r="K105" i="150"/>
  <c r="L105" i="150"/>
  <c r="C106" i="150"/>
  <c r="D106" i="150"/>
  <c r="E106" i="150"/>
  <c r="F106" i="150"/>
  <c r="G106" i="150"/>
  <c r="H106" i="150"/>
  <c r="I106" i="150"/>
  <c r="J106" i="150"/>
  <c r="K106" i="150"/>
  <c r="L106" i="150"/>
  <c r="C107" i="150"/>
  <c r="D107" i="150"/>
  <c r="E107" i="150"/>
  <c r="F107" i="150"/>
  <c r="G107" i="150"/>
  <c r="H107" i="150"/>
  <c r="I107" i="150"/>
  <c r="J107" i="150"/>
  <c r="K107" i="150"/>
  <c r="L107" i="150"/>
  <c r="C108" i="150"/>
  <c r="D108" i="150"/>
  <c r="E108" i="150"/>
  <c r="F108" i="150"/>
  <c r="G108" i="150"/>
  <c r="H108" i="150"/>
  <c r="I108" i="150"/>
  <c r="J108" i="150"/>
  <c r="K108" i="150"/>
  <c r="L108" i="150"/>
  <c r="C109" i="150"/>
  <c r="D109" i="150"/>
  <c r="E109" i="150"/>
  <c r="F109" i="150"/>
  <c r="G109" i="150"/>
  <c r="H109" i="150"/>
  <c r="I109" i="150"/>
  <c r="J109" i="150"/>
  <c r="K109" i="150"/>
  <c r="L109" i="150"/>
  <c r="C110" i="150"/>
  <c r="D110" i="150"/>
  <c r="E110" i="150"/>
  <c r="F110" i="150"/>
  <c r="G110" i="150"/>
  <c r="H110" i="150"/>
  <c r="I110" i="150"/>
  <c r="J110" i="150"/>
  <c r="K110" i="150"/>
  <c r="L110" i="150"/>
  <c r="C111" i="150"/>
  <c r="D111" i="150"/>
  <c r="E111" i="150"/>
  <c r="F111" i="150"/>
  <c r="G111" i="150"/>
  <c r="H111" i="150"/>
  <c r="I111" i="150"/>
  <c r="J111" i="150"/>
  <c r="K111" i="150"/>
  <c r="L111" i="150"/>
  <c r="C112" i="150"/>
  <c r="D112" i="150"/>
  <c r="E112" i="150"/>
  <c r="F112" i="150"/>
  <c r="G112" i="150"/>
  <c r="H112" i="150"/>
  <c r="I112" i="150"/>
  <c r="J112" i="150"/>
  <c r="K112" i="150"/>
  <c r="L112" i="150"/>
  <c r="C113" i="150"/>
  <c r="D113" i="150"/>
  <c r="E113" i="150"/>
  <c r="F113" i="150"/>
  <c r="G113" i="150"/>
  <c r="H113" i="150"/>
  <c r="I113" i="150"/>
  <c r="J113" i="150"/>
  <c r="K113" i="150"/>
  <c r="L113" i="150"/>
  <c r="C114" i="150"/>
  <c r="D114" i="150"/>
  <c r="E114" i="150"/>
  <c r="F114" i="150"/>
  <c r="G114" i="150"/>
  <c r="H114" i="150"/>
  <c r="I114" i="150"/>
  <c r="J114" i="150"/>
  <c r="K114" i="150"/>
  <c r="L114" i="150"/>
  <c r="C115" i="150"/>
  <c r="D115" i="150"/>
  <c r="E115" i="150"/>
  <c r="F115" i="150"/>
  <c r="G115" i="150"/>
  <c r="H115" i="150"/>
  <c r="I115" i="150"/>
  <c r="J115" i="150"/>
  <c r="K115" i="150"/>
  <c r="L115" i="150"/>
  <c r="C116" i="150"/>
  <c r="D116" i="150"/>
  <c r="E116" i="150"/>
  <c r="F116" i="150"/>
  <c r="G116" i="150"/>
  <c r="H116" i="150"/>
  <c r="I116" i="150"/>
  <c r="J116" i="150"/>
  <c r="K116" i="150"/>
  <c r="L116" i="150"/>
  <c r="D6" i="150"/>
  <c r="E6" i="150"/>
  <c r="F6" i="150"/>
  <c r="G6" i="150"/>
  <c r="H6" i="150"/>
  <c r="I6" i="150"/>
  <c r="J6" i="150"/>
  <c r="K6" i="150"/>
  <c r="L6" i="150"/>
  <c r="C6" i="150"/>
  <c r="E7" i="39"/>
  <c r="F7" i="39"/>
  <c r="G7" i="39"/>
  <c r="H7" i="39"/>
  <c r="I7" i="39"/>
  <c r="J7" i="39"/>
  <c r="K7" i="39"/>
  <c r="L7" i="39"/>
  <c r="M7" i="39"/>
  <c r="N7" i="39"/>
  <c r="E8" i="39"/>
  <c r="F8" i="39"/>
  <c r="G8" i="39"/>
  <c r="H8" i="39"/>
  <c r="I8" i="39"/>
  <c r="J8" i="39"/>
  <c r="K8" i="39"/>
  <c r="L8" i="39"/>
  <c r="M8" i="39"/>
  <c r="N8" i="39"/>
  <c r="E9" i="39"/>
  <c r="F9" i="39"/>
  <c r="G9" i="39"/>
  <c r="H9" i="39"/>
  <c r="I9" i="39"/>
  <c r="J9" i="39"/>
  <c r="K9" i="39"/>
  <c r="L9" i="39"/>
  <c r="M9" i="39"/>
  <c r="N9" i="39"/>
  <c r="E10" i="39"/>
  <c r="F10" i="39"/>
  <c r="G10" i="39"/>
  <c r="H10" i="39"/>
  <c r="I10" i="39"/>
  <c r="J10" i="39"/>
  <c r="K10" i="39"/>
  <c r="L10" i="39"/>
  <c r="M10" i="39"/>
  <c r="N10" i="39"/>
  <c r="E11" i="39"/>
  <c r="F11" i="39"/>
  <c r="G11" i="39"/>
  <c r="H11" i="39"/>
  <c r="I11" i="39"/>
  <c r="J11" i="39"/>
  <c r="K11" i="39"/>
  <c r="L11" i="39"/>
  <c r="M11" i="39"/>
  <c r="N11" i="39"/>
  <c r="E12" i="39"/>
  <c r="F12" i="39"/>
  <c r="G12" i="39"/>
  <c r="H12" i="39"/>
  <c r="I12" i="39"/>
  <c r="J12" i="39"/>
  <c r="K12" i="39"/>
  <c r="L12" i="39"/>
  <c r="M12" i="39"/>
  <c r="N12" i="39"/>
  <c r="E13" i="39"/>
  <c r="F13" i="39"/>
  <c r="G13" i="39"/>
  <c r="H13" i="39"/>
  <c r="I13" i="39"/>
  <c r="J13" i="39"/>
  <c r="K13" i="39"/>
  <c r="L13" i="39"/>
  <c r="M13" i="39"/>
  <c r="N13" i="39"/>
  <c r="E14" i="39"/>
  <c r="F14" i="39"/>
  <c r="G14" i="39"/>
  <c r="H14" i="39"/>
  <c r="I14" i="39"/>
  <c r="J14" i="39"/>
  <c r="K14" i="39"/>
  <c r="L14" i="39"/>
  <c r="M14" i="39"/>
  <c r="N14" i="39"/>
  <c r="E15" i="39"/>
  <c r="F15" i="39"/>
  <c r="G15" i="39"/>
  <c r="H15" i="39"/>
  <c r="I15" i="39"/>
  <c r="J15" i="39"/>
  <c r="K15" i="39"/>
  <c r="L15" i="39"/>
  <c r="M15" i="39"/>
  <c r="N15" i="39"/>
  <c r="E16" i="39"/>
  <c r="F16" i="39"/>
  <c r="G16" i="39"/>
  <c r="H16" i="39"/>
  <c r="I16" i="39"/>
  <c r="J16" i="39"/>
  <c r="K16" i="39"/>
  <c r="L16" i="39"/>
  <c r="M16" i="39"/>
  <c r="N16" i="39"/>
  <c r="E17" i="39"/>
  <c r="F17" i="39"/>
  <c r="G17" i="39"/>
  <c r="H17" i="39"/>
  <c r="I17" i="39"/>
  <c r="J17" i="39"/>
  <c r="K17" i="39"/>
  <c r="L17" i="39"/>
  <c r="M17" i="39"/>
  <c r="N17" i="39"/>
  <c r="E18" i="39"/>
  <c r="F18" i="39"/>
  <c r="G18" i="39"/>
  <c r="H18" i="39"/>
  <c r="I18" i="39"/>
  <c r="J18" i="39"/>
  <c r="K18" i="39"/>
  <c r="L18" i="39"/>
  <c r="M18" i="39"/>
  <c r="N18" i="39"/>
  <c r="E19" i="39"/>
  <c r="F19" i="39"/>
  <c r="G19" i="39"/>
  <c r="H19" i="39"/>
  <c r="I19" i="39"/>
  <c r="J19" i="39"/>
  <c r="K19" i="39"/>
  <c r="L19" i="39"/>
  <c r="M19" i="39"/>
  <c r="N19" i="39"/>
  <c r="E20" i="39"/>
  <c r="F20" i="39"/>
  <c r="G20" i="39"/>
  <c r="H20" i="39"/>
  <c r="I20" i="39"/>
  <c r="J20" i="39"/>
  <c r="K20" i="39"/>
  <c r="L20" i="39"/>
  <c r="M20" i="39"/>
  <c r="N20" i="39"/>
  <c r="E21" i="39"/>
  <c r="F21" i="39"/>
  <c r="G21" i="39"/>
  <c r="H21" i="39"/>
  <c r="I21" i="39"/>
  <c r="J21" i="39"/>
  <c r="K21" i="39"/>
  <c r="L21" i="39"/>
  <c r="M21" i="39"/>
  <c r="N21" i="39"/>
  <c r="E22" i="39"/>
  <c r="F22" i="39"/>
  <c r="G22" i="39"/>
  <c r="H22" i="39"/>
  <c r="I22" i="39"/>
  <c r="J22" i="39"/>
  <c r="K22" i="39"/>
  <c r="L22" i="39"/>
  <c r="M22" i="39"/>
  <c r="N22" i="39"/>
  <c r="E23" i="39"/>
  <c r="F23" i="39"/>
  <c r="G23" i="39"/>
  <c r="H23" i="39"/>
  <c r="I23" i="39"/>
  <c r="J23" i="39"/>
  <c r="K23" i="39"/>
  <c r="L23" i="39"/>
  <c r="M23" i="39"/>
  <c r="N23" i="39"/>
  <c r="E24" i="39"/>
  <c r="F24" i="39"/>
  <c r="G24" i="39"/>
  <c r="H24" i="39"/>
  <c r="I24" i="39"/>
  <c r="J24" i="39"/>
  <c r="K24" i="39"/>
  <c r="L24" i="39"/>
  <c r="M24" i="39"/>
  <c r="N24" i="39"/>
  <c r="E25" i="39"/>
  <c r="F25" i="39"/>
  <c r="G25" i="39"/>
  <c r="H25" i="39"/>
  <c r="I25" i="39"/>
  <c r="J25" i="39"/>
  <c r="K25" i="39"/>
  <c r="L25" i="39"/>
  <c r="M25" i="39"/>
  <c r="N25" i="39"/>
  <c r="E26" i="39"/>
  <c r="F26" i="39"/>
  <c r="G26" i="39"/>
  <c r="H26" i="39"/>
  <c r="I26" i="39"/>
  <c r="J26" i="39"/>
  <c r="K26" i="39"/>
  <c r="L26" i="39"/>
  <c r="M26" i="39"/>
  <c r="N26" i="39"/>
  <c r="E27" i="39"/>
  <c r="F27" i="39"/>
  <c r="G27" i="39"/>
  <c r="H27" i="39"/>
  <c r="I27" i="39"/>
  <c r="J27" i="39"/>
  <c r="K27" i="39"/>
  <c r="L27" i="39"/>
  <c r="M27" i="39"/>
  <c r="N27" i="39"/>
  <c r="E28" i="39"/>
  <c r="F28" i="39"/>
  <c r="G28" i="39"/>
  <c r="H28" i="39"/>
  <c r="I28" i="39"/>
  <c r="J28" i="39"/>
  <c r="K28" i="39"/>
  <c r="L28" i="39"/>
  <c r="M28" i="39"/>
  <c r="N28" i="39"/>
  <c r="E29" i="39"/>
  <c r="F29" i="39"/>
  <c r="G29" i="39"/>
  <c r="H29" i="39"/>
  <c r="I29" i="39"/>
  <c r="J29" i="39"/>
  <c r="K29" i="39"/>
  <c r="L29" i="39"/>
  <c r="M29" i="39"/>
  <c r="N29" i="39"/>
  <c r="E30" i="39"/>
  <c r="F30" i="39"/>
  <c r="G30" i="39"/>
  <c r="H30" i="39"/>
  <c r="I30" i="39"/>
  <c r="J30" i="39"/>
  <c r="K30" i="39"/>
  <c r="L30" i="39"/>
  <c r="M30" i="39"/>
  <c r="N30" i="39"/>
  <c r="E31" i="39"/>
  <c r="F31" i="39"/>
  <c r="G31" i="39"/>
  <c r="H31" i="39"/>
  <c r="I31" i="39"/>
  <c r="J31" i="39"/>
  <c r="K31" i="39"/>
  <c r="L31" i="39"/>
  <c r="M31" i="39"/>
  <c r="N31" i="39"/>
  <c r="E32" i="39"/>
  <c r="F32" i="39"/>
  <c r="G32" i="39"/>
  <c r="H32" i="39"/>
  <c r="I32" i="39"/>
  <c r="J32" i="39"/>
  <c r="K32" i="39"/>
  <c r="L32" i="39"/>
  <c r="M32" i="39"/>
  <c r="N32" i="39"/>
  <c r="E33" i="39"/>
  <c r="F33" i="39"/>
  <c r="G33" i="39"/>
  <c r="H33" i="39"/>
  <c r="I33" i="39"/>
  <c r="J33" i="39"/>
  <c r="K33" i="39"/>
  <c r="L33" i="39"/>
  <c r="M33" i="39"/>
  <c r="N33" i="39"/>
  <c r="E34" i="39"/>
  <c r="F34" i="39"/>
  <c r="G34" i="39"/>
  <c r="H34" i="39"/>
  <c r="I34" i="39"/>
  <c r="J34" i="39"/>
  <c r="K34" i="39"/>
  <c r="L34" i="39"/>
  <c r="M34" i="39"/>
  <c r="N34" i="39"/>
  <c r="E35" i="39"/>
  <c r="F35" i="39"/>
  <c r="G35" i="39"/>
  <c r="H35" i="39"/>
  <c r="I35" i="39"/>
  <c r="J35" i="39"/>
  <c r="K35" i="39"/>
  <c r="L35" i="39"/>
  <c r="M35" i="39"/>
  <c r="N35" i="39"/>
  <c r="E36" i="39"/>
  <c r="F36" i="39"/>
  <c r="G36" i="39"/>
  <c r="H36" i="39"/>
  <c r="I36" i="39"/>
  <c r="J36" i="39"/>
  <c r="K36" i="39"/>
  <c r="L36" i="39"/>
  <c r="M36" i="39"/>
  <c r="N36" i="39"/>
  <c r="E37" i="39"/>
  <c r="F37" i="39"/>
  <c r="G37" i="39"/>
  <c r="H37" i="39"/>
  <c r="I37" i="39"/>
  <c r="J37" i="39"/>
  <c r="K37" i="39"/>
  <c r="L37" i="39"/>
  <c r="M37" i="39"/>
  <c r="N37" i="39"/>
  <c r="E38" i="39"/>
  <c r="F38" i="39"/>
  <c r="G38" i="39"/>
  <c r="H38" i="39"/>
  <c r="I38" i="39"/>
  <c r="J38" i="39"/>
  <c r="K38" i="39"/>
  <c r="L38" i="39"/>
  <c r="M38" i="39"/>
  <c r="N38" i="39"/>
  <c r="E39" i="39"/>
  <c r="F39" i="39"/>
  <c r="G39" i="39"/>
  <c r="H39" i="39"/>
  <c r="I39" i="39"/>
  <c r="J39" i="39"/>
  <c r="K39" i="39"/>
  <c r="L39" i="39"/>
  <c r="M39" i="39"/>
  <c r="N39" i="39"/>
  <c r="E40" i="39"/>
  <c r="F40" i="39"/>
  <c r="G40" i="39"/>
  <c r="H40" i="39"/>
  <c r="I40" i="39"/>
  <c r="J40" i="39"/>
  <c r="K40" i="39"/>
  <c r="L40" i="39"/>
  <c r="M40" i="39"/>
  <c r="N40" i="39"/>
  <c r="E41" i="39"/>
  <c r="F41" i="39"/>
  <c r="G41" i="39"/>
  <c r="H41" i="39"/>
  <c r="I41" i="39"/>
  <c r="J41" i="39"/>
  <c r="K41" i="39"/>
  <c r="L41" i="39"/>
  <c r="M41" i="39"/>
  <c r="N41" i="39"/>
  <c r="E42" i="39"/>
  <c r="F42" i="39"/>
  <c r="G42" i="39"/>
  <c r="H42" i="39"/>
  <c r="I42" i="39"/>
  <c r="J42" i="39"/>
  <c r="K42" i="39"/>
  <c r="L42" i="39"/>
  <c r="M42" i="39"/>
  <c r="N42" i="39"/>
  <c r="E43" i="39"/>
  <c r="F43" i="39"/>
  <c r="G43" i="39"/>
  <c r="H43" i="39"/>
  <c r="I43" i="39"/>
  <c r="J43" i="39"/>
  <c r="K43" i="39"/>
  <c r="L43" i="39"/>
  <c r="M43" i="39"/>
  <c r="N43" i="39"/>
  <c r="E44" i="39"/>
  <c r="F44" i="39"/>
  <c r="G44" i="39"/>
  <c r="H44" i="39"/>
  <c r="I44" i="39"/>
  <c r="J44" i="39"/>
  <c r="K44" i="39"/>
  <c r="L44" i="39"/>
  <c r="M44" i="39"/>
  <c r="N44" i="39"/>
  <c r="E45" i="39"/>
  <c r="F45" i="39"/>
  <c r="G45" i="39"/>
  <c r="H45" i="39"/>
  <c r="I45" i="39"/>
  <c r="J45" i="39"/>
  <c r="K45" i="39"/>
  <c r="L45" i="39"/>
  <c r="M45" i="39"/>
  <c r="N45" i="39"/>
  <c r="E46" i="39"/>
  <c r="F46" i="39"/>
  <c r="G46" i="39"/>
  <c r="H46" i="39"/>
  <c r="I46" i="39"/>
  <c r="J46" i="39"/>
  <c r="K46" i="39"/>
  <c r="L46" i="39"/>
  <c r="M46" i="39"/>
  <c r="N46" i="39"/>
  <c r="E47" i="39"/>
  <c r="F47" i="39"/>
  <c r="G47" i="39"/>
  <c r="H47" i="39"/>
  <c r="I47" i="39"/>
  <c r="J47" i="39"/>
  <c r="K47" i="39"/>
  <c r="L47" i="39"/>
  <c r="M47" i="39"/>
  <c r="N47" i="39"/>
  <c r="E48" i="39"/>
  <c r="F48" i="39"/>
  <c r="G48" i="39"/>
  <c r="H48" i="39"/>
  <c r="I48" i="39"/>
  <c r="J48" i="39"/>
  <c r="K48" i="39"/>
  <c r="L48" i="39"/>
  <c r="M48" i="39"/>
  <c r="N48" i="39"/>
  <c r="E49" i="39"/>
  <c r="F49" i="39"/>
  <c r="G49" i="39"/>
  <c r="H49" i="39"/>
  <c r="I49" i="39"/>
  <c r="J49" i="39"/>
  <c r="K49" i="39"/>
  <c r="L49" i="39"/>
  <c r="M49" i="39"/>
  <c r="N49" i="39"/>
  <c r="E50" i="39"/>
  <c r="F50" i="39"/>
  <c r="G50" i="39"/>
  <c r="H50" i="39"/>
  <c r="I50" i="39"/>
  <c r="J50" i="39"/>
  <c r="K50" i="39"/>
  <c r="L50" i="39"/>
  <c r="M50" i="39"/>
  <c r="N50" i="39"/>
  <c r="E51" i="39"/>
  <c r="F51" i="39"/>
  <c r="G51" i="39"/>
  <c r="H51" i="39"/>
  <c r="I51" i="39"/>
  <c r="J51" i="39"/>
  <c r="K51" i="39"/>
  <c r="L51" i="39"/>
  <c r="M51" i="39"/>
  <c r="N51" i="39"/>
  <c r="E52" i="39"/>
  <c r="F52" i="39"/>
  <c r="G52" i="39"/>
  <c r="H52" i="39"/>
  <c r="I52" i="39"/>
  <c r="J52" i="39"/>
  <c r="K52" i="39"/>
  <c r="L52" i="39"/>
  <c r="M52" i="39"/>
  <c r="N52" i="39"/>
  <c r="E53" i="39"/>
  <c r="F53" i="39"/>
  <c r="G53" i="39"/>
  <c r="H53" i="39"/>
  <c r="I53" i="39"/>
  <c r="J53" i="39"/>
  <c r="K53" i="39"/>
  <c r="L53" i="39"/>
  <c r="M53" i="39"/>
  <c r="N53" i="39"/>
  <c r="E54" i="39"/>
  <c r="F54" i="39"/>
  <c r="G54" i="39"/>
  <c r="H54" i="39"/>
  <c r="I54" i="39"/>
  <c r="J54" i="39"/>
  <c r="K54" i="39"/>
  <c r="L54" i="39"/>
  <c r="M54" i="39"/>
  <c r="N54" i="39"/>
  <c r="E55" i="39"/>
  <c r="F55" i="39"/>
  <c r="G55" i="39"/>
  <c r="H55" i="39"/>
  <c r="I55" i="39"/>
  <c r="J55" i="39"/>
  <c r="K55" i="39"/>
  <c r="L55" i="39"/>
  <c r="M55" i="39"/>
  <c r="N55" i="39"/>
  <c r="E56" i="39"/>
  <c r="F56" i="39"/>
  <c r="G56" i="39"/>
  <c r="H56" i="39"/>
  <c r="I56" i="39"/>
  <c r="J56" i="39"/>
  <c r="K56" i="39"/>
  <c r="L56" i="39"/>
  <c r="M56" i="39"/>
  <c r="N56" i="39"/>
  <c r="E57" i="39"/>
  <c r="F57" i="39"/>
  <c r="G57" i="39"/>
  <c r="H57" i="39"/>
  <c r="I57" i="39"/>
  <c r="J57" i="39"/>
  <c r="K57" i="39"/>
  <c r="L57" i="39"/>
  <c r="M57" i="39"/>
  <c r="N57" i="39"/>
  <c r="E58" i="39"/>
  <c r="F58" i="39"/>
  <c r="G58" i="39"/>
  <c r="H58" i="39"/>
  <c r="I58" i="39"/>
  <c r="J58" i="39"/>
  <c r="K58" i="39"/>
  <c r="L58" i="39"/>
  <c r="M58" i="39"/>
  <c r="N58" i="39"/>
  <c r="E59" i="39"/>
  <c r="F59" i="39"/>
  <c r="G59" i="39"/>
  <c r="H59" i="39"/>
  <c r="I59" i="39"/>
  <c r="J59" i="39"/>
  <c r="K59" i="39"/>
  <c r="L59" i="39"/>
  <c r="M59" i="39"/>
  <c r="N59" i="39"/>
  <c r="E60" i="39"/>
  <c r="F60" i="39"/>
  <c r="G60" i="39"/>
  <c r="H60" i="39"/>
  <c r="I60" i="39"/>
  <c r="J60" i="39"/>
  <c r="K60" i="39"/>
  <c r="L60" i="39"/>
  <c r="M60" i="39"/>
  <c r="N60" i="39"/>
  <c r="E61" i="39"/>
  <c r="F61" i="39"/>
  <c r="G61" i="39"/>
  <c r="H61" i="39"/>
  <c r="I61" i="39"/>
  <c r="J61" i="39"/>
  <c r="K61" i="39"/>
  <c r="L61" i="39"/>
  <c r="M61" i="39"/>
  <c r="N61" i="39"/>
  <c r="E62" i="39"/>
  <c r="F62" i="39"/>
  <c r="G62" i="39"/>
  <c r="H62" i="39"/>
  <c r="I62" i="39"/>
  <c r="J62" i="39"/>
  <c r="K62" i="39"/>
  <c r="L62" i="39"/>
  <c r="M62" i="39"/>
  <c r="N62" i="39"/>
  <c r="E63" i="39"/>
  <c r="F63" i="39"/>
  <c r="G63" i="39"/>
  <c r="H63" i="39"/>
  <c r="I63" i="39"/>
  <c r="J63" i="39"/>
  <c r="K63" i="39"/>
  <c r="L63" i="39"/>
  <c r="M63" i="39"/>
  <c r="N63" i="39"/>
  <c r="E64" i="39"/>
  <c r="F64" i="39"/>
  <c r="G64" i="39"/>
  <c r="H64" i="39"/>
  <c r="I64" i="39"/>
  <c r="J64" i="39"/>
  <c r="K64" i="39"/>
  <c r="L64" i="39"/>
  <c r="M64" i="39"/>
  <c r="N64" i="39"/>
  <c r="E65" i="39"/>
  <c r="F65" i="39"/>
  <c r="G65" i="39"/>
  <c r="H65" i="39"/>
  <c r="I65" i="39"/>
  <c r="J65" i="39"/>
  <c r="K65" i="39"/>
  <c r="L65" i="39"/>
  <c r="M65" i="39"/>
  <c r="N65" i="39"/>
  <c r="E66" i="39"/>
  <c r="F66" i="39"/>
  <c r="G66" i="39"/>
  <c r="H66" i="39"/>
  <c r="I66" i="39"/>
  <c r="J66" i="39"/>
  <c r="K66" i="39"/>
  <c r="L66" i="39"/>
  <c r="M66" i="39"/>
  <c r="N66" i="39"/>
  <c r="E67" i="39"/>
  <c r="F67" i="39"/>
  <c r="G67" i="39"/>
  <c r="H67" i="39"/>
  <c r="I67" i="39"/>
  <c r="J67" i="39"/>
  <c r="K67" i="39"/>
  <c r="L67" i="39"/>
  <c r="M67" i="39"/>
  <c r="N67" i="39"/>
  <c r="E68" i="39"/>
  <c r="F68" i="39"/>
  <c r="G68" i="39"/>
  <c r="H68" i="39"/>
  <c r="I68" i="39"/>
  <c r="J68" i="39"/>
  <c r="K68" i="39"/>
  <c r="L68" i="39"/>
  <c r="M68" i="39"/>
  <c r="N68" i="39"/>
  <c r="E69" i="39"/>
  <c r="F69" i="39"/>
  <c r="G69" i="39"/>
  <c r="H69" i="39"/>
  <c r="I69" i="39"/>
  <c r="J69" i="39"/>
  <c r="K69" i="39"/>
  <c r="L69" i="39"/>
  <c r="M69" i="39"/>
  <c r="N69" i="39"/>
  <c r="E70" i="39"/>
  <c r="F70" i="39"/>
  <c r="G70" i="39"/>
  <c r="H70" i="39"/>
  <c r="I70" i="39"/>
  <c r="J70" i="39"/>
  <c r="K70" i="39"/>
  <c r="L70" i="39"/>
  <c r="M70" i="39"/>
  <c r="N70" i="39"/>
  <c r="E71" i="39"/>
  <c r="F71" i="39"/>
  <c r="G71" i="39"/>
  <c r="H71" i="39"/>
  <c r="I71" i="39"/>
  <c r="J71" i="39"/>
  <c r="K71" i="39"/>
  <c r="L71" i="39"/>
  <c r="M71" i="39"/>
  <c r="N71" i="39"/>
  <c r="E72" i="39"/>
  <c r="F72" i="39"/>
  <c r="G72" i="39"/>
  <c r="H72" i="39"/>
  <c r="I72" i="39"/>
  <c r="J72" i="39"/>
  <c r="K72" i="39"/>
  <c r="L72" i="39"/>
  <c r="M72" i="39"/>
  <c r="N72" i="39"/>
  <c r="E73" i="39"/>
  <c r="F73" i="39"/>
  <c r="G73" i="39"/>
  <c r="H73" i="39"/>
  <c r="I73" i="39"/>
  <c r="J73" i="39"/>
  <c r="K73" i="39"/>
  <c r="L73" i="39"/>
  <c r="M73" i="39"/>
  <c r="N73" i="39"/>
  <c r="E74" i="39"/>
  <c r="F74" i="39"/>
  <c r="G74" i="39"/>
  <c r="H74" i="39"/>
  <c r="I74" i="39"/>
  <c r="J74" i="39"/>
  <c r="K74" i="39"/>
  <c r="L74" i="39"/>
  <c r="M74" i="39"/>
  <c r="N74" i="39"/>
  <c r="E75" i="39"/>
  <c r="F75" i="39"/>
  <c r="G75" i="39"/>
  <c r="H75" i="39"/>
  <c r="I75" i="39"/>
  <c r="J75" i="39"/>
  <c r="K75" i="39"/>
  <c r="L75" i="39"/>
  <c r="M75" i="39"/>
  <c r="N75" i="39"/>
  <c r="E76" i="39"/>
  <c r="F76" i="39"/>
  <c r="G76" i="39"/>
  <c r="H76" i="39"/>
  <c r="I76" i="39"/>
  <c r="J76" i="39"/>
  <c r="K76" i="39"/>
  <c r="L76" i="39"/>
  <c r="M76" i="39"/>
  <c r="N76" i="39"/>
  <c r="E77" i="39"/>
  <c r="F77" i="39"/>
  <c r="G77" i="39"/>
  <c r="H77" i="39"/>
  <c r="I77" i="39"/>
  <c r="J77" i="39"/>
  <c r="K77" i="39"/>
  <c r="L77" i="39"/>
  <c r="M77" i="39"/>
  <c r="N77" i="39"/>
  <c r="E78" i="39"/>
  <c r="F78" i="39"/>
  <c r="G78" i="39"/>
  <c r="H78" i="39"/>
  <c r="I78" i="39"/>
  <c r="J78" i="39"/>
  <c r="K78" i="39"/>
  <c r="L78" i="39"/>
  <c r="M78" i="39"/>
  <c r="N78" i="39"/>
  <c r="E79" i="39"/>
  <c r="F79" i="39"/>
  <c r="G79" i="39"/>
  <c r="H79" i="39"/>
  <c r="I79" i="39"/>
  <c r="J79" i="39"/>
  <c r="K79" i="39"/>
  <c r="L79" i="39"/>
  <c r="M79" i="39"/>
  <c r="N79" i="39"/>
  <c r="E80" i="39"/>
  <c r="F80" i="39"/>
  <c r="G80" i="39"/>
  <c r="H80" i="39"/>
  <c r="I80" i="39"/>
  <c r="J80" i="39"/>
  <c r="K80" i="39"/>
  <c r="L80" i="39"/>
  <c r="M80" i="39"/>
  <c r="N80" i="39"/>
  <c r="E81" i="39"/>
  <c r="F81" i="39"/>
  <c r="G81" i="39"/>
  <c r="H81" i="39"/>
  <c r="I81" i="39"/>
  <c r="J81" i="39"/>
  <c r="K81" i="39"/>
  <c r="L81" i="39"/>
  <c r="M81" i="39"/>
  <c r="N81" i="39"/>
  <c r="E82" i="39"/>
  <c r="F82" i="39"/>
  <c r="G82" i="39"/>
  <c r="H82" i="39"/>
  <c r="I82" i="39"/>
  <c r="J82" i="39"/>
  <c r="K82" i="39"/>
  <c r="L82" i="39"/>
  <c r="M82" i="39"/>
  <c r="N82" i="39"/>
  <c r="E83" i="39"/>
  <c r="F83" i="39"/>
  <c r="G83" i="39"/>
  <c r="H83" i="39"/>
  <c r="I83" i="39"/>
  <c r="J83" i="39"/>
  <c r="K83" i="39"/>
  <c r="L83" i="39"/>
  <c r="M83" i="39"/>
  <c r="N83" i="39"/>
  <c r="E84" i="39"/>
  <c r="F84" i="39"/>
  <c r="G84" i="39"/>
  <c r="H84" i="39"/>
  <c r="I84" i="39"/>
  <c r="J84" i="39"/>
  <c r="K84" i="39"/>
  <c r="L84" i="39"/>
  <c r="M84" i="39"/>
  <c r="N84" i="39"/>
  <c r="E85" i="39"/>
  <c r="F85" i="39"/>
  <c r="G85" i="39"/>
  <c r="H85" i="39"/>
  <c r="I85" i="39"/>
  <c r="J85" i="39"/>
  <c r="K85" i="39"/>
  <c r="L85" i="39"/>
  <c r="M85" i="39"/>
  <c r="N85" i="39"/>
  <c r="E86" i="39"/>
  <c r="F86" i="39"/>
  <c r="G86" i="39"/>
  <c r="H86" i="39"/>
  <c r="I86" i="39"/>
  <c r="J86" i="39"/>
  <c r="K86" i="39"/>
  <c r="L86" i="39"/>
  <c r="M86" i="39"/>
  <c r="N86" i="39"/>
  <c r="E87" i="39"/>
  <c r="F87" i="39"/>
  <c r="G87" i="39"/>
  <c r="H87" i="39"/>
  <c r="I87" i="39"/>
  <c r="J87" i="39"/>
  <c r="K87" i="39"/>
  <c r="L87" i="39"/>
  <c r="M87" i="39"/>
  <c r="N87" i="39"/>
  <c r="E88" i="39"/>
  <c r="F88" i="39"/>
  <c r="G88" i="39"/>
  <c r="H88" i="39"/>
  <c r="I88" i="39"/>
  <c r="J88" i="39"/>
  <c r="K88" i="39"/>
  <c r="L88" i="39"/>
  <c r="M88" i="39"/>
  <c r="N88" i="39"/>
  <c r="E89" i="39"/>
  <c r="F89" i="39"/>
  <c r="G89" i="39"/>
  <c r="H89" i="39"/>
  <c r="I89" i="39"/>
  <c r="J89" i="39"/>
  <c r="K89" i="39"/>
  <c r="L89" i="39"/>
  <c r="M89" i="39"/>
  <c r="N89" i="39"/>
  <c r="E90" i="39"/>
  <c r="F90" i="39"/>
  <c r="G90" i="39"/>
  <c r="H90" i="39"/>
  <c r="I90" i="39"/>
  <c r="J90" i="39"/>
  <c r="K90" i="39"/>
  <c r="L90" i="39"/>
  <c r="M90" i="39"/>
  <c r="N90" i="39"/>
  <c r="E91" i="39"/>
  <c r="F91" i="39"/>
  <c r="G91" i="39"/>
  <c r="H91" i="39"/>
  <c r="I91" i="39"/>
  <c r="J91" i="39"/>
  <c r="K91" i="39"/>
  <c r="L91" i="39"/>
  <c r="M91" i="39"/>
  <c r="N91" i="39"/>
  <c r="E92" i="39"/>
  <c r="F92" i="39"/>
  <c r="G92" i="39"/>
  <c r="H92" i="39"/>
  <c r="I92" i="39"/>
  <c r="J92" i="39"/>
  <c r="K92" i="39"/>
  <c r="L92" i="39"/>
  <c r="M92" i="39"/>
  <c r="N92" i="39"/>
  <c r="E93" i="39"/>
  <c r="F93" i="39"/>
  <c r="G93" i="39"/>
  <c r="H93" i="39"/>
  <c r="I93" i="39"/>
  <c r="J93" i="39"/>
  <c r="K93" i="39"/>
  <c r="L93" i="39"/>
  <c r="M93" i="39"/>
  <c r="N93" i="39"/>
  <c r="E94" i="39"/>
  <c r="F94" i="39"/>
  <c r="G94" i="39"/>
  <c r="H94" i="39"/>
  <c r="I94" i="39"/>
  <c r="J94" i="39"/>
  <c r="K94" i="39"/>
  <c r="L94" i="39"/>
  <c r="M94" i="39"/>
  <c r="N94" i="39"/>
  <c r="E95" i="39"/>
  <c r="F95" i="39"/>
  <c r="G95" i="39"/>
  <c r="H95" i="39"/>
  <c r="I95" i="39"/>
  <c r="J95" i="39"/>
  <c r="K95" i="39"/>
  <c r="L95" i="39"/>
  <c r="M95" i="39"/>
  <c r="N95" i="39"/>
  <c r="E96" i="39"/>
  <c r="F96" i="39"/>
  <c r="G96" i="39"/>
  <c r="H96" i="39"/>
  <c r="I96" i="39"/>
  <c r="J96" i="39"/>
  <c r="K96" i="39"/>
  <c r="L96" i="39"/>
  <c r="M96" i="39"/>
  <c r="N96" i="39"/>
  <c r="E97" i="39"/>
  <c r="F97" i="39"/>
  <c r="G97" i="39"/>
  <c r="H97" i="39"/>
  <c r="I97" i="39"/>
  <c r="J97" i="39"/>
  <c r="K97" i="39"/>
  <c r="L97" i="39"/>
  <c r="M97" i="39"/>
  <c r="N97" i="39"/>
  <c r="E98" i="39"/>
  <c r="F98" i="39"/>
  <c r="G98" i="39"/>
  <c r="H98" i="39"/>
  <c r="I98" i="39"/>
  <c r="J98" i="39"/>
  <c r="K98" i="39"/>
  <c r="L98" i="39"/>
  <c r="M98" i="39"/>
  <c r="N98" i="39"/>
  <c r="E99" i="39"/>
  <c r="F99" i="39"/>
  <c r="G99" i="39"/>
  <c r="H99" i="39"/>
  <c r="I99" i="39"/>
  <c r="J99" i="39"/>
  <c r="K99" i="39"/>
  <c r="L99" i="39"/>
  <c r="M99" i="39"/>
  <c r="N99" i="39"/>
  <c r="E100" i="39"/>
  <c r="F100" i="39"/>
  <c r="G100" i="39"/>
  <c r="H100" i="39"/>
  <c r="I100" i="39"/>
  <c r="J100" i="39"/>
  <c r="K100" i="39"/>
  <c r="L100" i="39"/>
  <c r="M100" i="39"/>
  <c r="N100" i="39"/>
  <c r="E101" i="39"/>
  <c r="F101" i="39"/>
  <c r="G101" i="39"/>
  <c r="H101" i="39"/>
  <c r="I101" i="39"/>
  <c r="J101" i="39"/>
  <c r="K101" i="39"/>
  <c r="L101" i="39"/>
  <c r="M101" i="39"/>
  <c r="N101" i="39"/>
  <c r="E102" i="39"/>
  <c r="F102" i="39"/>
  <c r="G102" i="39"/>
  <c r="H102" i="39"/>
  <c r="I102" i="39"/>
  <c r="J102" i="39"/>
  <c r="K102" i="39"/>
  <c r="L102" i="39"/>
  <c r="M102" i="39"/>
  <c r="N102" i="39"/>
  <c r="E103" i="39"/>
  <c r="F103" i="39"/>
  <c r="G103" i="39"/>
  <c r="H103" i="39"/>
  <c r="I103" i="39"/>
  <c r="J103" i="39"/>
  <c r="K103" i="39"/>
  <c r="L103" i="39"/>
  <c r="M103" i="39"/>
  <c r="N103" i="39"/>
  <c r="E104" i="39"/>
  <c r="F104" i="39"/>
  <c r="G104" i="39"/>
  <c r="H104" i="39"/>
  <c r="I104" i="39"/>
  <c r="J104" i="39"/>
  <c r="K104" i="39"/>
  <c r="L104" i="39"/>
  <c r="M104" i="39"/>
  <c r="N104" i="39"/>
  <c r="E105" i="39"/>
  <c r="F105" i="39"/>
  <c r="G105" i="39"/>
  <c r="H105" i="39"/>
  <c r="I105" i="39"/>
  <c r="J105" i="39"/>
  <c r="K105" i="39"/>
  <c r="L105" i="39"/>
  <c r="M105" i="39"/>
  <c r="N105" i="39"/>
  <c r="E106" i="39"/>
  <c r="F106" i="39"/>
  <c r="G106" i="39"/>
  <c r="H106" i="39"/>
  <c r="I106" i="39"/>
  <c r="J106" i="39"/>
  <c r="K106" i="39"/>
  <c r="L106" i="39"/>
  <c r="M106" i="39"/>
  <c r="N106" i="39"/>
  <c r="E107" i="39"/>
  <c r="F107" i="39"/>
  <c r="G107" i="39"/>
  <c r="H107" i="39"/>
  <c r="I107" i="39"/>
  <c r="J107" i="39"/>
  <c r="K107" i="39"/>
  <c r="L107" i="39"/>
  <c r="M107" i="39"/>
  <c r="N107" i="39"/>
  <c r="E108" i="39"/>
  <c r="F108" i="39"/>
  <c r="G108" i="39"/>
  <c r="H108" i="39"/>
  <c r="I108" i="39"/>
  <c r="J108" i="39"/>
  <c r="K108" i="39"/>
  <c r="L108" i="39"/>
  <c r="M108" i="39"/>
  <c r="N108" i="39"/>
  <c r="E109" i="39"/>
  <c r="F109" i="39"/>
  <c r="G109" i="39"/>
  <c r="H109" i="39"/>
  <c r="I109" i="39"/>
  <c r="J109" i="39"/>
  <c r="K109" i="39"/>
  <c r="L109" i="39"/>
  <c r="M109" i="39"/>
  <c r="N109" i="39"/>
  <c r="E110" i="39"/>
  <c r="F110" i="39"/>
  <c r="G110" i="39"/>
  <c r="H110" i="39"/>
  <c r="I110" i="39"/>
  <c r="J110" i="39"/>
  <c r="K110" i="39"/>
  <c r="L110" i="39"/>
  <c r="M110" i="39"/>
  <c r="N110" i="39"/>
  <c r="E111" i="39"/>
  <c r="F111" i="39"/>
  <c r="G111" i="39"/>
  <c r="H111" i="39"/>
  <c r="I111" i="39"/>
  <c r="J111" i="39"/>
  <c r="K111" i="39"/>
  <c r="L111" i="39"/>
  <c r="M111" i="39"/>
  <c r="N111" i="39"/>
  <c r="E112" i="39"/>
  <c r="F112" i="39"/>
  <c r="G112" i="39"/>
  <c r="H112" i="39"/>
  <c r="I112" i="39"/>
  <c r="J112" i="39"/>
  <c r="K112" i="39"/>
  <c r="L112" i="39"/>
  <c r="M112" i="39"/>
  <c r="N112" i="39"/>
  <c r="E113" i="39"/>
  <c r="F113" i="39"/>
  <c r="G113" i="39"/>
  <c r="H113" i="39"/>
  <c r="I113" i="39"/>
  <c r="J113" i="39"/>
  <c r="K113" i="39"/>
  <c r="L113" i="39"/>
  <c r="M113" i="39"/>
  <c r="N113" i="39"/>
  <c r="E114" i="39"/>
  <c r="F114" i="39"/>
  <c r="G114" i="39"/>
  <c r="H114" i="39"/>
  <c r="I114" i="39"/>
  <c r="J114" i="39"/>
  <c r="K114" i="39"/>
  <c r="L114" i="39"/>
  <c r="M114" i="39"/>
  <c r="N114" i="39"/>
  <c r="E115" i="39"/>
  <c r="F115" i="39"/>
  <c r="G115" i="39"/>
  <c r="H115" i="39"/>
  <c r="I115" i="39"/>
  <c r="J115" i="39"/>
  <c r="K115" i="39"/>
  <c r="L115" i="39"/>
  <c r="M115" i="39"/>
  <c r="N115" i="39"/>
  <c r="E116" i="39"/>
  <c r="F116" i="39"/>
  <c r="G116" i="39"/>
  <c r="H116" i="39"/>
  <c r="I116" i="39"/>
  <c r="J116" i="39"/>
  <c r="K116" i="39"/>
  <c r="L116" i="39"/>
  <c r="M116" i="39"/>
  <c r="N116" i="39"/>
  <c r="E117" i="39"/>
  <c r="F117" i="39"/>
  <c r="G117" i="39"/>
  <c r="H117" i="39"/>
  <c r="I117" i="39"/>
  <c r="J117" i="39"/>
  <c r="K117" i="39"/>
  <c r="L117" i="39"/>
  <c r="M117" i="39"/>
  <c r="N117" i="39"/>
  <c r="E118" i="39"/>
  <c r="F118" i="39"/>
  <c r="G118" i="39"/>
  <c r="H118" i="39"/>
  <c r="I118" i="39"/>
  <c r="J118" i="39"/>
  <c r="K118" i="39"/>
  <c r="L118" i="39"/>
  <c r="M118" i="39"/>
  <c r="N118" i="39"/>
  <c r="E119" i="39"/>
  <c r="F119" i="39"/>
  <c r="G119" i="39"/>
  <c r="H119" i="39"/>
  <c r="I119" i="39"/>
  <c r="J119" i="39"/>
  <c r="K119" i="39"/>
  <c r="L119" i="39"/>
  <c r="M119" i="39"/>
  <c r="N119" i="39"/>
  <c r="E120" i="39"/>
  <c r="F120" i="39"/>
  <c r="G120" i="39"/>
  <c r="H120" i="39"/>
  <c r="I120" i="39"/>
  <c r="J120" i="39"/>
  <c r="K120" i="39"/>
  <c r="L120" i="39"/>
  <c r="M120" i="39"/>
  <c r="N120" i="39"/>
  <c r="E121" i="39"/>
  <c r="F121" i="39"/>
  <c r="G121" i="39"/>
  <c r="H121" i="39"/>
  <c r="I121" i="39"/>
  <c r="J121" i="39"/>
  <c r="K121" i="39"/>
  <c r="L121" i="39"/>
  <c r="M121" i="39"/>
  <c r="N121" i="39"/>
  <c r="E122" i="39"/>
  <c r="F122" i="39"/>
  <c r="G122" i="39"/>
  <c r="H122" i="39"/>
  <c r="I122" i="39"/>
  <c r="J122" i="39"/>
  <c r="K122" i="39"/>
  <c r="L122" i="39"/>
  <c r="M122" i="39"/>
  <c r="N122" i="39"/>
  <c r="E123" i="39"/>
  <c r="F123" i="39"/>
  <c r="G123" i="39"/>
  <c r="H123" i="39"/>
  <c r="I123" i="39"/>
  <c r="J123" i="39"/>
  <c r="K123" i="39"/>
  <c r="L123" i="39"/>
  <c r="M123" i="39"/>
  <c r="N123" i="39"/>
  <c r="E124" i="39"/>
  <c r="F124" i="39"/>
  <c r="G124" i="39"/>
  <c r="H124" i="39"/>
  <c r="I124" i="39"/>
  <c r="J124" i="39"/>
  <c r="K124" i="39"/>
  <c r="L124" i="39"/>
  <c r="M124" i="39"/>
  <c r="N124" i="39"/>
  <c r="E125" i="39"/>
  <c r="F125" i="39"/>
  <c r="G125" i="39"/>
  <c r="H125" i="39"/>
  <c r="I125" i="39"/>
  <c r="J125" i="39"/>
  <c r="K125" i="39"/>
  <c r="L125" i="39"/>
  <c r="M125" i="39"/>
  <c r="N125" i="39"/>
  <c r="E126" i="39"/>
  <c r="F126" i="39"/>
  <c r="G126" i="39"/>
  <c r="H126" i="39"/>
  <c r="I126" i="39"/>
  <c r="J126" i="39"/>
  <c r="K126" i="39"/>
  <c r="L126" i="39"/>
  <c r="M126" i="39"/>
  <c r="N126" i="39"/>
  <c r="E127" i="39"/>
  <c r="F127" i="39"/>
  <c r="G127" i="39"/>
  <c r="H127" i="39"/>
  <c r="I127" i="39"/>
  <c r="J127" i="39"/>
  <c r="K127" i="39"/>
  <c r="L127" i="39"/>
  <c r="M127" i="39"/>
  <c r="N127" i="39"/>
  <c r="E128" i="39"/>
  <c r="F128" i="39"/>
  <c r="G128" i="39"/>
  <c r="H128" i="39"/>
  <c r="I128" i="39"/>
  <c r="J128" i="39"/>
  <c r="K128" i="39"/>
  <c r="L128" i="39"/>
  <c r="M128" i="39"/>
  <c r="N128" i="39"/>
  <c r="E129" i="39"/>
  <c r="F129" i="39"/>
  <c r="G129" i="39"/>
  <c r="H129" i="39"/>
  <c r="I129" i="39"/>
  <c r="J129" i="39"/>
  <c r="K129" i="39"/>
  <c r="L129" i="39"/>
  <c r="M129" i="39"/>
  <c r="N129" i="39"/>
  <c r="E130" i="39"/>
  <c r="F130" i="39"/>
  <c r="G130" i="39"/>
  <c r="H130" i="39"/>
  <c r="I130" i="39"/>
  <c r="J130" i="39"/>
  <c r="K130" i="39"/>
  <c r="L130" i="39"/>
  <c r="M130" i="39"/>
  <c r="N130" i="39"/>
  <c r="E131" i="39"/>
  <c r="F131" i="39"/>
  <c r="G131" i="39"/>
  <c r="H131" i="39"/>
  <c r="I131" i="39"/>
  <c r="J131" i="39"/>
  <c r="K131" i="39"/>
  <c r="L131" i="39"/>
  <c r="M131" i="39"/>
  <c r="N131" i="39"/>
  <c r="E132" i="39"/>
  <c r="F132" i="39"/>
  <c r="G132" i="39"/>
  <c r="H132" i="39"/>
  <c r="I132" i="39"/>
  <c r="J132" i="39"/>
  <c r="K132" i="39"/>
  <c r="L132" i="39"/>
  <c r="M132" i="39"/>
  <c r="N132" i="39"/>
  <c r="E133" i="39"/>
  <c r="F133" i="39"/>
  <c r="G133" i="39"/>
  <c r="H133" i="39"/>
  <c r="I133" i="39"/>
  <c r="J133" i="39"/>
  <c r="K133" i="39"/>
  <c r="L133" i="39"/>
  <c r="M133" i="39"/>
  <c r="N133" i="39"/>
  <c r="E134" i="39"/>
  <c r="F134" i="39"/>
  <c r="G134" i="39"/>
  <c r="H134" i="39"/>
  <c r="I134" i="39"/>
  <c r="J134" i="39"/>
  <c r="K134" i="39"/>
  <c r="L134" i="39"/>
  <c r="M134" i="39"/>
  <c r="N134" i="39"/>
  <c r="E135" i="39"/>
  <c r="F135" i="39"/>
  <c r="G135" i="39"/>
  <c r="H135" i="39"/>
  <c r="I135" i="39"/>
  <c r="J135" i="39"/>
  <c r="K135" i="39"/>
  <c r="L135" i="39"/>
  <c r="M135" i="39"/>
  <c r="N135" i="39"/>
  <c r="E136" i="39"/>
  <c r="F136" i="39"/>
  <c r="G136" i="39"/>
  <c r="H136" i="39"/>
  <c r="I136" i="39"/>
  <c r="J136" i="39"/>
  <c r="K136" i="39"/>
  <c r="L136" i="39"/>
  <c r="M136" i="39"/>
  <c r="N136" i="39"/>
  <c r="E137" i="39"/>
  <c r="F137" i="39"/>
  <c r="G137" i="39"/>
  <c r="H137" i="39"/>
  <c r="I137" i="39"/>
  <c r="J137" i="39"/>
  <c r="K137" i="39"/>
  <c r="L137" i="39"/>
  <c r="M137" i="39"/>
  <c r="N137" i="39"/>
  <c r="E138" i="39"/>
  <c r="F138" i="39"/>
  <c r="G138" i="39"/>
  <c r="H138" i="39"/>
  <c r="I138" i="39"/>
  <c r="J138" i="39"/>
  <c r="K138" i="39"/>
  <c r="L138" i="39"/>
  <c r="M138" i="39"/>
  <c r="N138" i="39"/>
  <c r="E139" i="39"/>
  <c r="F139" i="39"/>
  <c r="G139" i="39"/>
  <c r="H139" i="39"/>
  <c r="I139" i="39"/>
  <c r="J139" i="39"/>
  <c r="K139" i="39"/>
  <c r="L139" i="39"/>
  <c r="M139" i="39"/>
  <c r="N139" i="39"/>
  <c r="E140" i="39"/>
  <c r="F140" i="39"/>
  <c r="G140" i="39"/>
  <c r="H140" i="39"/>
  <c r="I140" i="39"/>
  <c r="J140" i="39"/>
  <c r="K140" i="39"/>
  <c r="L140" i="39"/>
  <c r="M140" i="39"/>
  <c r="N140" i="39"/>
  <c r="E141" i="39"/>
  <c r="F141" i="39"/>
  <c r="G141" i="39"/>
  <c r="H141" i="39"/>
  <c r="I141" i="39"/>
  <c r="J141" i="39"/>
  <c r="K141" i="39"/>
  <c r="L141" i="39"/>
  <c r="M141" i="39"/>
  <c r="N141" i="39"/>
  <c r="E142" i="39"/>
  <c r="F142" i="39"/>
  <c r="G142" i="39"/>
  <c r="H142" i="39"/>
  <c r="I142" i="39"/>
  <c r="J142" i="39"/>
  <c r="K142" i="39"/>
  <c r="L142" i="39"/>
  <c r="M142" i="39"/>
  <c r="N142" i="39"/>
  <c r="E143" i="39"/>
  <c r="F143" i="39"/>
  <c r="G143" i="39"/>
  <c r="H143" i="39"/>
  <c r="I143" i="39"/>
  <c r="J143" i="39"/>
  <c r="K143" i="39"/>
  <c r="L143" i="39"/>
  <c r="M143" i="39"/>
  <c r="N143" i="39"/>
  <c r="E144" i="39"/>
  <c r="F144" i="39"/>
  <c r="G144" i="39"/>
  <c r="H144" i="39"/>
  <c r="I144" i="39"/>
  <c r="J144" i="39"/>
  <c r="K144" i="39"/>
  <c r="L144" i="39"/>
  <c r="M144" i="39"/>
  <c r="N144" i="39"/>
  <c r="E145" i="39"/>
  <c r="F145" i="39"/>
  <c r="G145" i="39"/>
  <c r="H145" i="39"/>
  <c r="I145" i="39"/>
  <c r="J145" i="39"/>
  <c r="K145" i="39"/>
  <c r="L145" i="39"/>
  <c r="M145" i="39"/>
  <c r="N145" i="39"/>
  <c r="E146" i="39"/>
  <c r="F146" i="39"/>
  <c r="G146" i="39"/>
  <c r="H146" i="39"/>
  <c r="I146" i="39"/>
  <c r="J146" i="39"/>
  <c r="K146" i="39"/>
  <c r="L146" i="39"/>
  <c r="M146" i="39"/>
  <c r="N146" i="39"/>
  <c r="E147" i="39"/>
  <c r="F147" i="39"/>
  <c r="G147" i="39"/>
  <c r="H147" i="39"/>
  <c r="I147" i="39"/>
  <c r="J147" i="39"/>
  <c r="K147" i="39"/>
  <c r="L147" i="39"/>
  <c r="M147" i="39"/>
  <c r="N147" i="39"/>
  <c r="E148" i="39"/>
  <c r="F148" i="39"/>
  <c r="G148" i="39"/>
  <c r="H148" i="39"/>
  <c r="I148" i="39"/>
  <c r="J148" i="39"/>
  <c r="K148" i="39"/>
  <c r="L148" i="39"/>
  <c r="M148" i="39"/>
  <c r="N148" i="39"/>
  <c r="E149" i="39"/>
  <c r="F149" i="39"/>
  <c r="G149" i="39"/>
  <c r="H149" i="39"/>
  <c r="I149" i="39"/>
  <c r="J149" i="39"/>
  <c r="K149" i="39"/>
  <c r="L149" i="39"/>
  <c r="M149" i="39"/>
  <c r="N149" i="39"/>
  <c r="E150" i="39"/>
  <c r="F150" i="39"/>
  <c r="G150" i="39"/>
  <c r="H150" i="39"/>
  <c r="I150" i="39"/>
  <c r="J150" i="39"/>
  <c r="K150" i="39"/>
  <c r="L150" i="39"/>
  <c r="M150" i="39"/>
  <c r="N150" i="39"/>
  <c r="E151" i="39"/>
  <c r="F151" i="39"/>
  <c r="G151" i="39"/>
  <c r="H151" i="39"/>
  <c r="I151" i="39"/>
  <c r="J151" i="39"/>
  <c r="K151" i="39"/>
  <c r="L151" i="39"/>
  <c r="M151" i="39"/>
  <c r="N151" i="39"/>
  <c r="E152" i="39"/>
  <c r="F152" i="39"/>
  <c r="G152" i="39"/>
  <c r="H152" i="39"/>
  <c r="I152" i="39"/>
  <c r="J152" i="39"/>
  <c r="K152" i="39"/>
  <c r="L152" i="39"/>
  <c r="M152" i="39"/>
  <c r="N152" i="39"/>
  <c r="N6" i="39"/>
  <c r="M6" i="39"/>
  <c r="L6" i="39"/>
  <c r="K6" i="39"/>
  <c r="J6" i="39"/>
  <c r="I6" i="39"/>
  <c r="H6" i="39"/>
  <c r="G6" i="39"/>
  <c r="F6" i="39"/>
  <c r="E6" i="39"/>
  <c r="I37" i="105"/>
  <c r="J37" i="105"/>
  <c r="K37" i="105"/>
  <c r="L37" i="105"/>
  <c r="I26" i="105"/>
  <c r="J26" i="105"/>
  <c r="K26" i="105"/>
  <c r="L26" i="105"/>
  <c r="V64" i="105"/>
  <c r="I27" i="105"/>
  <c r="J27" i="105"/>
  <c r="K27" i="105"/>
  <c r="L27" i="105"/>
  <c r="V65" i="105"/>
  <c r="I28" i="105"/>
  <c r="J28" i="105"/>
  <c r="K28" i="105"/>
  <c r="L28" i="105"/>
  <c r="V66" i="105"/>
  <c r="I29" i="105"/>
  <c r="J29" i="105"/>
  <c r="K29" i="105"/>
  <c r="L29" i="105"/>
  <c r="V67" i="105"/>
  <c r="I30" i="105"/>
  <c r="J30" i="105"/>
  <c r="K30" i="105"/>
  <c r="L30" i="105"/>
  <c r="V68" i="105"/>
  <c r="I31" i="105"/>
  <c r="J31" i="105"/>
  <c r="K31" i="105"/>
  <c r="L31" i="105"/>
  <c r="V69" i="105"/>
  <c r="I32" i="105"/>
  <c r="J32" i="105"/>
  <c r="K32" i="105"/>
  <c r="L32" i="105"/>
  <c r="V70" i="105"/>
  <c r="I33" i="105"/>
  <c r="J33" i="105"/>
  <c r="K33" i="105"/>
  <c r="L33" i="105"/>
  <c r="V71" i="105"/>
  <c r="I34" i="105"/>
  <c r="J34" i="105"/>
  <c r="K34" i="105"/>
  <c r="L34" i="105"/>
  <c r="V72" i="105"/>
  <c r="I35" i="105"/>
  <c r="J35" i="105"/>
  <c r="K35" i="105"/>
  <c r="L35" i="105"/>
  <c r="V73" i="105"/>
  <c r="I36" i="105"/>
  <c r="J36" i="105"/>
  <c r="K36" i="105"/>
  <c r="L36" i="105"/>
  <c r="V74" i="105"/>
  <c r="V75" i="105"/>
  <c r="I38" i="105"/>
  <c r="J38" i="105"/>
  <c r="K38" i="105"/>
  <c r="L38" i="105"/>
  <c r="V76" i="105"/>
  <c r="I39" i="105"/>
  <c r="J39" i="105"/>
  <c r="K39" i="105"/>
  <c r="L39" i="105"/>
  <c r="V77" i="105"/>
  <c r="I40" i="105"/>
  <c r="J40" i="105"/>
  <c r="K40" i="105"/>
  <c r="L40" i="105"/>
  <c r="V78" i="105"/>
  <c r="I41" i="105"/>
  <c r="J41" i="105"/>
  <c r="K41" i="105"/>
  <c r="L41" i="105"/>
  <c r="V79" i="105"/>
  <c r="I42" i="105"/>
  <c r="J42" i="105"/>
  <c r="K42" i="105"/>
  <c r="L42" i="105"/>
  <c r="V80" i="105"/>
  <c r="I43" i="105"/>
  <c r="J43" i="105"/>
  <c r="K43" i="105"/>
  <c r="L43" i="105"/>
  <c r="V81" i="105"/>
  <c r="I44" i="105"/>
  <c r="J44" i="105"/>
  <c r="K44" i="105"/>
  <c r="L44" i="105"/>
  <c r="V82" i="105"/>
  <c r="I45" i="105"/>
  <c r="J45" i="105"/>
  <c r="K45" i="105"/>
  <c r="L45" i="105"/>
  <c r="V83" i="105"/>
  <c r="I131" i="105"/>
  <c r="J131" i="105"/>
  <c r="K131" i="105"/>
  <c r="L131" i="105"/>
  <c r="V84" i="105"/>
  <c r="I132" i="105"/>
  <c r="J132" i="105"/>
  <c r="K132" i="105"/>
  <c r="L132" i="105"/>
  <c r="V85" i="105"/>
  <c r="I133" i="105"/>
  <c r="J133" i="105"/>
  <c r="K133" i="105"/>
  <c r="L133" i="105"/>
  <c r="V86" i="105"/>
  <c r="I134" i="105"/>
  <c r="J134" i="105"/>
  <c r="K134" i="105"/>
  <c r="L134" i="105"/>
  <c r="V87" i="105"/>
  <c r="I135" i="105"/>
  <c r="J135" i="105"/>
  <c r="K135" i="105"/>
  <c r="L135" i="105"/>
  <c r="V88" i="105"/>
  <c r="I136" i="105"/>
  <c r="J136" i="105"/>
  <c r="K136" i="105"/>
  <c r="L136" i="105"/>
  <c r="V89" i="105"/>
  <c r="I137" i="105"/>
  <c r="J137" i="105"/>
  <c r="K137" i="105"/>
  <c r="L137" i="105"/>
  <c r="V90" i="105"/>
  <c r="I138" i="105"/>
  <c r="J138" i="105"/>
  <c r="K138" i="105"/>
  <c r="L138" i="105"/>
  <c r="V91" i="105"/>
  <c r="I139" i="105"/>
  <c r="J139" i="105"/>
  <c r="K139" i="105"/>
  <c r="L139" i="105"/>
  <c r="V92" i="105"/>
  <c r="I140" i="105"/>
  <c r="J140" i="105"/>
  <c r="K140" i="105"/>
  <c r="L140" i="105"/>
  <c r="V93" i="105"/>
  <c r="I141" i="105"/>
  <c r="J141" i="105"/>
  <c r="K141" i="105"/>
  <c r="L141" i="105"/>
  <c r="V94" i="105"/>
  <c r="I142" i="105"/>
  <c r="J142" i="105"/>
  <c r="K142" i="105"/>
  <c r="L142" i="105"/>
  <c r="V95" i="105"/>
  <c r="I143" i="105"/>
  <c r="J143" i="105"/>
  <c r="K143" i="105"/>
  <c r="L143" i="105"/>
  <c r="V96" i="105"/>
  <c r="I144" i="105"/>
  <c r="J144" i="105"/>
  <c r="K144" i="105"/>
  <c r="L144" i="105"/>
  <c r="V97" i="105"/>
  <c r="I145" i="105"/>
  <c r="J145" i="105"/>
  <c r="K145" i="105"/>
  <c r="L145" i="105"/>
  <c r="V98" i="105"/>
  <c r="I146" i="105"/>
  <c r="J146" i="105"/>
  <c r="K146" i="105"/>
  <c r="L146" i="105"/>
  <c r="V99" i="105"/>
  <c r="I147" i="105"/>
  <c r="J147" i="105"/>
  <c r="K147" i="105"/>
  <c r="L147" i="105"/>
  <c r="V100" i="105"/>
  <c r="I148" i="105"/>
  <c r="J148" i="105"/>
  <c r="K148" i="105"/>
  <c r="L148" i="105"/>
  <c r="V101" i="105"/>
  <c r="I149" i="105"/>
  <c r="J149" i="105"/>
  <c r="K149" i="105"/>
  <c r="L149" i="105"/>
  <c r="V102" i="105"/>
  <c r="I150" i="105"/>
  <c r="J150" i="105"/>
  <c r="K150" i="105"/>
  <c r="L150" i="105"/>
  <c r="V103" i="105"/>
  <c r="I151" i="105"/>
  <c r="J151" i="105"/>
  <c r="K151" i="105"/>
  <c r="L151" i="105"/>
  <c r="V104" i="105"/>
  <c r="N2" i="105"/>
  <c r="M37" i="105"/>
  <c r="M38" i="105"/>
  <c r="M39" i="105"/>
  <c r="M40" i="105"/>
  <c r="M41" i="105"/>
  <c r="M42" i="105"/>
  <c r="M43" i="105"/>
  <c r="M44" i="105"/>
  <c r="M45" i="105"/>
  <c r="O2" i="105"/>
  <c r="P37" i="105"/>
  <c r="P38" i="105"/>
  <c r="P39" i="105"/>
  <c r="P40" i="105"/>
  <c r="P41" i="105"/>
  <c r="P42" i="105"/>
  <c r="P43" i="105"/>
  <c r="P44" i="105"/>
  <c r="P45" i="105"/>
  <c r="I46" i="105"/>
  <c r="J46" i="105"/>
  <c r="K46" i="105"/>
  <c r="L46" i="105"/>
  <c r="M46" i="105"/>
  <c r="P46" i="105"/>
  <c r="I47" i="105"/>
  <c r="J47" i="105"/>
  <c r="K47" i="105"/>
  <c r="L47" i="105"/>
  <c r="M47" i="105"/>
  <c r="P47" i="105"/>
  <c r="I48" i="105"/>
  <c r="J48" i="105"/>
  <c r="K48" i="105"/>
  <c r="L48" i="105"/>
  <c r="M48" i="105"/>
  <c r="P48" i="105"/>
  <c r="I49" i="105"/>
  <c r="J49" i="105"/>
  <c r="K49" i="105"/>
  <c r="L49" i="105"/>
  <c r="M49" i="105"/>
  <c r="P49" i="105"/>
  <c r="I50" i="105"/>
  <c r="J50" i="105"/>
  <c r="K50" i="105"/>
  <c r="L50" i="105"/>
  <c r="M50" i="105"/>
  <c r="P50" i="105"/>
  <c r="I51" i="105"/>
  <c r="J51" i="105"/>
  <c r="K51" i="105"/>
  <c r="L51" i="105"/>
  <c r="M51" i="105"/>
  <c r="P51" i="105"/>
  <c r="I52" i="105"/>
  <c r="J52" i="105"/>
  <c r="K52" i="105"/>
  <c r="L52" i="105"/>
  <c r="M52" i="105"/>
  <c r="P52" i="105"/>
  <c r="I53" i="105"/>
  <c r="J53" i="105"/>
  <c r="K53" i="105"/>
  <c r="L53" i="105"/>
  <c r="M53" i="105"/>
  <c r="P53" i="105"/>
  <c r="I54" i="105"/>
  <c r="J54" i="105"/>
  <c r="K54" i="105"/>
  <c r="L54" i="105"/>
  <c r="M54" i="105"/>
  <c r="P54" i="105"/>
  <c r="I55" i="105"/>
  <c r="J55" i="105"/>
  <c r="K55" i="105"/>
  <c r="L55" i="105"/>
  <c r="M55" i="105"/>
  <c r="P55" i="105"/>
  <c r="I56" i="105"/>
  <c r="J56" i="105"/>
  <c r="K56" i="105"/>
  <c r="L56" i="105"/>
  <c r="M56" i="105"/>
  <c r="P56" i="105"/>
  <c r="I57" i="105"/>
  <c r="J57" i="105"/>
  <c r="K57" i="105"/>
  <c r="L57" i="105"/>
  <c r="M57" i="105"/>
  <c r="P57" i="105"/>
  <c r="I58" i="105"/>
  <c r="J58" i="105"/>
  <c r="K58" i="105"/>
  <c r="L58" i="105"/>
  <c r="M58" i="105"/>
  <c r="P58" i="105"/>
  <c r="I59" i="105"/>
  <c r="J59" i="105"/>
  <c r="K59" i="105"/>
  <c r="L59" i="105"/>
  <c r="M59" i="105"/>
  <c r="P59" i="105"/>
  <c r="I60" i="105"/>
  <c r="J60" i="105"/>
  <c r="K60" i="105"/>
  <c r="L60" i="105"/>
  <c r="M60" i="105"/>
  <c r="P60" i="105"/>
  <c r="I61" i="105"/>
  <c r="J61" i="105"/>
  <c r="K61" i="105"/>
  <c r="L61" i="105"/>
  <c r="M61" i="105"/>
  <c r="P61" i="105"/>
  <c r="I62" i="105"/>
  <c r="J62" i="105"/>
  <c r="K62" i="105"/>
  <c r="L62" i="105"/>
  <c r="M62" i="105"/>
  <c r="P62" i="105"/>
  <c r="I63" i="105"/>
  <c r="J63" i="105"/>
  <c r="K63" i="105"/>
  <c r="L63" i="105"/>
  <c r="M63" i="105"/>
  <c r="P63" i="105"/>
  <c r="I64" i="105"/>
  <c r="J64" i="105"/>
  <c r="K64" i="105"/>
  <c r="L64" i="105"/>
  <c r="M64" i="105"/>
  <c r="P64" i="105"/>
  <c r="I65" i="105"/>
  <c r="J65" i="105"/>
  <c r="K65" i="105"/>
  <c r="L65" i="105"/>
  <c r="M65" i="105"/>
  <c r="P65" i="105"/>
  <c r="I66" i="105"/>
  <c r="J66" i="105"/>
  <c r="K66" i="105"/>
  <c r="L66" i="105"/>
  <c r="M66" i="105"/>
  <c r="P66" i="105"/>
  <c r="I67" i="105"/>
  <c r="J67" i="105"/>
  <c r="K67" i="105"/>
  <c r="L67" i="105"/>
  <c r="M67" i="105"/>
  <c r="P67" i="105"/>
  <c r="I68" i="105"/>
  <c r="J68" i="105"/>
  <c r="K68" i="105"/>
  <c r="L68" i="105"/>
  <c r="M68" i="105"/>
  <c r="P68" i="105"/>
  <c r="I69" i="105"/>
  <c r="J69" i="105"/>
  <c r="K69" i="105"/>
  <c r="L69" i="105"/>
  <c r="M69" i="105"/>
  <c r="P69" i="105"/>
  <c r="I70" i="105"/>
  <c r="J70" i="105"/>
  <c r="K70" i="105"/>
  <c r="L70" i="105"/>
  <c r="M70" i="105"/>
  <c r="P70" i="105"/>
  <c r="I71" i="105"/>
  <c r="J71" i="105"/>
  <c r="K71" i="105"/>
  <c r="L71" i="105"/>
  <c r="M71" i="105"/>
  <c r="P71" i="105"/>
  <c r="I72" i="105"/>
  <c r="J72" i="105"/>
  <c r="K72" i="105"/>
  <c r="L72" i="105"/>
  <c r="M72" i="105"/>
  <c r="P72" i="105"/>
  <c r="I73" i="105"/>
  <c r="J73" i="105"/>
  <c r="K73" i="105"/>
  <c r="L73" i="105"/>
  <c r="M73" i="105"/>
  <c r="P73" i="105"/>
  <c r="I74" i="105"/>
  <c r="J74" i="105"/>
  <c r="K74" i="105"/>
  <c r="L74" i="105"/>
  <c r="M74" i="105"/>
  <c r="P74" i="105"/>
  <c r="I75" i="105"/>
  <c r="J75" i="105"/>
  <c r="K75" i="105"/>
  <c r="L75" i="105"/>
  <c r="M75" i="105"/>
  <c r="P75" i="105"/>
  <c r="I76" i="105"/>
  <c r="J76" i="105"/>
  <c r="K76" i="105"/>
  <c r="L76" i="105"/>
  <c r="M76" i="105"/>
  <c r="P76" i="105"/>
  <c r="I77" i="105"/>
  <c r="J77" i="105"/>
  <c r="K77" i="105"/>
  <c r="L77" i="105"/>
  <c r="M77" i="105"/>
  <c r="P77" i="105"/>
  <c r="I78" i="105"/>
  <c r="J78" i="105"/>
  <c r="K78" i="105"/>
  <c r="L78" i="105"/>
  <c r="M78" i="105"/>
  <c r="P78" i="105"/>
  <c r="I79" i="105"/>
  <c r="J79" i="105"/>
  <c r="K79" i="105"/>
  <c r="L79" i="105"/>
  <c r="M79" i="105"/>
  <c r="P79" i="105"/>
  <c r="I80" i="105"/>
  <c r="J80" i="105"/>
  <c r="K80" i="105"/>
  <c r="L80" i="105"/>
  <c r="M80" i="105"/>
  <c r="P80" i="105"/>
  <c r="I81" i="105"/>
  <c r="J81" i="105"/>
  <c r="K81" i="105"/>
  <c r="L81" i="105"/>
  <c r="M81" i="105"/>
  <c r="P81" i="105"/>
  <c r="I82" i="105"/>
  <c r="J82" i="105"/>
  <c r="K82" i="105"/>
  <c r="L82" i="105"/>
  <c r="M82" i="105"/>
  <c r="P82" i="105"/>
  <c r="I83" i="105"/>
  <c r="J83" i="105"/>
  <c r="K83" i="105"/>
  <c r="L83" i="105"/>
  <c r="M83" i="105"/>
  <c r="P83" i="105"/>
  <c r="I84" i="105"/>
  <c r="J84" i="105"/>
  <c r="K84" i="105"/>
  <c r="L84" i="105"/>
  <c r="M84" i="105"/>
  <c r="P84" i="105"/>
  <c r="I85" i="105"/>
  <c r="J85" i="105"/>
  <c r="K85" i="105"/>
  <c r="L85" i="105"/>
  <c r="M85" i="105"/>
  <c r="P85" i="105"/>
  <c r="I86" i="105"/>
  <c r="J86" i="105"/>
  <c r="K86" i="105"/>
  <c r="L86" i="105"/>
  <c r="M86" i="105"/>
  <c r="P86" i="105"/>
  <c r="I87" i="105"/>
  <c r="J87" i="105"/>
  <c r="K87" i="105"/>
  <c r="L87" i="105"/>
  <c r="M87" i="105"/>
  <c r="P87" i="105"/>
  <c r="I88" i="105"/>
  <c r="J88" i="105"/>
  <c r="K88" i="105"/>
  <c r="L88" i="105"/>
  <c r="M88" i="105"/>
  <c r="P88" i="105"/>
  <c r="I89" i="105"/>
  <c r="J89" i="105"/>
  <c r="K89" i="105"/>
  <c r="L89" i="105"/>
  <c r="M89" i="105"/>
  <c r="P89" i="105"/>
  <c r="I90" i="105"/>
  <c r="J90" i="105"/>
  <c r="K90" i="105"/>
  <c r="L90" i="105"/>
  <c r="M90" i="105"/>
  <c r="P90" i="105"/>
  <c r="I91" i="105"/>
  <c r="J91" i="105"/>
  <c r="K91" i="105"/>
  <c r="L91" i="105"/>
  <c r="M91" i="105"/>
  <c r="P91" i="105"/>
  <c r="I92" i="105"/>
  <c r="J92" i="105"/>
  <c r="K92" i="105"/>
  <c r="L92" i="105"/>
  <c r="M92" i="105"/>
  <c r="P92" i="105"/>
  <c r="I93" i="105"/>
  <c r="J93" i="105"/>
  <c r="K93" i="105"/>
  <c r="L93" i="105"/>
  <c r="M93" i="105"/>
  <c r="P93" i="105"/>
  <c r="I94" i="105"/>
  <c r="J94" i="105"/>
  <c r="K94" i="105"/>
  <c r="L94" i="105"/>
  <c r="M94" i="105"/>
  <c r="P94" i="105"/>
  <c r="I95" i="105"/>
  <c r="J95" i="105"/>
  <c r="K95" i="105"/>
  <c r="L95" i="105"/>
  <c r="M95" i="105"/>
  <c r="P95" i="105"/>
  <c r="I96" i="105"/>
  <c r="J96" i="105"/>
  <c r="K96" i="105"/>
  <c r="L96" i="105"/>
  <c r="M96" i="105"/>
  <c r="P96" i="105"/>
  <c r="I97" i="105"/>
  <c r="J97" i="105"/>
  <c r="K97" i="105"/>
  <c r="L97" i="105"/>
  <c r="M97" i="105"/>
  <c r="P97" i="105"/>
  <c r="I98" i="105"/>
  <c r="J98" i="105"/>
  <c r="K98" i="105"/>
  <c r="L98" i="105"/>
  <c r="M98" i="105"/>
  <c r="P98" i="105"/>
  <c r="I99" i="105"/>
  <c r="J99" i="105"/>
  <c r="K99" i="105"/>
  <c r="L99" i="105"/>
  <c r="M99" i="105"/>
  <c r="P99" i="105"/>
  <c r="I100" i="105"/>
  <c r="J100" i="105"/>
  <c r="K100" i="105"/>
  <c r="L100" i="105"/>
  <c r="M100" i="105"/>
  <c r="P100" i="105"/>
  <c r="I101" i="105"/>
  <c r="J101" i="105"/>
  <c r="K101" i="105"/>
  <c r="L101" i="105"/>
  <c r="M101" i="105"/>
  <c r="P101" i="105"/>
  <c r="I102" i="105"/>
  <c r="J102" i="105"/>
  <c r="K102" i="105"/>
  <c r="L102" i="105"/>
  <c r="M102" i="105"/>
  <c r="P102" i="105"/>
  <c r="I103" i="105"/>
  <c r="J103" i="105"/>
  <c r="K103" i="105"/>
  <c r="L103" i="105"/>
  <c r="M103" i="105"/>
  <c r="P103" i="105"/>
  <c r="I104" i="105"/>
  <c r="J104" i="105"/>
  <c r="K104" i="105"/>
  <c r="L104" i="105"/>
  <c r="M104" i="105"/>
  <c r="P104" i="105"/>
  <c r="I105" i="105"/>
  <c r="J105" i="105"/>
  <c r="K105" i="105"/>
  <c r="L105" i="105"/>
  <c r="M105" i="105"/>
  <c r="P105" i="105"/>
  <c r="I106" i="105"/>
  <c r="J106" i="105"/>
  <c r="K106" i="105"/>
  <c r="L106" i="105"/>
  <c r="M106" i="105"/>
  <c r="P106" i="105"/>
  <c r="I107" i="105"/>
  <c r="J107" i="105"/>
  <c r="K107" i="105"/>
  <c r="L107" i="105"/>
  <c r="M107" i="105"/>
  <c r="P107" i="105"/>
  <c r="I108" i="105"/>
  <c r="J108" i="105"/>
  <c r="K108" i="105"/>
  <c r="L108" i="105"/>
  <c r="M108" i="105"/>
  <c r="P108" i="105"/>
  <c r="I109" i="105"/>
  <c r="J109" i="105"/>
  <c r="K109" i="105"/>
  <c r="L109" i="105"/>
  <c r="M109" i="105"/>
  <c r="P109" i="105"/>
  <c r="I110" i="105"/>
  <c r="J110" i="105"/>
  <c r="K110" i="105"/>
  <c r="L110" i="105"/>
  <c r="M110" i="105"/>
  <c r="P110" i="105"/>
  <c r="I111" i="105"/>
  <c r="J111" i="105"/>
  <c r="K111" i="105"/>
  <c r="L111" i="105"/>
  <c r="M111" i="105"/>
  <c r="P111" i="105"/>
  <c r="I112" i="105"/>
  <c r="J112" i="105"/>
  <c r="K112" i="105"/>
  <c r="L112" i="105"/>
  <c r="M112" i="105"/>
  <c r="P112" i="105"/>
  <c r="I113" i="105"/>
  <c r="J113" i="105"/>
  <c r="K113" i="105"/>
  <c r="L113" i="105"/>
  <c r="M113" i="105"/>
  <c r="P113" i="105"/>
  <c r="I114" i="105"/>
  <c r="J114" i="105"/>
  <c r="K114" i="105"/>
  <c r="L114" i="105"/>
  <c r="M114" i="105"/>
  <c r="P114" i="105"/>
  <c r="I115" i="105"/>
  <c r="J115" i="105"/>
  <c r="K115" i="105"/>
  <c r="L115" i="105"/>
  <c r="M115" i="105"/>
  <c r="P115" i="105"/>
  <c r="I116" i="105"/>
  <c r="J116" i="105"/>
  <c r="K116" i="105"/>
  <c r="L116" i="105"/>
  <c r="M116" i="105"/>
  <c r="P116" i="105"/>
  <c r="I117" i="105"/>
  <c r="J117" i="105"/>
  <c r="K117" i="105"/>
  <c r="L117" i="105"/>
  <c r="M117" i="105"/>
  <c r="P117" i="105"/>
  <c r="I118" i="105"/>
  <c r="J118" i="105"/>
  <c r="K118" i="105"/>
  <c r="L118" i="105"/>
  <c r="M118" i="105"/>
  <c r="P118" i="105"/>
  <c r="I119" i="105"/>
  <c r="J119" i="105"/>
  <c r="K119" i="105"/>
  <c r="L119" i="105"/>
  <c r="M119" i="105"/>
  <c r="P119" i="105"/>
  <c r="I120" i="105"/>
  <c r="J120" i="105"/>
  <c r="K120" i="105"/>
  <c r="L120" i="105"/>
  <c r="M120" i="105"/>
  <c r="P120" i="105"/>
  <c r="I121" i="105"/>
  <c r="J121" i="105"/>
  <c r="K121" i="105"/>
  <c r="L121" i="105"/>
  <c r="M121" i="105"/>
  <c r="P121" i="105"/>
  <c r="I122" i="105"/>
  <c r="J122" i="105"/>
  <c r="K122" i="105"/>
  <c r="L122" i="105"/>
  <c r="M122" i="105"/>
  <c r="P122" i="105"/>
  <c r="I123" i="105"/>
  <c r="J123" i="105"/>
  <c r="K123" i="105"/>
  <c r="L123" i="105"/>
  <c r="M123" i="105"/>
  <c r="P123" i="105"/>
  <c r="I124" i="105"/>
  <c r="J124" i="105"/>
  <c r="K124" i="105"/>
  <c r="L124" i="105"/>
  <c r="M124" i="105"/>
  <c r="P124" i="105"/>
  <c r="I125" i="105"/>
  <c r="J125" i="105"/>
  <c r="K125" i="105"/>
  <c r="L125" i="105"/>
  <c r="M125" i="105"/>
  <c r="P125" i="105"/>
  <c r="I126" i="105"/>
  <c r="J126" i="105"/>
  <c r="K126" i="105"/>
  <c r="L126" i="105"/>
  <c r="M126" i="105"/>
  <c r="P126" i="105"/>
  <c r="I127" i="105"/>
  <c r="J127" i="105"/>
  <c r="K127" i="105"/>
  <c r="L127" i="105"/>
  <c r="M127" i="105"/>
  <c r="P127" i="105"/>
  <c r="I128" i="105"/>
  <c r="J128" i="105"/>
  <c r="K128" i="105"/>
  <c r="L128" i="105"/>
  <c r="M128" i="105"/>
  <c r="P128" i="105"/>
  <c r="I129" i="105"/>
  <c r="J129" i="105"/>
  <c r="K129" i="105"/>
  <c r="L129" i="105"/>
  <c r="M129" i="105"/>
  <c r="P129" i="105"/>
  <c r="I130" i="105"/>
  <c r="J130" i="105"/>
  <c r="K130" i="105"/>
  <c r="L130" i="105"/>
  <c r="M130" i="105"/>
  <c r="P130" i="105"/>
  <c r="M131" i="105"/>
  <c r="P131" i="105"/>
  <c r="M132" i="105"/>
  <c r="P132" i="105"/>
  <c r="M133" i="105"/>
  <c r="P133" i="105"/>
  <c r="M134" i="105"/>
  <c r="P134" i="105"/>
  <c r="M135" i="105"/>
  <c r="P135" i="105"/>
  <c r="M136" i="105"/>
  <c r="P136" i="105"/>
  <c r="M137" i="105"/>
  <c r="P137" i="105"/>
  <c r="M138" i="105"/>
  <c r="P138" i="105"/>
  <c r="M139" i="105"/>
  <c r="P139" i="105"/>
  <c r="M140" i="105"/>
  <c r="P140" i="105"/>
  <c r="M141" i="105"/>
  <c r="P141" i="105"/>
  <c r="M142" i="105"/>
  <c r="P142" i="105"/>
  <c r="M143" i="105"/>
  <c r="P143" i="105"/>
  <c r="M144" i="105"/>
  <c r="P144" i="105"/>
  <c r="M145" i="105"/>
  <c r="P145" i="105"/>
  <c r="M146" i="105"/>
  <c r="P146" i="105"/>
  <c r="M36" i="105"/>
  <c r="P36" i="105"/>
  <c r="I37" i="95"/>
  <c r="J37" i="95"/>
  <c r="K37" i="95"/>
  <c r="L37" i="95"/>
  <c r="I26" i="95"/>
  <c r="J26" i="95"/>
  <c r="K26" i="95"/>
  <c r="L26" i="95"/>
  <c r="V64" i="95"/>
  <c r="I27" i="95"/>
  <c r="J27" i="95"/>
  <c r="K27" i="95"/>
  <c r="L27" i="95"/>
  <c r="V65" i="95"/>
  <c r="I28" i="95"/>
  <c r="J28" i="95"/>
  <c r="K28" i="95"/>
  <c r="L28" i="95"/>
  <c r="V66" i="95"/>
  <c r="I29" i="95"/>
  <c r="J29" i="95"/>
  <c r="K29" i="95"/>
  <c r="L29" i="95"/>
  <c r="V67" i="95"/>
  <c r="I30" i="95"/>
  <c r="J30" i="95"/>
  <c r="K30" i="95"/>
  <c r="L30" i="95"/>
  <c r="V68" i="95"/>
  <c r="I31" i="95"/>
  <c r="J31" i="95"/>
  <c r="K31" i="95"/>
  <c r="L31" i="95"/>
  <c r="V69" i="95"/>
  <c r="I32" i="95"/>
  <c r="J32" i="95"/>
  <c r="K32" i="95"/>
  <c r="L32" i="95"/>
  <c r="V70" i="95"/>
  <c r="I33" i="95"/>
  <c r="J33" i="95"/>
  <c r="K33" i="95"/>
  <c r="L33" i="95"/>
  <c r="V71" i="95"/>
  <c r="I34" i="95"/>
  <c r="J34" i="95"/>
  <c r="K34" i="95"/>
  <c r="L34" i="95"/>
  <c r="V72" i="95"/>
  <c r="I35" i="95"/>
  <c r="J35" i="95"/>
  <c r="K35" i="95"/>
  <c r="L35" i="95"/>
  <c r="V73" i="95"/>
  <c r="I36" i="95"/>
  <c r="J36" i="95"/>
  <c r="K36" i="95"/>
  <c r="L36" i="95"/>
  <c r="V74" i="95"/>
  <c r="V75" i="95"/>
  <c r="I38" i="95"/>
  <c r="J38" i="95"/>
  <c r="K38" i="95"/>
  <c r="L38" i="95"/>
  <c r="V76" i="95"/>
  <c r="I39" i="95"/>
  <c r="J39" i="95"/>
  <c r="K39" i="95"/>
  <c r="L39" i="95"/>
  <c r="V77" i="95"/>
  <c r="I40" i="95"/>
  <c r="J40" i="95"/>
  <c r="K40" i="95"/>
  <c r="L40" i="95"/>
  <c r="V78" i="95"/>
  <c r="I41" i="95"/>
  <c r="J41" i="95"/>
  <c r="K41" i="95"/>
  <c r="L41" i="95"/>
  <c r="V79" i="95"/>
  <c r="I42" i="95"/>
  <c r="J42" i="95"/>
  <c r="K42" i="95"/>
  <c r="L42" i="95"/>
  <c r="V80" i="95"/>
  <c r="I43" i="95"/>
  <c r="J43" i="95"/>
  <c r="K43" i="95"/>
  <c r="L43" i="95"/>
  <c r="V81" i="95"/>
  <c r="I44" i="95"/>
  <c r="J44" i="95"/>
  <c r="K44" i="95"/>
  <c r="L44" i="95"/>
  <c r="V82" i="95"/>
  <c r="I45" i="95"/>
  <c r="J45" i="95"/>
  <c r="K45" i="95"/>
  <c r="L45" i="95"/>
  <c r="V83" i="95"/>
  <c r="I131" i="95"/>
  <c r="J131" i="95"/>
  <c r="K131" i="95"/>
  <c r="L131" i="95"/>
  <c r="V84" i="95"/>
  <c r="I132" i="95"/>
  <c r="J132" i="95"/>
  <c r="K132" i="95"/>
  <c r="L132" i="95"/>
  <c r="V85" i="95"/>
  <c r="I133" i="95"/>
  <c r="J133" i="95"/>
  <c r="K133" i="95"/>
  <c r="L133" i="95"/>
  <c r="V86" i="95"/>
  <c r="I134" i="95"/>
  <c r="J134" i="95"/>
  <c r="K134" i="95"/>
  <c r="L134" i="95"/>
  <c r="V87" i="95"/>
  <c r="I135" i="95"/>
  <c r="J135" i="95"/>
  <c r="K135" i="95"/>
  <c r="L135" i="95"/>
  <c r="V88" i="95"/>
  <c r="I136" i="95"/>
  <c r="J136" i="95"/>
  <c r="K136" i="95"/>
  <c r="L136" i="95"/>
  <c r="V89" i="95"/>
  <c r="I137" i="95"/>
  <c r="J137" i="95"/>
  <c r="K137" i="95"/>
  <c r="L137" i="95"/>
  <c r="V90" i="95"/>
  <c r="I138" i="95"/>
  <c r="J138" i="95"/>
  <c r="K138" i="95"/>
  <c r="L138" i="95"/>
  <c r="V91" i="95"/>
  <c r="I139" i="95"/>
  <c r="J139" i="95"/>
  <c r="K139" i="95"/>
  <c r="L139" i="95"/>
  <c r="V92" i="95"/>
  <c r="I140" i="95"/>
  <c r="J140" i="95"/>
  <c r="K140" i="95"/>
  <c r="L140" i="95"/>
  <c r="V93" i="95"/>
  <c r="I141" i="95"/>
  <c r="J141" i="95"/>
  <c r="K141" i="95"/>
  <c r="L141" i="95"/>
  <c r="V94" i="95"/>
  <c r="I142" i="95"/>
  <c r="J142" i="95"/>
  <c r="K142" i="95"/>
  <c r="L142" i="95"/>
  <c r="V95" i="95"/>
  <c r="I143" i="95"/>
  <c r="J143" i="95"/>
  <c r="K143" i="95"/>
  <c r="L143" i="95"/>
  <c r="V96" i="95"/>
  <c r="I144" i="95"/>
  <c r="J144" i="95"/>
  <c r="K144" i="95"/>
  <c r="L144" i="95"/>
  <c r="V97" i="95"/>
  <c r="I145" i="95"/>
  <c r="J145" i="95"/>
  <c r="K145" i="95"/>
  <c r="L145" i="95"/>
  <c r="V98" i="95"/>
  <c r="I146" i="95"/>
  <c r="J146" i="95"/>
  <c r="K146" i="95"/>
  <c r="L146" i="95"/>
  <c r="V99" i="95"/>
  <c r="I147" i="95"/>
  <c r="J147" i="95"/>
  <c r="K147" i="95"/>
  <c r="L147" i="95"/>
  <c r="V100" i="95"/>
  <c r="I148" i="95"/>
  <c r="J148" i="95"/>
  <c r="K148" i="95"/>
  <c r="L148" i="95"/>
  <c r="V101" i="95"/>
  <c r="I149" i="95"/>
  <c r="J149" i="95"/>
  <c r="K149" i="95"/>
  <c r="L149" i="95"/>
  <c r="V102" i="95"/>
  <c r="I150" i="95"/>
  <c r="J150" i="95"/>
  <c r="K150" i="95"/>
  <c r="L150" i="95"/>
  <c r="V103" i="95"/>
  <c r="I151" i="95"/>
  <c r="J151" i="95"/>
  <c r="K151" i="95"/>
  <c r="L151" i="95"/>
  <c r="V104" i="95"/>
  <c r="N2" i="95"/>
  <c r="M37" i="95"/>
  <c r="M38" i="95"/>
  <c r="M39" i="95"/>
  <c r="M40" i="95"/>
  <c r="M41" i="95"/>
  <c r="M42" i="95"/>
  <c r="M43" i="95"/>
  <c r="M44" i="95"/>
  <c r="M45" i="95"/>
  <c r="O2" i="95"/>
  <c r="P37" i="95"/>
  <c r="P38" i="95"/>
  <c r="P39" i="95"/>
  <c r="P40" i="95"/>
  <c r="P41" i="95"/>
  <c r="P42" i="95"/>
  <c r="P43" i="95"/>
  <c r="P44" i="95"/>
  <c r="P45" i="95"/>
  <c r="I46" i="95"/>
  <c r="J46" i="95"/>
  <c r="K46" i="95"/>
  <c r="L46" i="95"/>
  <c r="M46" i="95"/>
  <c r="P46" i="95"/>
  <c r="I47" i="95"/>
  <c r="J47" i="95"/>
  <c r="K47" i="95"/>
  <c r="L47" i="95"/>
  <c r="M47" i="95"/>
  <c r="P47" i="95"/>
  <c r="I48" i="95"/>
  <c r="J48" i="95"/>
  <c r="K48" i="95"/>
  <c r="L48" i="95"/>
  <c r="M48" i="95"/>
  <c r="P48" i="95"/>
  <c r="I49" i="95"/>
  <c r="J49" i="95"/>
  <c r="K49" i="95"/>
  <c r="L49" i="95"/>
  <c r="M49" i="95"/>
  <c r="P49" i="95"/>
  <c r="I50" i="95"/>
  <c r="J50" i="95"/>
  <c r="K50" i="95"/>
  <c r="L50" i="95"/>
  <c r="M50" i="95"/>
  <c r="P50" i="95"/>
  <c r="I51" i="95"/>
  <c r="J51" i="95"/>
  <c r="K51" i="95"/>
  <c r="L51" i="95"/>
  <c r="M51" i="95"/>
  <c r="P51" i="95"/>
  <c r="I52" i="95"/>
  <c r="J52" i="95"/>
  <c r="K52" i="95"/>
  <c r="L52" i="95"/>
  <c r="M52" i="95"/>
  <c r="P52" i="95"/>
  <c r="I53" i="95"/>
  <c r="J53" i="95"/>
  <c r="K53" i="95"/>
  <c r="L53" i="95"/>
  <c r="M53" i="95"/>
  <c r="P53" i="95"/>
  <c r="I54" i="95"/>
  <c r="J54" i="95"/>
  <c r="K54" i="95"/>
  <c r="L54" i="95"/>
  <c r="M54" i="95"/>
  <c r="P54" i="95"/>
  <c r="I55" i="95"/>
  <c r="J55" i="95"/>
  <c r="K55" i="95"/>
  <c r="L55" i="95"/>
  <c r="M55" i="95"/>
  <c r="P55" i="95"/>
  <c r="I56" i="95"/>
  <c r="J56" i="95"/>
  <c r="K56" i="95"/>
  <c r="L56" i="95"/>
  <c r="M56" i="95"/>
  <c r="P56" i="95"/>
  <c r="I57" i="95"/>
  <c r="J57" i="95"/>
  <c r="K57" i="95"/>
  <c r="L57" i="95"/>
  <c r="M57" i="95"/>
  <c r="P57" i="95"/>
  <c r="I58" i="95"/>
  <c r="J58" i="95"/>
  <c r="K58" i="95"/>
  <c r="L58" i="95"/>
  <c r="M58" i="95"/>
  <c r="P58" i="95"/>
  <c r="I59" i="95"/>
  <c r="J59" i="95"/>
  <c r="K59" i="95"/>
  <c r="L59" i="95"/>
  <c r="M59" i="95"/>
  <c r="P59" i="95"/>
  <c r="I60" i="95"/>
  <c r="J60" i="95"/>
  <c r="K60" i="95"/>
  <c r="L60" i="95"/>
  <c r="M60" i="95"/>
  <c r="P60" i="95"/>
  <c r="I61" i="95"/>
  <c r="J61" i="95"/>
  <c r="K61" i="95"/>
  <c r="L61" i="95"/>
  <c r="M61" i="95"/>
  <c r="P61" i="95"/>
  <c r="I62" i="95"/>
  <c r="J62" i="95"/>
  <c r="K62" i="95"/>
  <c r="L62" i="95"/>
  <c r="M62" i="95"/>
  <c r="P62" i="95"/>
  <c r="I63" i="95"/>
  <c r="J63" i="95"/>
  <c r="K63" i="95"/>
  <c r="L63" i="95"/>
  <c r="M63" i="95"/>
  <c r="P63" i="95"/>
  <c r="I64" i="95"/>
  <c r="J64" i="95"/>
  <c r="K64" i="95"/>
  <c r="L64" i="95"/>
  <c r="M64" i="95"/>
  <c r="P64" i="95"/>
  <c r="I65" i="95"/>
  <c r="J65" i="95"/>
  <c r="K65" i="95"/>
  <c r="L65" i="95"/>
  <c r="M65" i="95"/>
  <c r="P65" i="95"/>
  <c r="I66" i="95"/>
  <c r="J66" i="95"/>
  <c r="K66" i="95"/>
  <c r="L66" i="95"/>
  <c r="M66" i="95"/>
  <c r="P66" i="95"/>
  <c r="I67" i="95"/>
  <c r="J67" i="95"/>
  <c r="K67" i="95"/>
  <c r="L67" i="95"/>
  <c r="M67" i="95"/>
  <c r="P67" i="95"/>
  <c r="I68" i="95"/>
  <c r="J68" i="95"/>
  <c r="K68" i="95"/>
  <c r="L68" i="95"/>
  <c r="M68" i="95"/>
  <c r="P68" i="95"/>
  <c r="I69" i="95"/>
  <c r="J69" i="95"/>
  <c r="K69" i="95"/>
  <c r="L69" i="95"/>
  <c r="M69" i="95"/>
  <c r="P69" i="95"/>
  <c r="I70" i="95"/>
  <c r="J70" i="95"/>
  <c r="K70" i="95"/>
  <c r="L70" i="95"/>
  <c r="M70" i="95"/>
  <c r="P70" i="95"/>
  <c r="I71" i="95"/>
  <c r="J71" i="95"/>
  <c r="K71" i="95"/>
  <c r="L71" i="95"/>
  <c r="M71" i="95"/>
  <c r="P71" i="95"/>
  <c r="I72" i="95"/>
  <c r="J72" i="95"/>
  <c r="K72" i="95"/>
  <c r="L72" i="95"/>
  <c r="M72" i="95"/>
  <c r="P72" i="95"/>
  <c r="I73" i="95"/>
  <c r="J73" i="95"/>
  <c r="K73" i="95"/>
  <c r="L73" i="95"/>
  <c r="M73" i="95"/>
  <c r="P73" i="95"/>
  <c r="I74" i="95"/>
  <c r="J74" i="95"/>
  <c r="K74" i="95"/>
  <c r="L74" i="95"/>
  <c r="M74" i="95"/>
  <c r="P74" i="95"/>
  <c r="I75" i="95"/>
  <c r="J75" i="95"/>
  <c r="K75" i="95"/>
  <c r="L75" i="95"/>
  <c r="M75" i="95"/>
  <c r="P75" i="95"/>
  <c r="I76" i="95"/>
  <c r="J76" i="95"/>
  <c r="K76" i="95"/>
  <c r="L76" i="95"/>
  <c r="M76" i="95"/>
  <c r="P76" i="95"/>
  <c r="I77" i="95"/>
  <c r="J77" i="95"/>
  <c r="K77" i="95"/>
  <c r="L77" i="95"/>
  <c r="M77" i="95"/>
  <c r="P77" i="95"/>
  <c r="I78" i="95"/>
  <c r="J78" i="95"/>
  <c r="K78" i="95"/>
  <c r="L78" i="95"/>
  <c r="M78" i="95"/>
  <c r="P78" i="95"/>
  <c r="I79" i="95"/>
  <c r="J79" i="95"/>
  <c r="K79" i="95"/>
  <c r="L79" i="95"/>
  <c r="M79" i="95"/>
  <c r="P79" i="95"/>
  <c r="I80" i="95"/>
  <c r="J80" i="95"/>
  <c r="K80" i="95"/>
  <c r="L80" i="95"/>
  <c r="M80" i="95"/>
  <c r="P80" i="95"/>
  <c r="I81" i="95"/>
  <c r="J81" i="95"/>
  <c r="K81" i="95"/>
  <c r="L81" i="95"/>
  <c r="M81" i="95"/>
  <c r="P81" i="95"/>
  <c r="I82" i="95"/>
  <c r="J82" i="95"/>
  <c r="K82" i="95"/>
  <c r="L82" i="95"/>
  <c r="M82" i="95"/>
  <c r="P82" i="95"/>
  <c r="I83" i="95"/>
  <c r="J83" i="95"/>
  <c r="K83" i="95"/>
  <c r="L83" i="95"/>
  <c r="M83" i="95"/>
  <c r="P83" i="95"/>
  <c r="I84" i="95"/>
  <c r="J84" i="95"/>
  <c r="K84" i="95"/>
  <c r="L84" i="95"/>
  <c r="M84" i="95"/>
  <c r="P84" i="95"/>
  <c r="I85" i="95"/>
  <c r="J85" i="95"/>
  <c r="K85" i="95"/>
  <c r="L85" i="95"/>
  <c r="M85" i="95"/>
  <c r="P85" i="95"/>
  <c r="I86" i="95"/>
  <c r="J86" i="95"/>
  <c r="K86" i="95"/>
  <c r="L86" i="95"/>
  <c r="M86" i="95"/>
  <c r="P86" i="95"/>
  <c r="I87" i="95"/>
  <c r="J87" i="95"/>
  <c r="K87" i="95"/>
  <c r="L87" i="95"/>
  <c r="M87" i="95"/>
  <c r="P87" i="95"/>
  <c r="I88" i="95"/>
  <c r="J88" i="95"/>
  <c r="K88" i="95"/>
  <c r="L88" i="95"/>
  <c r="M88" i="95"/>
  <c r="P88" i="95"/>
  <c r="I89" i="95"/>
  <c r="J89" i="95"/>
  <c r="K89" i="95"/>
  <c r="L89" i="95"/>
  <c r="M89" i="95"/>
  <c r="P89" i="95"/>
  <c r="I90" i="95"/>
  <c r="J90" i="95"/>
  <c r="K90" i="95"/>
  <c r="L90" i="95"/>
  <c r="M90" i="95"/>
  <c r="P90" i="95"/>
  <c r="I91" i="95"/>
  <c r="J91" i="95"/>
  <c r="K91" i="95"/>
  <c r="L91" i="95"/>
  <c r="M91" i="95"/>
  <c r="P91" i="95"/>
  <c r="I92" i="95"/>
  <c r="J92" i="95"/>
  <c r="K92" i="95"/>
  <c r="L92" i="95"/>
  <c r="M92" i="95"/>
  <c r="P92" i="95"/>
  <c r="I93" i="95"/>
  <c r="J93" i="95"/>
  <c r="K93" i="95"/>
  <c r="L93" i="95"/>
  <c r="M93" i="95"/>
  <c r="P93" i="95"/>
  <c r="I94" i="95"/>
  <c r="J94" i="95"/>
  <c r="K94" i="95"/>
  <c r="L94" i="95"/>
  <c r="M94" i="95"/>
  <c r="P94" i="95"/>
  <c r="I95" i="95"/>
  <c r="J95" i="95"/>
  <c r="K95" i="95"/>
  <c r="L95" i="95"/>
  <c r="M95" i="95"/>
  <c r="P95" i="95"/>
  <c r="I96" i="95"/>
  <c r="J96" i="95"/>
  <c r="K96" i="95"/>
  <c r="L96" i="95"/>
  <c r="M96" i="95"/>
  <c r="P96" i="95"/>
  <c r="I97" i="95"/>
  <c r="J97" i="95"/>
  <c r="K97" i="95"/>
  <c r="L97" i="95"/>
  <c r="M97" i="95"/>
  <c r="P97" i="95"/>
  <c r="I98" i="95"/>
  <c r="J98" i="95"/>
  <c r="K98" i="95"/>
  <c r="L98" i="95"/>
  <c r="M98" i="95"/>
  <c r="P98" i="95"/>
  <c r="I99" i="95"/>
  <c r="J99" i="95"/>
  <c r="K99" i="95"/>
  <c r="L99" i="95"/>
  <c r="M99" i="95"/>
  <c r="P99" i="95"/>
  <c r="I100" i="95"/>
  <c r="J100" i="95"/>
  <c r="K100" i="95"/>
  <c r="L100" i="95"/>
  <c r="M100" i="95"/>
  <c r="P100" i="95"/>
  <c r="I101" i="95"/>
  <c r="J101" i="95"/>
  <c r="K101" i="95"/>
  <c r="L101" i="95"/>
  <c r="M101" i="95"/>
  <c r="P101" i="95"/>
  <c r="I102" i="95"/>
  <c r="J102" i="95"/>
  <c r="K102" i="95"/>
  <c r="L102" i="95"/>
  <c r="M102" i="95"/>
  <c r="P102" i="95"/>
  <c r="I103" i="95"/>
  <c r="J103" i="95"/>
  <c r="K103" i="95"/>
  <c r="L103" i="95"/>
  <c r="M103" i="95"/>
  <c r="P103" i="95"/>
  <c r="I104" i="95"/>
  <c r="J104" i="95"/>
  <c r="K104" i="95"/>
  <c r="L104" i="95"/>
  <c r="M104" i="95"/>
  <c r="P104" i="95"/>
  <c r="I105" i="95"/>
  <c r="J105" i="95"/>
  <c r="K105" i="95"/>
  <c r="L105" i="95"/>
  <c r="M105" i="95"/>
  <c r="P105" i="95"/>
  <c r="I106" i="95"/>
  <c r="J106" i="95"/>
  <c r="K106" i="95"/>
  <c r="L106" i="95"/>
  <c r="M106" i="95"/>
  <c r="P106" i="95"/>
  <c r="I107" i="95"/>
  <c r="J107" i="95"/>
  <c r="K107" i="95"/>
  <c r="L107" i="95"/>
  <c r="M107" i="95"/>
  <c r="P107" i="95"/>
  <c r="I108" i="95"/>
  <c r="J108" i="95"/>
  <c r="K108" i="95"/>
  <c r="L108" i="95"/>
  <c r="M108" i="95"/>
  <c r="P108" i="95"/>
  <c r="I109" i="95"/>
  <c r="J109" i="95"/>
  <c r="K109" i="95"/>
  <c r="L109" i="95"/>
  <c r="M109" i="95"/>
  <c r="P109" i="95"/>
  <c r="I110" i="95"/>
  <c r="J110" i="95"/>
  <c r="K110" i="95"/>
  <c r="L110" i="95"/>
  <c r="M110" i="95"/>
  <c r="P110" i="95"/>
  <c r="I111" i="95"/>
  <c r="J111" i="95"/>
  <c r="K111" i="95"/>
  <c r="L111" i="95"/>
  <c r="M111" i="95"/>
  <c r="P111" i="95"/>
  <c r="I112" i="95"/>
  <c r="J112" i="95"/>
  <c r="K112" i="95"/>
  <c r="L112" i="95"/>
  <c r="M112" i="95"/>
  <c r="P112" i="95"/>
  <c r="I113" i="95"/>
  <c r="J113" i="95"/>
  <c r="K113" i="95"/>
  <c r="L113" i="95"/>
  <c r="M113" i="95"/>
  <c r="P113" i="95"/>
  <c r="I114" i="95"/>
  <c r="J114" i="95"/>
  <c r="K114" i="95"/>
  <c r="L114" i="95"/>
  <c r="M114" i="95"/>
  <c r="P114" i="95"/>
  <c r="I115" i="95"/>
  <c r="J115" i="95"/>
  <c r="K115" i="95"/>
  <c r="L115" i="95"/>
  <c r="M115" i="95"/>
  <c r="P115" i="95"/>
  <c r="I116" i="95"/>
  <c r="J116" i="95"/>
  <c r="K116" i="95"/>
  <c r="L116" i="95"/>
  <c r="M116" i="95"/>
  <c r="P116" i="95"/>
  <c r="I117" i="95"/>
  <c r="J117" i="95"/>
  <c r="K117" i="95"/>
  <c r="L117" i="95"/>
  <c r="M117" i="95"/>
  <c r="P117" i="95"/>
  <c r="I118" i="95"/>
  <c r="J118" i="95"/>
  <c r="K118" i="95"/>
  <c r="L118" i="95"/>
  <c r="M118" i="95"/>
  <c r="P118" i="95"/>
  <c r="I119" i="95"/>
  <c r="J119" i="95"/>
  <c r="K119" i="95"/>
  <c r="L119" i="95"/>
  <c r="M119" i="95"/>
  <c r="P119" i="95"/>
  <c r="I120" i="95"/>
  <c r="J120" i="95"/>
  <c r="K120" i="95"/>
  <c r="L120" i="95"/>
  <c r="M120" i="95"/>
  <c r="P120" i="95"/>
  <c r="I121" i="95"/>
  <c r="J121" i="95"/>
  <c r="K121" i="95"/>
  <c r="L121" i="95"/>
  <c r="M121" i="95"/>
  <c r="P121" i="95"/>
  <c r="I122" i="95"/>
  <c r="J122" i="95"/>
  <c r="K122" i="95"/>
  <c r="L122" i="95"/>
  <c r="M122" i="95"/>
  <c r="P122" i="95"/>
  <c r="I123" i="95"/>
  <c r="J123" i="95"/>
  <c r="K123" i="95"/>
  <c r="L123" i="95"/>
  <c r="M123" i="95"/>
  <c r="P123" i="95"/>
  <c r="I124" i="95"/>
  <c r="J124" i="95"/>
  <c r="K124" i="95"/>
  <c r="L124" i="95"/>
  <c r="M124" i="95"/>
  <c r="P124" i="95"/>
  <c r="I125" i="95"/>
  <c r="J125" i="95"/>
  <c r="K125" i="95"/>
  <c r="L125" i="95"/>
  <c r="M125" i="95"/>
  <c r="P125" i="95"/>
  <c r="I126" i="95"/>
  <c r="J126" i="95"/>
  <c r="K126" i="95"/>
  <c r="L126" i="95"/>
  <c r="M126" i="95"/>
  <c r="P126" i="95"/>
  <c r="I127" i="95"/>
  <c r="J127" i="95"/>
  <c r="K127" i="95"/>
  <c r="L127" i="95"/>
  <c r="M127" i="95"/>
  <c r="P127" i="95"/>
  <c r="I128" i="95"/>
  <c r="J128" i="95"/>
  <c r="K128" i="95"/>
  <c r="L128" i="95"/>
  <c r="M128" i="95"/>
  <c r="P128" i="95"/>
  <c r="I129" i="95"/>
  <c r="J129" i="95"/>
  <c r="K129" i="95"/>
  <c r="L129" i="95"/>
  <c r="M129" i="95"/>
  <c r="P129" i="95"/>
  <c r="I130" i="95"/>
  <c r="J130" i="95"/>
  <c r="K130" i="95"/>
  <c r="L130" i="95"/>
  <c r="M130" i="95"/>
  <c r="P130" i="95"/>
  <c r="M131" i="95"/>
  <c r="P131" i="95"/>
  <c r="M132" i="95"/>
  <c r="P132" i="95"/>
  <c r="M133" i="95"/>
  <c r="P133" i="95"/>
  <c r="M134" i="95"/>
  <c r="P134" i="95"/>
  <c r="M135" i="95"/>
  <c r="P135" i="95"/>
  <c r="M136" i="95"/>
  <c r="P136" i="95"/>
  <c r="M137" i="95"/>
  <c r="P137" i="95"/>
  <c r="M138" i="95"/>
  <c r="P138" i="95"/>
  <c r="M139" i="95"/>
  <c r="P139" i="95"/>
  <c r="M140" i="95"/>
  <c r="P140" i="95"/>
  <c r="M141" i="95"/>
  <c r="P141" i="95"/>
  <c r="M142" i="95"/>
  <c r="P142" i="95"/>
  <c r="M143" i="95"/>
  <c r="P143" i="95"/>
  <c r="M144" i="95"/>
  <c r="P144" i="95"/>
  <c r="M145" i="95"/>
  <c r="P145" i="95"/>
  <c r="M146" i="95"/>
  <c r="P146" i="95"/>
  <c r="M36" i="95"/>
  <c r="P36" i="95"/>
  <c r="I37" i="94"/>
  <c r="J37" i="94"/>
  <c r="K37" i="94"/>
  <c r="L37" i="94"/>
  <c r="I26" i="94"/>
  <c r="J26" i="94"/>
  <c r="K26" i="94"/>
  <c r="L26" i="94"/>
  <c r="V64" i="94"/>
  <c r="I27" i="94"/>
  <c r="J27" i="94"/>
  <c r="K27" i="94"/>
  <c r="L27" i="94"/>
  <c r="V65" i="94"/>
  <c r="I28" i="94"/>
  <c r="J28" i="94"/>
  <c r="K28" i="94"/>
  <c r="L28" i="94"/>
  <c r="V66" i="94"/>
  <c r="I29" i="94"/>
  <c r="J29" i="94"/>
  <c r="K29" i="94"/>
  <c r="L29" i="94"/>
  <c r="V67" i="94"/>
  <c r="I30" i="94"/>
  <c r="J30" i="94"/>
  <c r="K30" i="94"/>
  <c r="L30" i="94"/>
  <c r="V68" i="94"/>
  <c r="I31" i="94"/>
  <c r="J31" i="94"/>
  <c r="K31" i="94"/>
  <c r="L31" i="94"/>
  <c r="V69" i="94"/>
  <c r="I32" i="94"/>
  <c r="J32" i="94"/>
  <c r="K32" i="94"/>
  <c r="L32" i="94"/>
  <c r="V70" i="94"/>
  <c r="I33" i="94"/>
  <c r="J33" i="94"/>
  <c r="K33" i="94"/>
  <c r="L33" i="94"/>
  <c r="V71" i="94"/>
  <c r="I34" i="94"/>
  <c r="J34" i="94"/>
  <c r="K34" i="94"/>
  <c r="L34" i="94"/>
  <c r="V72" i="94"/>
  <c r="I35" i="94"/>
  <c r="J35" i="94"/>
  <c r="K35" i="94"/>
  <c r="L35" i="94"/>
  <c r="V73" i="94"/>
  <c r="I36" i="94"/>
  <c r="J36" i="94"/>
  <c r="K36" i="94"/>
  <c r="L36" i="94"/>
  <c r="V74" i="94"/>
  <c r="V75" i="94"/>
  <c r="I38" i="94"/>
  <c r="J38" i="94"/>
  <c r="K38" i="94"/>
  <c r="L38" i="94"/>
  <c r="V76" i="94"/>
  <c r="I39" i="94"/>
  <c r="J39" i="94"/>
  <c r="K39" i="94"/>
  <c r="L39" i="94"/>
  <c r="V77" i="94"/>
  <c r="I40" i="94"/>
  <c r="J40" i="94"/>
  <c r="K40" i="94"/>
  <c r="L40" i="94"/>
  <c r="V78" i="94"/>
  <c r="I41" i="94"/>
  <c r="J41" i="94"/>
  <c r="K41" i="94"/>
  <c r="L41" i="94"/>
  <c r="V79" i="94"/>
  <c r="I42" i="94"/>
  <c r="J42" i="94"/>
  <c r="K42" i="94"/>
  <c r="L42" i="94"/>
  <c r="V80" i="94"/>
  <c r="I43" i="94"/>
  <c r="J43" i="94"/>
  <c r="K43" i="94"/>
  <c r="L43" i="94"/>
  <c r="V81" i="94"/>
  <c r="I44" i="94"/>
  <c r="J44" i="94"/>
  <c r="K44" i="94"/>
  <c r="L44" i="94"/>
  <c r="V82" i="94"/>
  <c r="I45" i="94"/>
  <c r="J45" i="94"/>
  <c r="K45" i="94"/>
  <c r="L45" i="94"/>
  <c r="V83" i="94"/>
  <c r="I131" i="94"/>
  <c r="J131" i="94"/>
  <c r="K131" i="94"/>
  <c r="L131" i="94"/>
  <c r="V84" i="94"/>
  <c r="I132" i="94"/>
  <c r="J132" i="94"/>
  <c r="K132" i="94"/>
  <c r="L132" i="94"/>
  <c r="V85" i="94"/>
  <c r="I133" i="94"/>
  <c r="J133" i="94"/>
  <c r="K133" i="94"/>
  <c r="L133" i="94"/>
  <c r="V86" i="94"/>
  <c r="I134" i="94"/>
  <c r="J134" i="94"/>
  <c r="K134" i="94"/>
  <c r="L134" i="94"/>
  <c r="V87" i="94"/>
  <c r="I135" i="94"/>
  <c r="J135" i="94"/>
  <c r="K135" i="94"/>
  <c r="L135" i="94"/>
  <c r="V88" i="94"/>
  <c r="I136" i="94"/>
  <c r="J136" i="94"/>
  <c r="K136" i="94"/>
  <c r="L136" i="94"/>
  <c r="V89" i="94"/>
  <c r="I137" i="94"/>
  <c r="J137" i="94"/>
  <c r="K137" i="94"/>
  <c r="L137" i="94"/>
  <c r="V90" i="94"/>
  <c r="I138" i="94"/>
  <c r="J138" i="94"/>
  <c r="K138" i="94"/>
  <c r="L138" i="94"/>
  <c r="V91" i="94"/>
  <c r="I139" i="94"/>
  <c r="J139" i="94"/>
  <c r="K139" i="94"/>
  <c r="L139" i="94"/>
  <c r="V92" i="94"/>
  <c r="I140" i="94"/>
  <c r="J140" i="94"/>
  <c r="K140" i="94"/>
  <c r="L140" i="94"/>
  <c r="V93" i="94"/>
  <c r="I141" i="94"/>
  <c r="J141" i="94"/>
  <c r="K141" i="94"/>
  <c r="L141" i="94"/>
  <c r="V94" i="94"/>
  <c r="I142" i="94"/>
  <c r="J142" i="94"/>
  <c r="K142" i="94"/>
  <c r="L142" i="94"/>
  <c r="V95" i="94"/>
  <c r="I143" i="94"/>
  <c r="J143" i="94"/>
  <c r="K143" i="94"/>
  <c r="L143" i="94"/>
  <c r="V96" i="94"/>
  <c r="I144" i="94"/>
  <c r="J144" i="94"/>
  <c r="K144" i="94"/>
  <c r="L144" i="94"/>
  <c r="V97" i="94"/>
  <c r="I145" i="94"/>
  <c r="J145" i="94"/>
  <c r="K145" i="94"/>
  <c r="L145" i="94"/>
  <c r="V98" i="94"/>
  <c r="I146" i="94"/>
  <c r="J146" i="94"/>
  <c r="K146" i="94"/>
  <c r="L146" i="94"/>
  <c r="V99" i="94"/>
  <c r="I147" i="94"/>
  <c r="J147" i="94"/>
  <c r="K147" i="94"/>
  <c r="L147" i="94"/>
  <c r="V100" i="94"/>
  <c r="I148" i="94"/>
  <c r="J148" i="94"/>
  <c r="K148" i="94"/>
  <c r="L148" i="94"/>
  <c r="V101" i="94"/>
  <c r="I149" i="94"/>
  <c r="J149" i="94"/>
  <c r="K149" i="94"/>
  <c r="L149" i="94"/>
  <c r="V102" i="94"/>
  <c r="I150" i="94"/>
  <c r="J150" i="94"/>
  <c r="K150" i="94"/>
  <c r="L150" i="94"/>
  <c r="V103" i="94"/>
  <c r="I151" i="94"/>
  <c r="J151" i="94"/>
  <c r="K151" i="94"/>
  <c r="L151" i="94"/>
  <c r="V104" i="94"/>
  <c r="N2" i="94"/>
  <c r="M37" i="94"/>
  <c r="M38" i="94"/>
  <c r="M39" i="94"/>
  <c r="M40" i="94"/>
  <c r="M41" i="94"/>
  <c r="M42" i="94"/>
  <c r="M43" i="94"/>
  <c r="M44" i="94"/>
  <c r="M45" i="94"/>
  <c r="O2" i="94"/>
  <c r="P37" i="94"/>
  <c r="P38" i="94"/>
  <c r="P39" i="94"/>
  <c r="P40" i="94"/>
  <c r="P41" i="94"/>
  <c r="P42" i="94"/>
  <c r="P43" i="94"/>
  <c r="P44" i="94"/>
  <c r="P45" i="94"/>
  <c r="I46" i="94"/>
  <c r="J46" i="94"/>
  <c r="K46" i="94"/>
  <c r="L46" i="94"/>
  <c r="M46" i="94"/>
  <c r="P46" i="94"/>
  <c r="I47" i="94"/>
  <c r="J47" i="94"/>
  <c r="K47" i="94"/>
  <c r="L47" i="94"/>
  <c r="M47" i="94"/>
  <c r="P47" i="94"/>
  <c r="I48" i="94"/>
  <c r="J48" i="94"/>
  <c r="K48" i="94"/>
  <c r="L48" i="94"/>
  <c r="M48" i="94"/>
  <c r="P48" i="94"/>
  <c r="I49" i="94"/>
  <c r="J49" i="94"/>
  <c r="K49" i="94"/>
  <c r="L49" i="94"/>
  <c r="M49" i="94"/>
  <c r="P49" i="94"/>
  <c r="I50" i="94"/>
  <c r="J50" i="94"/>
  <c r="K50" i="94"/>
  <c r="L50" i="94"/>
  <c r="M50" i="94"/>
  <c r="P50" i="94"/>
  <c r="I51" i="94"/>
  <c r="J51" i="94"/>
  <c r="K51" i="94"/>
  <c r="L51" i="94"/>
  <c r="M51" i="94"/>
  <c r="P51" i="94"/>
  <c r="I52" i="94"/>
  <c r="J52" i="94"/>
  <c r="K52" i="94"/>
  <c r="L52" i="94"/>
  <c r="M52" i="94"/>
  <c r="P52" i="94"/>
  <c r="I53" i="94"/>
  <c r="J53" i="94"/>
  <c r="K53" i="94"/>
  <c r="L53" i="94"/>
  <c r="M53" i="94"/>
  <c r="P53" i="94"/>
  <c r="I54" i="94"/>
  <c r="J54" i="94"/>
  <c r="K54" i="94"/>
  <c r="L54" i="94"/>
  <c r="M54" i="94"/>
  <c r="P54" i="94"/>
  <c r="I55" i="94"/>
  <c r="J55" i="94"/>
  <c r="K55" i="94"/>
  <c r="L55" i="94"/>
  <c r="M55" i="94"/>
  <c r="P55" i="94"/>
  <c r="I56" i="94"/>
  <c r="J56" i="94"/>
  <c r="K56" i="94"/>
  <c r="L56" i="94"/>
  <c r="M56" i="94"/>
  <c r="P56" i="94"/>
  <c r="I57" i="94"/>
  <c r="J57" i="94"/>
  <c r="K57" i="94"/>
  <c r="L57" i="94"/>
  <c r="M57" i="94"/>
  <c r="P57" i="94"/>
  <c r="I58" i="94"/>
  <c r="J58" i="94"/>
  <c r="K58" i="94"/>
  <c r="L58" i="94"/>
  <c r="M58" i="94"/>
  <c r="P58" i="94"/>
  <c r="I59" i="94"/>
  <c r="J59" i="94"/>
  <c r="K59" i="94"/>
  <c r="L59" i="94"/>
  <c r="M59" i="94"/>
  <c r="P59" i="94"/>
  <c r="I60" i="94"/>
  <c r="J60" i="94"/>
  <c r="K60" i="94"/>
  <c r="L60" i="94"/>
  <c r="M60" i="94"/>
  <c r="P60" i="94"/>
  <c r="I61" i="94"/>
  <c r="J61" i="94"/>
  <c r="K61" i="94"/>
  <c r="L61" i="94"/>
  <c r="M61" i="94"/>
  <c r="P61" i="94"/>
  <c r="I62" i="94"/>
  <c r="J62" i="94"/>
  <c r="K62" i="94"/>
  <c r="L62" i="94"/>
  <c r="M62" i="94"/>
  <c r="P62" i="94"/>
  <c r="I63" i="94"/>
  <c r="J63" i="94"/>
  <c r="K63" i="94"/>
  <c r="L63" i="94"/>
  <c r="M63" i="94"/>
  <c r="P63" i="94"/>
  <c r="I64" i="94"/>
  <c r="J64" i="94"/>
  <c r="K64" i="94"/>
  <c r="L64" i="94"/>
  <c r="M64" i="94"/>
  <c r="P64" i="94"/>
  <c r="I65" i="94"/>
  <c r="J65" i="94"/>
  <c r="K65" i="94"/>
  <c r="L65" i="94"/>
  <c r="M65" i="94"/>
  <c r="P65" i="94"/>
  <c r="I66" i="94"/>
  <c r="J66" i="94"/>
  <c r="K66" i="94"/>
  <c r="L66" i="94"/>
  <c r="M66" i="94"/>
  <c r="P66" i="94"/>
  <c r="I67" i="94"/>
  <c r="J67" i="94"/>
  <c r="K67" i="94"/>
  <c r="L67" i="94"/>
  <c r="M67" i="94"/>
  <c r="P67" i="94"/>
  <c r="I68" i="94"/>
  <c r="J68" i="94"/>
  <c r="K68" i="94"/>
  <c r="L68" i="94"/>
  <c r="M68" i="94"/>
  <c r="P68" i="94"/>
  <c r="I69" i="94"/>
  <c r="J69" i="94"/>
  <c r="K69" i="94"/>
  <c r="L69" i="94"/>
  <c r="M69" i="94"/>
  <c r="P69" i="94"/>
  <c r="I70" i="94"/>
  <c r="J70" i="94"/>
  <c r="K70" i="94"/>
  <c r="L70" i="94"/>
  <c r="M70" i="94"/>
  <c r="P70" i="94"/>
  <c r="I71" i="94"/>
  <c r="J71" i="94"/>
  <c r="K71" i="94"/>
  <c r="L71" i="94"/>
  <c r="M71" i="94"/>
  <c r="P71" i="94"/>
  <c r="I72" i="94"/>
  <c r="J72" i="94"/>
  <c r="K72" i="94"/>
  <c r="L72" i="94"/>
  <c r="M72" i="94"/>
  <c r="P72" i="94"/>
  <c r="I73" i="94"/>
  <c r="J73" i="94"/>
  <c r="K73" i="94"/>
  <c r="L73" i="94"/>
  <c r="M73" i="94"/>
  <c r="P73" i="94"/>
  <c r="I74" i="94"/>
  <c r="J74" i="94"/>
  <c r="K74" i="94"/>
  <c r="L74" i="94"/>
  <c r="M74" i="94"/>
  <c r="P74" i="94"/>
  <c r="I75" i="94"/>
  <c r="J75" i="94"/>
  <c r="K75" i="94"/>
  <c r="L75" i="94"/>
  <c r="M75" i="94"/>
  <c r="P75" i="94"/>
  <c r="I76" i="94"/>
  <c r="J76" i="94"/>
  <c r="K76" i="94"/>
  <c r="L76" i="94"/>
  <c r="M76" i="94"/>
  <c r="P76" i="94"/>
  <c r="I77" i="94"/>
  <c r="J77" i="94"/>
  <c r="K77" i="94"/>
  <c r="L77" i="94"/>
  <c r="M77" i="94"/>
  <c r="P77" i="94"/>
  <c r="I78" i="94"/>
  <c r="J78" i="94"/>
  <c r="K78" i="94"/>
  <c r="L78" i="94"/>
  <c r="M78" i="94"/>
  <c r="P78" i="94"/>
  <c r="I79" i="94"/>
  <c r="J79" i="94"/>
  <c r="K79" i="94"/>
  <c r="L79" i="94"/>
  <c r="M79" i="94"/>
  <c r="P79" i="94"/>
  <c r="I80" i="94"/>
  <c r="J80" i="94"/>
  <c r="K80" i="94"/>
  <c r="L80" i="94"/>
  <c r="M80" i="94"/>
  <c r="P80" i="94"/>
  <c r="I81" i="94"/>
  <c r="J81" i="94"/>
  <c r="K81" i="94"/>
  <c r="L81" i="94"/>
  <c r="M81" i="94"/>
  <c r="P81" i="94"/>
  <c r="I82" i="94"/>
  <c r="J82" i="94"/>
  <c r="K82" i="94"/>
  <c r="L82" i="94"/>
  <c r="M82" i="94"/>
  <c r="P82" i="94"/>
  <c r="I83" i="94"/>
  <c r="J83" i="94"/>
  <c r="K83" i="94"/>
  <c r="L83" i="94"/>
  <c r="M83" i="94"/>
  <c r="P83" i="94"/>
  <c r="I84" i="94"/>
  <c r="J84" i="94"/>
  <c r="K84" i="94"/>
  <c r="L84" i="94"/>
  <c r="M84" i="94"/>
  <c r="P84" i="94"/>
  <c r="I85" i="94"/>
  <c r="J85" i="94"/>
  <c r="K85" i="94"/>
  <c r="L85" i="94"/>
  <c r="M85" i="94"/>
  <c r="P85" i="94"/>
  <c r="I86" i="94"/>
  <c r="J86" i="94"/>
  <c r="K86" i="94"/>
  <c r="L86" i="94"/>
  <c r="M86" i="94"/>
  <c r="P86" i="94"/>
  <c r="I87" i="94"/>
  <c r="J87" i="94"/>
  <c r="K87" i="94"/>
  <c r="L87" i="94"/>
  <c r="M87" i="94"/>
  <c r="P87" i="94"/>
  <c r="I88" i="94"/>
  <c r="J88" i="94"/>
  <c r="K88" i="94"/>
  <c r="L88" i="94"/>
  <c r="M88" i="94"/>
  <c r="P88" i="94"/>
  <c r="I89" i="94"/>
  <c r="J89" i="94"/>
  <c r="K89" i="94"/>
  <c r="L89" i="94"/>
  <c r="M89" i="94"/>
  <c r="P89" i="94"/>
  <c r="I90" i="94"/>
  <c r="J90" i="94"/>
  <c r="K90" i="94"/>
  <c r="L90" i="94"/>
  <c r="M90" i="94"/>
  <c r="P90" i="94"/>
  <c r="I91" i="94"/>
  <c r="J91" i="94"/>
  <c r="K91" i="94"/>
  <c r="L91" i="94"/>
  <c r="M91" i="94"/>
  <c r="P91" i="94"/>
  <c r="I92" i="94"/>
  <c r="J92" i="94"/>
  <c r="K92" i="94"/>
  <c r="L92" i="94"/>
  <c r="M92" i="94"/>
  <c r="P92" i="94"/>
  <c r="I93" i="94"/>
  <c r="J93" i="94"/>
  <c r="K93" i="94"/>
  <c r="L93" i="94"/>
  <c r="M93" i="94"/>
  <c r="P93" i="94"/>
  <c r="I94" i="94"/>
  <c r="J94" i="94"/>
  <c r="K94" i="94"/>
  <c r="L94" i="94"/>
  <c r="M94" i="94"/>
  <c r="P94" i="94"/>
  <c r="I95" i="94"/>
  <c r="J95" i="94"/>
  <c r="K95" i="94"/>
  <c r="L95" i="94"/>
  <c r="M95" i="94"/>
  <c r="P95" i="94"/>
  <c r="I96" i="94"/>
  <c r="J96" i="94"/>
  <c r="K96" i="94"/>
  <c r="L96" i="94"/>
  <c r="M96" i="94"/>
  <c r="P96" i="94"/>
  <c r="I97" i="94"/>
  <c r="J97" i="94"/>
  <c r="K97" i="94"/>
  <c r="L97" i="94"/>
  <c r="M97" i="94"/>
  <c r="P97" i="94"/>
  <c r="I98" i="94"/>
  <c r="J98" i="94"/>
  <c r="K98" i="94"/>
  <c r="L98" i="94"/>
  <c r="M98" i="94"/>
  <c r="P98" i="94"/>
  <c r="I99" i="94"/>
  <c r="J99" i="94"/>
  <c r="K99" i="94"/>
  <c r="L99" i="94"/>
  <c r="M99" i="94"/>
  <c r="P99" i="94"/>
  <c r="I100" i="94"/>
  <c r="J100" i="94"/>
  <c r="K100" i="94"/>
  <c r="L100" i="94"/>
  <c r="M100" i="94"/>
  <c r="P100" i="94"/>
  <c r="I101" i="94"/>
  <c r="J101" i="94"/>
  <c r="K101" i="94"/>
  <c r="L101" i="94"/>
  <c r="M101" i="94"/>
  <c r="P101" i="94"/>
  <c r="I102" i="94"/>
  <c r="J102" i="94"/>
  <c r="K102" i="94"/>
  <c r="L102" i="94"/>
  <c r="M102" i="94"/>
  <c r="P102" i="94"/>
  <c r="I103" i="94"/>
  <c r="J103" i="94"/>
  <c r="K103" i="94"/>
  <c r="L103" i="94"/>
  <c r="M103" i="94"/>
  <c r="P103" i="94"/>
  <c r="I104" i="94"/>
  <c r="J104" i="94"/>
  <c r="K104" i="94"/>
  <c r="L104" i="94"/>
  <c r="M104" i="94"/>
  <c r="P104" i="94"/>
  <c r="I105" i="94"/>
  <c r="J105" i="94"/>
  <c r="K105" i="94"/>
  <c r="L105" i="94"/>
  <c r="M105" i="94"/>
  <c r="P105" i="94"/>
  <c r="I106" i="94"/>
  <c r="J106" i="94"/>
  <c r="K106" i="94"/>
  <c r="L106" i="94"/>
  <c r="M106" i="94"/>
  <c r="P106" i="94"/>
  <c r="I107" i="94"/>
  <c r="J107" i="94"/>
  <c r="K107" i="94"/>
  <c r="L107" i="94"/>
  <c r="M107" i="94"/>
  <c r="P107" i="94"/>
  <c r="I108" i="94"/>
  <c r="J108" i="94"/>
  <c r="K108" i="94"/>
  <c r="L108" i="94"/>
  <c r="M108" i="94"/>
  <c r="P108" i="94"/>
  <c r="I109" i="94"/>
  <c r="J109" i="94"/>
  <c r="K109" i="94"/>
  <c r="L109" i="94"/>
  <c r="M109" i="94"/>
  <c r="P109" i="94"/>
  <c r="I110" i="94"/>
  <c r="J110" i="94"/>
  <c r="K110" i="94"/>
  <c r="L110" i="94"/>
  <c r="M110" i="94"/>
  <c r="P110" i="94"/>
  <c r="I111" i="94"/>
  <c r="J111" i="94"/>
  <c r="K111" i="94"/>
  <c r="L111" i="94"/>
  <c r="M111" i="94"/>
  <c r="P111" i="94"/>
  <c r="I112" i="94"/>
  <c r="J112" i="94"/>
  <c r="K112" i="94"/>
  <c r="L112" i="94"/>
  <c r="M112" i="94"/>
  <c r="P112" i="94"/>
  <c r="I113" i="94"/>
  <c r="J113" i="94"/>
  <c r="K113" i="94"/>
  <c r="L113" i="94"/>
  <c r="M113" i="94"/>
  <c r="P113" i="94"/>
  <c r="I114" i="94"/>
  <c r="J114" i="94"/>
  <c r="K114" i="94"/>
  <c r="L114" i="94"/>
  <c r="M114" i="94"/>
  <c r="P114" i="94"/>
  <c r="I115" i="94"/>
  <c r="J115" i="94"/>
  <c r="K115" i="94"/>
  <c r="L115" i="94"/>
  <c r="M115" i="94"/>
  <c r="P115" i="94"/>
  <c r="I116" i="94"/>
  <c r="J116" i="94"/>
  <c r="K116" i="94"/>
  <c r="L116" i="94"/>
  <c r="M116" i="94"/>
  <c r="P116" i="94"/>
  <c r="I117" i="94"/>
  <c r="J117" i="94"/>
  <c r="K117" i="94"/>
  <c r="L117" i="94"/>
  <c r="M117" i="94"/>
  <c r="P117" i="94"/>
  <c r="I118" i="94"/>
  <c r="J118" i="94"/>
  <c r="K118" i="94"/>
  <c r="L118" i="94"/>
  <c r="M118" i="94"/>
  <c r="P118" i="94"/>
  <c r="I119" i="94"/>
  <c r="J119" i="94"/>
  <c r="K119" i="94"/>
  <c r="L119" i="94"/>
  <c r="M119" i="94"/>
  <c r="P119" i="94"/>
  <c r="I120" i="94"/>
  <c r="J120" i="94"/>
  <c r="K120" i="94"/>
  <c r="L120" i="94"/>
  <c r="M120" i="94"/>
  <c r="P120" i="94"/>
  <c r="I121" i="94"/>
  <c r="J121" i="94"/>
  <c r="K121" i="94"/>
  <c r="L121" i="94"/>
  <c r="M121" i="94"/>
  <c r="P121" i="94"/>
  <c r="I122" i="94"/>
  <c r="J122" i="94"/>
  <c r="K122" i="94"/>
  <c r="L122" i="94"/>
  <c r="M122" i="94"/>
  <c r="P122" i="94"/>
  <c r="I123" i="94"/>
  <c r="J123" i="94"/>
  <c r="K123" i="94"/>
  <c r="L123" i="94"/>
  <c r="M123" i="94"/>
  <c r="P123" i="94"/>
  <c r="I124" i="94"/>
  <c r="J124" i="94"/>
  <c r="K124" i="94"/>
  <c r="L124" i="94"/>
  <c r="M124" i="94"/>
  <c r="P124" i="94"/>
  <c r="I125" i="94"/>
  <c r="J125" i="94"/>
  <c r="K125" i="94"/>
  <c r="L125" i="94"/>
  <c r="M125" i="94"/>
  <c r="P125" i="94"/>
  <c r="I126" i="94"/>
  <c r="J126" i="94"/>
  <c r="K126" i="94"/>
  <c r="L126" i="94"/>
  <c r="M126" i="94"/>
  <c r="P126" i="94"/>
  <c r="I127" i="94"/>
  <c r="J127" i="94"/>
  <c r="K127" i="94"/>
  <c r="L127" i="94"/>
  <c r="M127" i="94"/>
  <c r="P127" i="94"/>
  <c r="I128" i="94"/>
  <c r="J128" i="94"/>
  <c r="K128" i="94"/>
  <c r="L128" i="94"/>
  <c r="M128" i="94"/>
  <c r="P128" i="94"/>
  <c r="I129" i="94"/>
  <c r="J129" i="94"/>
  <c r="K129" i="94"/>
  <c r="L129" i="94"/>
  <c r="M129" i="94"/>
  <c r="P129" i="94"/>
  <c r="I130" i="94"/>
  <c r="J130" i="94"/>
  <c r="K130" i="94"/>
  <c r="L130" i="94"/>
  <c r="M130" i="94"/>
  <c r="P130" i="94"/>
  <c r="M131" i="94"/>
  <c r="P131" i="94"/>
  <c r="M132" i="94"/>
  <c r="P132" i="94"/>
  <c r="M133" i="94"/>
  <c r="P133" i="94"/>
  <c r="M134" i="94"/>
  <c r="P134" i="94"/>
  <c r="M135" i="94"/>
  <c r="P135" i="94"/>
  <c r="M136" i="94"/>
  <c r="P136" i="94"/>
  <c r="M137" i="94"/>
  <c r="P137" i="94"/>
  <c r="M138" i="94"/>
  <c r="P138" i="94"/>
  <c r="M139" i="94"/>
  <c r="P139" i="94"/>
  <c r="M140" i="94"/>
  <c r="P140" i="94"/>
  <c r="M141" i="94"/>
  <c r="P141" i="94"/>
  <c r="M142" i="94"/>
  <c r="P142" i="94"/>
  <c r="M143" i="94"/>
  <c r="P143" i="94"/>
  <c r="M144" i="94"/>
  <c r="P144" i="94"/>
  <c r="M145" i="94"/>
  <c r="P145" i="94"/>
  <c r="M146" i="94"/>
  <c r="P146" i="94"/>
  <c r="M36" i="94"/>
  <c r="P36" i="94"/>
  <c r="I37" i="93"/>
  <c r="J37" i="93"/>
  <c r="K37" i="93"/>
  <c r="L37" i="93"/>
  <c r="I26" i="93"/>
  <c r="J26" i="93"/>
  <c r="K26" i="93"/>
  <c r="L26" i="93"/>
  <c r="V64" i="93"/>
  <c r="I27" i="93"/>
  <c r="J27" i="93"/>
  <c r="K27" i="93"/>
  <c r="L27" i="93"/>
  <c r="V65" i="93"/>
  <c r="I28" i="93"/>
  <c r="J28" i="93"/>
  <c r="K28" i="93"/>
  <c r="L28" i="93"/>
  <c r="V66" i="93"/>
  <c r="I29" i="93"/>
  <c r="J29" i="93"/>
  <c r="K29" i="93"/>
  <c r="L29" i="93"/>
  <c r="V67" i="93"/>
  <c r="I30" i="93"/>
  <c r="J30" i="93"/>
  <c r="K30" i="93"/>
  <c r="L30" i="93"/>
  <c r="V68" i="93"/>
  <c r="I31" i="93"/>
  <c r="J31" i="93"/>
  <c r="K31" i="93"/>
  <c r="L31" i="93"/>
  <c r="V69" i="93"/>
  <c r="I32" i="93"/>
  <c r="J32" i="93"/>
  <c r="K32" i="93"/>
  <c r="L32" i="93"/>
  <c r="V70" i="93"/>
  <c r="I33" i="93"/>
  <c r="J33" i="93"/>
  <c r="K33" i="93"/>
  <c r="L33" i="93"/>
  <c r="V71" i="93"/>
  <c r="I34" i="93"/>
  <c r="J34" i="93"/>
  <c r="K34" i="93"/>
  <c r="L34" i="93"/>
  <c r="V72" i="93"/>
  <c r="I35" i="93"/>
  <c r="J35" i="93"/>
  <c r="K35" i="93"/>
  <c r="L35" i="93"/>
  <c r="V73" i="93"/>
  <c r="I36" i="93"/>
  <c r="J36" i="93"/>
  <c r="K36" i="93"/>
  <c r="L36" i="93"/>
  <c r="V74" i="93"/>
  <c r="V75" i="93"/>
  <c r="I38" i="93"/>
  <c r="J38" i="93"/>
  <c r="K38" i="93"/>
  <c r="L38" i="93"/>
  <c r="V76" i="93"/>
  <c r="I39" i="93"/>
  <c r="J39" i="93"/>
  <c r="K39" i="93"/>
  <c r="L39" i="93"/>
  <c r="V77" i="93"/>
  <c r="I40" i="93"/>
  <c r="J40" i="93"/>
  <c r="K40" i="93"/>
  <c r="L40" i="93"/>
  <c r="V78" i="93"/>
  <c r="I41" i="93"/>
  <c r="J41" i="93"/>
  <c r="K41" i="93"/>
  <c r="L41" i="93"/>
  <c r="V79" i="93"/>
  <c r="I42" i="93"/>
  <c r="J42" i="93"/>
  <c r="K42" i="93"/>
  <c r="L42" i="93"/>
  <c r="V80" i="93"/>
  <c r="I43" i="93"/>
  <c r="J43" i="93"/>
  <c r="K43" i="93"/>
  <c r="L43" i="93"/>
  <c r="V81" i="93"/>
  <c r="I44" i="93"/>
  <c r="J44" i="93"/>
  <c r="K44" i="93"/>
  <c r="L44" i="93"/>
  <c r="V82" i="93"/>
  <c r="I45" i="93"/>
  <c r="J45" i="93"/>
  <c r="K45" i="93"/>
  <c r="L45" i="93"/>
  <c r="V83" i="93"/>
  <c r="I131" i="93"/>
  <c r="J131" i="93"/>
  <c r="K131" i="93"/>
  <c r="L131" i="93"/>
  <c r="V84" i="93"/>
  <c r="I132" i="93"/>
  <c r="J132" i="93"/>
  <c r="K132" i="93"/>
  <c r="L132" i="93"/>
  <c r="V85" i="93"/>
  <c r="I133" i="93"/>
  <c r="J133" i="93"/>
  <c r="K133" i="93"/>
  <c r="L133" i="93"/>
  <c r="V86" i="93"/>
  <c r="I134" i="93"/>
  <c r="J134" i="93"/>
  <c r="K134" i="93"/>
  <c r="L134" i="93"/>
  <c r="V87" i="93"/>
  <c r="I135" i="93"/>
  <c r="J135" i="93"/>
  <c r="K135" i="93"/>
  <c r="L135" i="93"/>
  <c r="V88" i="93"/>
  <c r="I136" i="93"/>
  <c r="J136" i="93"/>
  <c r="K136" i="93"/>
  <c r="L136" i="93"/>
  <c r="V89" i="93"/>
  <c r="I137" i="93"/>
  <c r="J137" i="93"/>
  <c r="K137" i="93"/>
  <c r="L137" i="93"/>
  <c r="V90" i="93"/>
  <c r="I138" i="93"/>
  <c r="J138" i="93"/>
  <c r="K138" i="93"/>
  <c r="L138" i="93"/>
  <c r="V91" i="93"/>
  <c r="I139" i="93"/>
  <c r="J139" i="93"/>
  <c r="K139" i="93"/>
  <c r="L139" i="93"/>
  <c r="V92" i="93"/>
  <c r="I140" i="93"/>
  <c r="J140" i="93"/>
  <c r="K140" i="93"/>
  <c r="L140" i="93"/>
  <c r="V93" i="93"/>
  <c r="I141" i="93"/>
  <c r="J141" i="93"/>
  <c r="K141" i="93"/>
  <c r="L141" i="93"/>
  <c r="V94" i="93"/>
  <c r="I142" i="93"/>
  <c r="J142" i="93"/>
  <c r="K142" i="93"/>
  <c r="L142" i="93"/>
  <c r="V95" i="93"/>
  <c r="I143" i="93"/>
  <c r="J143" i="93"/>
  <c r="K143" i="93"/>
  <c r="L143" i="93"/>
  <c r="V96" i="93"/>
  <c r="I144" i="93"/>
  <c r="J144" i="93"/>
  <c r="K144" i="93"/>
  <c r="L144" i="93"/>
  <c r="V97" i="93"/>
  <c r="I145" i="93"/>
  <c r="J145" i="93"/>
  <c r="K145" i="93"/>
  <c r="L145" i="93"/>
  <c r="V98" i="93"/>
  <c r="I146" i="93"/>
  <c r="J146" i="93"/>
  <c r="K146" i="93"/>
  <c r="L146" i="93"/>
  <c r="V99" i="93"/>
  <c r="I147" i="93"/>
  <c r="J147" i="93"/>
  <c r="K147" i="93"/>
  <c r="L147" i="93"/>
  <c r="V100" i="93"/>
  <c r="I148" i="93"/>
  <c r="J148" i="93"/>
  <c r="K148" i="93"/>
  <c r="L148" i="93"/>
  <c r="V101" i="93"/>
  <c r="I149" i="93"/>
  <c r="J149" i="93"/>
  <c r="K149" i="93"/>
  <c r="L149" i="93"/>
  <c r="V102" i="93"/>
  <c r="I150" i="93"/>
  <c r="J150" i="93"/>
  <c r="K150" i="93"/>
  <c r="L150" i="93"/>
  <c r="V103" i="93"/>
  <c r="I151" i="93"/>
  <c r="J151" i="93"/>
  <c r="K151" i="93"/>
  <c r="L151" i="93"/>
  <c r="V104" i="93"/>
  <c r="N2" i="93"/>
  <c r="M37" i="93"/>
  <c r="M38" i="93"/>
  <c r="M39" i="93"/>
  <c r="M40" i="93"/>
  <c r="M41" i="93"/>
  <c r="M42" i="93"/>
  <c r="M43" i="93"/>
  <c r="M44" i="93"/>
  <c r="M45" i="93"/>
  <c r="O2" i="93"/>
  <c r="P37" i="93"/>
  <c r="P38" i="93"/>
  <c r="P39" i="93"/>
  <c r="P40" i="93"/>
  <c r="P41" i="93"/>
  <c r="P42" i="93"/>
  <c r="P43" i="93"/>
  <c r="P44" i="93"/>
  <c r="P45" i="93"/>
  <c r="I46" i="93"/>
  <c r="J46" i="93"/>
  <c r="K46" i="93"/>
  <c r="L46" i="93"/>
  <c r="M46" i="93"/>
  <c r="P46" i="93"/>
  <c r="I47" i="93"/>
  <c r="J47" i="93"/>
  <c r="K47" i="93"/>
  <c r="L47" i="93"/>
  <c r="M47" i="93"/>
  <c r="P47" i="93"/>
  <c r="I48" i="93"/>
  <c r="J48" i="93"/>
  <c r="K48" i="93"/>
  <c r="L48" i="93"/>
  <c r="M48" i="93"/>
  <c r="P48" i="93"/>
  <c r="I49" i="93"/>
  <c r="J49" i="93"/>
  <c r="K49" i="93"/>
  <c r="L49" i="93"/>
  <c r="M49" i="93"/>
  <c r="P49" i="93"/>
  <c r="I50" i="93"/>
  <c r="J50" i="93"/>
  <c r="K50" i="93"/>
  <c r="L50" i="93"/>
  <c r="M50" i="93"/>
  <c r="P50" i="93"/>
  <c r="I51" i="93"/>
  <c r="J51" i="93"/>
  <c r="K51" i="93"/>
  <c r="L51" i="93"/>
  <c r="M51" i="93"/>
  <c r="P51" i="93"/>
  <c r="I52" i="93"/>
  <c r="J52" i="93"/>
  <c r="K52" i="93"/>
  <c r="L52" i="93"/>
  <c r="M52" i="93"/>
  <c r="P52" i="93"/>
  <c r="I53" i="93"/>
  <c r="J53" i="93"/>
  <c r="K53" i="93"/>
  <c r="L53" i="93"/>
  <c r="M53" i="93"/>
  <c r="P53" i="93"/>
  <c r="I54" i="93"/>
  <c r="J54" i="93"/>
  <c r="K54" i="93"/>
  <c r="L54" i="93"/>
  <c r="M54" i="93"/>
  <c r="P54" i="93"/>
  <c r="I55" i="93"/>
  <c r="J55" i="93"/>
  <c r="K55" i="93"/>
  <c r="L55" i="93"/>
  <c r="M55" i="93"/>
  <c r="P55" i="93"/>
  <c r="I56" i="93"/>
  <c r="J56" i="93"/>
  <c r="K56" i="93"/>
  <c r="L56" i="93"/>
  <c r="M56" i="93"/>
  <c r="P56" i="93"/>
  <c r="I57" i="93"/>
  <c r="J57" i="93"/>
  <c r="K57" i="93"/>
  <c r="L57" i="93"/>
  <c r="M57" i="93"/>
  <c r="P57" i="93"/>
  <c r="I58" i="93"/>
  <c r="J58" i="93"/>
  <c r="K58" i="93"/>
  <c r="L58" i="93"/>
  <c r="M58" i="93"/>
  <c r="P58" i="93"/>
  <c r="I59" i="93"/>
  <c r="J59" i="93"/>
  <c r="K59" i="93"/>
  <c r="L59" i="93"/>
  <c r="M59" i="93"/>
  <c r="P59" i="93"/>
  <c r="I60" i="93"/>
  <c r="J60" i="93"/>
  <c r="K60" i="93"/>
  <c r="L60" i="93"/>
  <c r="M60" i="93"/>
  <c r="P60" i="93"/>
  <c r="I61" i="93"/>
  <c r="J61" i="93"/>
  <c r="K61" i="93"/>
  <c r="L61" i="93"/>
  <c r="M61" i="93"/>
  <c r="P61" i="93"/>
  <c r="I62" i="93"/>
  <c r="J62" i="93"/>
  <c r="K62" i="93"/>
  <c r="L62" i="93"/>
  <c r="M62" i="93"/>
  <c r="P62" i="93"/>
  <c r="I63" i="93"/>
  <c r="J63" i="93"/>
  <c r="K63" i="93"/>
  <c r="L63" i="93"/>
  <c r="M63" i="93"/>
  <c r="P63" i="93"/>
  <c r="I64" i="93"/>
  <c r="J64" i="93"/>
  <c r="K64" i="93"/>
  <c r="L64" i="93"/>
  <c r="M64" i="93"/>
  <c r="P64" i="93"/>
  <c r="I65" i="93"/>
  <c r="J65" i="93"/>
  <c r="K65" i="93"/>
  <c r="L65" i="93"/>
  <c r="M65" i="93"/>
  <c r="P65" i="93"/>
  <c r="I66" i="93"/>
  <c r="J66" i="93"/>
  <c r="K66" i="93"/>
  <c r="L66" i="93"/>
  <c r="M66" i="93"/>
  <c r="P66" i="93"/>
  <c r="I67" i="93"/>
  <c r="J67" i="93"/>
  <c r="K67" i="93"/>
  <c r="L67" i="93"/>
  <c r="M67" i="93"/>
  <c r="P67" i="93"/>
  <c r="I68" i="93"/>
  <c r="J68" i="93"/>
  <c r="K68" i="93"/>
  <c r="L68" i="93"/>
  <c r="M68" i="93"/>
  <c r="P68" i="93"/>
  <c r="I69" i="93"/>
  <c r="J69" i="93"/>
  <c r="K69" i="93"/>
  <c r="L69" i="93"/>
  <c r="M69" i="93"/>
  <c r="P69" i="93"/>
  <c r="I70" i="93"/>
  <c r="J70" i="93"/>
  <c r="K70" i="93"/>
  <c r="L70" i="93"/>
  <c r="M70" i="93"/>
  <c r="P70" i="93"/>
  <c r="I71" i="93"/>
  <c r="J71" i="93"/>
  <c r="K71" i="93"/>
  <c r="L71" i="93"/>
  <c r="M71" i="93"/>
  <c r="P71" i="93"/>
  <c r="I72" i="93"/>
  <c r="J72" i="93"/>
  <c r="K72" i="93"/>
  <c r="L72" i="93"/>
  <c r="M72" i="93"/>
  <c r="P72" i="93"/>
  <c r="I73" i="93"/>
  <c r="J73" i="93"/>
  <c r="K73" i="93"/>
  <c r="L73" i="93"/>
  <c r="M73" i="93"/>
  <c r="P73" i="93"/>
  <c r="I74" i="93"/>
  <c r="J74" i="93"/>
  <c r="K74" i="93"/>
  <c r="L74" i="93"/>
  <c r="M74" i="93"/>
  <c r="P74" i="93"/>
  <c r="I75" i="93"/>
  <c r="J75" i="93"/>
  <c r="K75" i="93"/>
  <c r="L75" i="93"/>
  <c r="M75" i="93"/>
  <c r="P75" i="93"/>
  <c r="I76" i="93"/>
  <c r="J76" i="93"/>
  <c r="K76" i="93"/>
  <c r="L76" i="93"/>
  <c r="M76" i="93"/>
  <c r="P76" i="93"/>
  <c r="I77" i="93"/>
  <c r="J77" i="93"/>
  <c r="K77" i="93"/>
  <c r="L77" i="93"/>
  <c r="M77" i="93"/>
  <c r="P77" i="93"/>
  <c r="I78" i="93"/>
  <c r="J78" i="93"/>
  <c r="K78" i="93"/>
  <c r="L78" i="93"/>
  <c r="M78" i="93"/>
  <c r="P78" i="93"/>
  <c r="I79" i="93"/>
  <c r="J79" i="93"/>
  <c r="K79" i="93"/>
  <c r="L79" i="93"/>
  <c r="M79" i="93"/>
  <c r="P79" i="93"/>
  <c r="I80" i="93"/>
  <c r="J80" i="93"/>
  <c r="K80" i="93"/>
  <c r="L80" i="93"/>
  <c r="M80" i="93"/>
  <c r="P80" i="93"/>
  <c r="I81" i="93"/>
  <c r="J81" i="93"/>
  <c r="K81" i="93"/>
  <c r="L81" i="93"/>
  <c r="M81" i="93"/>
  <c r="P81" i="93"/>
  <c r="I82" i="93"/>
  <c r="J82" i="93"/>
  <c r="K82" i="93"/>
  <c r="L82" i="93"/>
  <c r="M82" i="93"/>
  <c r="P82" i="93"/>
  <c r="I83" i="93"/>
  <c r="J83" i="93"/>
  <c r="K83" i="93"/>
  <c r="L83" i="93"/>
  <c r="M83" i="93"/>
  <c r="P83" i="93"/>
  <c r="I84" i="93"/>
  <c r="J84" i="93"/>
  <c r="K84" i="93"/>
  <c r="L84" i="93"/>
  <c r="M84" i="93"/>
  <c r="P84" i="93"/>
  <c r="I85" i="93"/>
  <c r="J85" i="93"/>
  <c r="K85" i="93"/>
  <c r="L85" i="93"/>
  <c r="M85" i="93"/>
  <c r="P85" i="93"/>
  <c r="I86" i="93"/>
  <c r="J86" i="93"/>
  <c r="K86" i="93"/>
  <c r="L86" i="93"/>
  <c r="M86" i="93"/>
  <c r="P86" i="93"/>
  <c r="I87" i="93"/>
  <c r="J87" i="93"/>
  <c r="K87" i="93"/>
  <c r="L87" i="93"/>
  <c r="M87" i="93"/>
  <c r="P87" i="93"/>
  <c r="I88" i="93"/>
  <c r="J88" i="93"/>
  <c r="K88" i="93"/>
  <c r="L88" i="93"/>
  <c r="M88" i="93"/>
  <c r="P88" i="93"/>
  <c r="I89" i="93"/>
  <c r="J89" i="93"/>
  <c r="K89" i="93"/>
  <c r="L89" i="93"/>
  <c r="M89" i="93"/>
  <c r="P89" i="93"/>
  <c r="I90" i="93"/>
  <c r="J90" i="93"/>
  <c r="K90" i="93"/>
  <c r="L90" i="93"/>
  <c r="M90" i="93"/>
  <c r="P90" i="93"/>
  <c r="I91" i="93"/>
  <c r="J91" i="93"/>
  <c r="K91" i="93"/>
  <c r="L91" i="93"/>
  <c r="M91" i="93"/>
  <c r="P91" i="93"/>
  <c r="I92" i="93"/>
  <c r="J92" i="93"/>
  <c r="K92" i="93"/>
  <c r="L92" i="93"/>
  <c r="M92" i="93"/>
  <c r="P92" i="93"/>
  <c r="I93" i="93"/>
  <c r="J93" i="93"/>
  <c r="K93" i="93"/>
  <c r="L93" i="93"/>
  <c r="M93" i="93"/>
  <c r="P93" i="93"/>
  <c r="I94" i="93"/>
  <c r="J94" i="93"/>
  <c r="K94" i="93"/>
  <c r="L94" i="93"/>
  <c r="M94" i="93"/>
  <c r="P94" i="93"/>
  <c r="I95" i="93"/>
  <c r="J95" i="93"/>
  <c r="K95" i="93"/>
  <c r="L95" i="93"/>
  <c r="M95" i="93"/>
  <c r="P95" i="93"/>
  <c r="I96" i="93"/>
  <c r="J96" i="93"/>
  <c r="K96" i="93"/>
  <c r="L96" i="93"/>
  <c r="M96" i="93"/>
  <c r="P96" i="93"/>
  <c r="I97" i="93"/>
  <c r="J97" i="93"/>
  <c r="K97" i="93"/>
  <c r="L97" i="93"/>
  <c r="M97" i="93"/>
  <c r="P97" i="93"/>
  <c r="I98" i="93"/>
  <c r="J98" i="93"/>
  <c r="K98" i="93"/>
  <c r="L98" i="93"/>
  <c r="M98" i="93"/>
  <c r="P98" i="93"/>
  <c r="I99" i="93"/>
  <c r="J99" i="93"/>
  <c r="K99" i="93"/>
  <c r="L99" i="93"/>
  <c r="M99" i="93"/>
  <c r="P99" i="93"/>
  <c r="I100" i="93"/>
  <c r="J100" i="93"/>
  <c r="K100" i="93"/>
  <c r="L100" i="93"/>
  <c r="M100" i="93"/>
  <c r="P100" i="93"/>
  <c r="I101" i="93"/>
  <c r="J101" i="93"/>
  <c r="K101" i="93"/>
  <c r="L101" i="93"/>
  <c r="M101" i="93"/>
  <c r="P101" i="93"/>
  <c r="I102" i="93"/>
  <c r="J102" i="93"/>
  <c r="K102" i="93"/>
  <c r="L102" i="93"/>
  <c r="M102" i="93"/>
  <c r="P102" i="93"/>
  <c r="I103" i="93"/>
  <c r="J103" i="93"/>
  <c r="K103" i="93"/>
  <c r="L103" i="93"/>
  <c r="M103" i="93"/>
  <c r="P103" i="93"/>
  <c r="I104" i="93"/>
  <c r="J104" i="93"/>
  <c r="K104" i="93"/>
  <c r="L104" i="93"/>
  <c r="M104" i="93"/>
  <c r="P104" i="93"/>
  <c r="I105" i="93"/>
  <c r="J105" i="93"/>
  <c r="K105" i="93"/>
  <c r="L105" i="93"/>
  <c r="M105" i="93"/>
  <c r="P105" i="93"/>
  <c r="I106" i="93"/>
  <c r="J106" i="93"/>
  <c r="K106" i="93"/>
  <c r="L106" i="93"/>
  <c r="M106" i="93"/>
  <c r="P106" i="93"/>
  <c r="I107" i="93"/>
  <c r="J107" i="93"/>
  <c r="K107" i="93"/>
  <c r="L107" i="93"/>
  <c r="M107" i="93"/>
  <c r="P107" i="93"/>
  <c r="I108" i="93"/>
  <c r="J108" i="93"/>
  <c r="K108" i="93"/>
  <c r="L108" i="93"/>
  <c r="M108" i="93"/>
  <c r="P108" i="93"/>
  <c r="I109" i="93"/>
  <c r="J109" i="93"/>
  <c r="K109" i="93"/>
  <c r="L109" i="93"/>
  <c r="M109" i="93"/>
  <c r="P109" i="93"/>
  <c r="I110" i="93"/>
  <c r="J110" i="93"/>
  <c r="K110" i="93"/>
  <c r="L110" i="93"/>
  <c r="M110" i="93"/>
  <c r="P110" i="93"/>
  <c r="I111" i="93"/>
  <c r="J111" i="93"/>
  <c r="K111" i="93"/>
  <c r="L111" i="93"/>
  <c r="M111" i="93"/>
  <c r="P111" i="93"/>
  <c r="I112" i="93"/>
  <c r="J112" i="93"/>
  <c r="K112" i="93"/>
  <c r="L112" i="93"/>
  <c r="M112" i="93"/>
  <c r="P112" i="93"/>
  <c r="I113" i="93"/>
  <c r="J113" i="93"/>
  <c r="K113" i="93"/>
  <c r="L113" i="93"/>
  <c r="M113" i="93"/>
  <c r="P113" i="93"/>
  <c r="I114" i="93"/>
  <c r="J114" i="93"/>
  <c r="K114" i="93"/>
  <c r="L114" i="93"/>
  <c r="M114" i="93"/>
  <c r="P114" i="93"/>
  <c r="I115" i="93"/>
  <c r="J115" i="93"/>
  <c r="K115" i="93"/>
  <c r="L115" i="93"/>
  <c r="M115" i="93"/>
  <c r="P115" i="93"/>
  <c r="I116" i="93"/>
  <c r="J116" i="93"/>
  <c r="K116" i="93"/>
  <c r="L116" i="93"/>
  <c r="M116" i="93"/>
  <c r="P116" i="93"/>
  <c r="I117" i="93"/>
  <c r="J117" i="93"/>
  <c r="K117" i="93"/>
  <c r="L117" i="93"/>
  <c r="M117" i="93"/>
  <c r="P117" i="93"/>
  <c r="I118" i="93"/>
  <c r="J118" i="93"/>
  <c r="K118" i="93"/>
  <c r="L118" i="93"/>
  <c r="M118" i="93"/>
  <c r="P118" i="93"/>
  <c r="I119" i="93"/>
  <c r="J119" i="93"/>
  <c r="K119" i="93"/>
  <c r="L119" i="93"/>
  <c r="M119" i="93"/>
  <c r="P119" i="93"/>
  <c r="I120" i="93"/>
  <c r="J120" i="93"/>
  <c r="K120" i="93"/>
  <c r="L120" i="93"/>
  <c r="M120" i="93"/>
  <c r="P120" i="93"/>
  <c r="I121" i="93"/>
  <c r="J121" i="93"/>
  <c r="K121" i="93"/>
  <c r="L121" i="93"/>
  <c r="M121" i="93"/>
  <c r="P121" i="93"/>
  <c r="I122" i="93"/>
  <c r="J122" i="93"/>
  <c r="K122" i="93"/>
  <c r="L122" i="93"/>
  <c r="M122" i="93"/>
  <c r="P122" i="93"/>
  <c r="I123" i="93"/>
  <c r="J123" i="93"/>
  <c r="K123" i="93"/>
  <c r="L123" i="93"/>
  <c r="M123" i="93"/>
  <c r="P123" i="93"/>
  <c r="I124" i="93"/>
  <c r="J124" i="93"/>
  <c r="K124" i="93"/>
  <c r="L124" i="93"/>
  <c r="M124" i="93"/>
  <c r="P124" i="93"/>
  <c r="I125" i="93"/>
  <c r="J125" i="93"/>
  <c r="K125" i="93"/>
  <c r="L125" i="93"/>
  <c r="M125" i="93"/>
  <c r="P125" i="93"/>
  <c r="I126" i="93"/>
  <c r="J126" i="93"/>
  <c r="K126" i="93"/>
  <c r="L126" i="93"/>
  <c r="M126" i="93"/>
  <c r="P126" i="93"/>
  <c r="I127" i="93"/>
  <c r="J127" i="93"/>
  <c r="K127" i="93"/>
  <c r="L127" i="93"/>
  <c r="M127" i="93"/>
  <c r="P127" i="93"/>
  <c r="I128" i="93"/>
  <c r="J128" i="93"/>
  <c r="K128" i="93"/>
  <c r="L128" i="93"/>
  <c r="M128" i="93"/>
  <c r="P128" i="93"/>
  <c r="I129" i="93"/>
  <c r="J129" i="93"/>
  <c r="K129" i="93"/>
  <c r="L129" i="93"/>
  <c r="M129" i="93"/>
  <c r="P129" i="93"/>
  <c r="I130" i="93"/>
  <c r="J130" i="93"/>
  <c r="K130" i="93"/>
  <c r="L130" i="93"/>
  <c r="M130" i="93"/>
  <c r="P130" i="93"/>
  <c r="M131" i="93"/>
  <c r="P131" i="93"/>
  <c r="M132" i="93"/>
  <c r="P132" i="93"/>
  <c r="M133" i="93"/>
  <c r="P133" i="93"/>
  <c r="M134" i="93"/>
  <c r="P134" i="93"/>
  <c r="M135" i="93"/>
  <c r="P135" i="93"/>
  <c r="M136" i="93"/>
  <c r="P136" i="93"/>
  <c r="M137" i="93"/>
  <c r="P137" i="93"/>
  <c r="M138" i="93"/>
  <c r="P138" i="93"/>
  <c r="M139" i="93"/>
  <c r="P139" i="93"/>
  <c r="M140" i="93"/>
  <c r="P140" i="93"/>
  <c r="M141" i="93"/>
  <c r="P141" i="93"/>
  <c r="M142" i="93"/>
  <c r="P142" i="93"/>
  <c r="M143" i="93"/>
  <c r="P143" i="93"/>
  <c r="M144" i="93"/>
  <c r="P144" i="93"/>
  <c r="M145" i="93"/>
  <c r="P145" i="93"/>
  <c r="M146" i="93"/>
  <c r="P146" i="93"/>
  <c r="M36" i="93"/>
  <c r="P36" i="93"/>
  <c r="I37" i="111"/>
  <c r="J37" i="111"/>
  <c r="K37" i="111"/>
  <c r="L37" i="111"/>
  <c r="I26" i="111"/>
  <c r="J26" i="111"/>
  <c r="K26" i="111"/>
  <c r="L26" i="111"/>
  <c r="V64" i="111"/>
  <c r="I27" i="111"/>
  <c r="J27" i="111"/>
  <c r="K27" i="111"/>
  <c r="L27" i="111"/>
  <c r="V65" i="111"/>
  <c r="I28" i="111"/>
  <c r="J28" i="111"/>
  <c r="K28" i="111"/>
  <c r="L28" i="111"/>
  <c r="V66" i="111"/>
  <c r="I29" i="111"/>
  <c r="J29" i="111"/>
  <c r="K29" i="111"/>
  <c r="L29" i="111"/>
  <c r="V67" i="111"/>
  <c r="I30" i="111"/>
  <c r="J30" i="111"/>
  <c r="K30" i="111"/>
  <c r="L30" i="111"/>
  <c r="V68" i="111"/>
  <c r="I31" i="111"/>
  <c r="J31" i="111"/>
  <c r="K31" i="111"/>
  <c r="L31" i="111"/>
  <c r="V69" i="111"/>
  <c r="I32" i="111"/>
  <c r="J32" i="111"/>
  <c r="K32" i="111"/>
  <c r="L32" i="111"/>
  <c r="V70" i="111"/>
  <c r="I33" i="111"/>
  <c r="J33" i="111"/>
  <c r="K33" i="111"/>
  <c r="L33" i="111"/>
  <c r="V71" i="111"/>
  <c r="I34" i="111"/>
  <c r="J34" i="111"/>
  <c r="K34" i="111"/>
  <c r="L34" i="111"/>
  <c r="V72" i="111"/>
  <c r="I35" i="111"/>
  <c r="J35" i="111"/>
  <c r="K35" i="111"/>
  <c r="L35" i="111"/>
  <c r="V73" i="111"/>
  <c r="I36" i="111"/>
  <c r="J36" i="111"/>
  <c r="K36" i="111"/>
  <c r="L36" i="111"/>
  <c r="V74" i="111"/>
  <c r="V75" i="111"/>
  <c r="I38" i="111"/>
  <c r="J38" i="111"/>
  <c r="K38" i="111"/>
  <c r="L38" i="111"/>
  <c r="V76" i="111"/>
  <c r="I39" i="111"/>
  <c r="J39" i="111"/>
  <c r="K39" i="111"/>
  <c r="L39" i="111"/>
  <c r="V77" i="111"/>
  <c r="I40" i="111"/>
  <c r="J40" i="111"/>
  <c r="K40" i="111"/>
  <c r="L40" i="111"/>
  <c r="V78" i="111"/>
  <c r="I41" i="111"/>
  <c r="J41" i="111"/>
  <c r="K41" i="111"/>
  <c r="L41" i="111"/>
  <c r="V79" i="111"/>
  <c r="I42" i="111"/>
  <c r="J42" i="111"/>
  <c r="K42" i="111"/>
  <c r="L42" i="111"/>
  <c r="V80" i="111"/>
  <c r="I43" i="111"/>
  <c r="J43" i="111"/>
  <c r="K43" i="111"/>
  <c r="L43" i="111"/>
  <c r="V81" i="111"/>
  <c r="I44" i="111"/>
  <c r="J44" i="111"/>
  <c r="K44" i="111"/>
  <c r="L44" i="111"/>
  <c r="V82" i="111"/>
  <c r="I45" i="111"/>
  <c r="J45" i="111"/>
  <c r="K45" i="111"/>
  <c r="L45" i="111"/>
  <c r="V83" i="111"/>
  <c r="I131" i="111"/>
  <c r="J131" i="111"/>
  <c r="K131" i="111"/>
  <c r="L131" i="111"/>
  <c r="V84" i="111"/>
  <c r="I132" i="111"/>
  <c r="J132" i="111"/>
  <c r="K132" i="111"/>
  <c r="L132" i="111"/>
  <c r="V85" i="111"/>
  <c r="I133" i="111"/>
  <c r="J133" i="111"/>
  <c r="K133" i="111"/>
  <c r="L133" i="111"/>
  <c r="V86" i="111"/>
  <c r="I134" i="111"/>
  <c r="J134" i="111"/>
  <c r="K134" i="111"/>
  <c r="L134" i="111"/>
  <c r="V87" i="111"/>
  <c r="I135" i="111"/>
  <c r="J135" i="111"/>
  <c r="K135" i="111"/>
  <c r="L135" i="111"/>
  <c r="V88" i="111"/>
  <c r="I136" i="111"/>
  <c r="J136" i="111"/>
  <c r="K136" i="111"/>
  <c r="L136" i="111"/>
  <c r="V89" i="111"/>
  <c r="I137" i="111"/>
  <c r="J137" i="111"/>
  <c r="K137" i="111"/>
  <c r="L137" i="111"/>
  <c r="V90" i="111"/>
  <c r="I138" i="111"/>
  <c r="J138" i="111"/>
  <c r="K138" i="111"/>
  <c r="L138" i="111"/>
  <c r="V91" i="111"/>
  <c r="I139" i="111"/>
  <c r="J139" i="111"/>
  <c r="K139" i="111"/>
  <c r="L139" i="111"/>
  <c r="V92" i="111"/>
  <c r="I140" i="111"/>
  <c r="J140" i="111"/>
  <c r="K140" i="111"/>
  <c r="L140" i="111"/>
  <c r="V93" i="111"/>
  <c r="I141" i="111"/>
  <c r="J141" i="111"/>
  <c r="K141" i="111"/>
  <c r="L141" i="111"/>
  <c r="V94" i="111"/>
  <c r="I142" i="111"/>
  <c r="J142" i="111"/>
  <c r="K142" i="111"/>
  <c r="L142" i="111"/>
  <c r="V95" i="111"/>
  <c r="I143" i="111"/>
  <c r="J143" i="111"/>
  <c r="K143" i="111"/>
  <c r="L143" i="111"/>
  <c r="V96" i="111"/>
  <c r="I144" i="111"/>
  <c r="J144" i="111"/>
  <c r="K144" i="111"/>
  <c r="L144" i="111"/>
  <c r="V97" i="111"/>
  <c r="I145" i="111"/>
  <c r="J145" i="111"/>
  <c r="K145" i="111"/>
  <c r="L145" i="111"/>
  <c r="V98" i="111"/>
  <c r="I146" i="111"/>
  <c r="J146" i="111"/>
  <c r="K146" i="111"/>
  <c r="L146" i="111"/>
  <c r="V99" i="111"/>
  <c r="I147" i="111"/>
  <c r="J147" i="111"/>
  <c r="K147" i="111"/>
  <c r="L147" i="111"/>
  <c r="V100" i="111"/>
  <c r="I148" i="111"/>
  <c r="J148" i="111"/>
  <c r="K148" i="111"/>
  <c r="L148" i="111"/>
  <c r="V101" i="111"/>
  <c r="I149" i="111"/>
  <c r="J149" i="111"/>
  <c r="K149" i="111"/>
  <c r="L149" i="111"/>
  <c r="V102" i="111"/>
  <c r="I150" i="111"/>
  <c r="J150" i="111"/>
  <c r="K150" i="111"/>
  <c r="L150" i="111"/>
  <c r="V103" i="111"/>
  <c r="I151" i="111"/>
  <c r="J151" i="111"/>
  <c r="K151" i="111"/>
  <c r="L151" i="111"/>
  <c r="V104" i="111"/>
  <c r="N2" i="111"/>
  <c r="M37" i="111"/>
  <c r="M38" i="111"/>
  <c r="M39" i="111"/>
  <c r="M40" i="111"/>
  <c r="M41" i="111"/>
  <c r="M42" i="111"/>
  <c r="M43" i="111"/>
  <c r="M44" i="111"/>
  <c r="M45" i="111"/>
  <c r="O2" i="111"/>
  <c r="P37" i="111"/>
  <c r="P38" i="111"/>
  <c r="P39" i="111"/>
  <c r="P40" i="111"/>
  <c r="P41" i="111"/>
  <c r="P42" i="111"/>
  <c r="P43" i="111"/>
  <c r="P44" i="111"/>
  <c r="P45" i="111"/>
  <c r="I46" i="111"/>
  <c r="J46" i="111"/>
  <c r="K46" i="111"/>
  <c r="L46" i="111"/>
  <c r="M46" i="111"/>
  <c r="P46" i="111"/>
  <c r="I47" i="111"/>
  <c r="J47" i="111"/>
  <c r="K47" i="111"/>
  <c r="L47" i="111"/>
  <c r="M47" i="111"/>
  <c r="P47" i="111"/>
  <c r="I48" i="111"/>
  <c r="J48" i="111"/>
  <c r="K48" i="111"/>
  <c r="L48" i="111"/>
  <c r="M48" i="111"/>
  <c r="P48" i="111"/>
  <c r="I49" i="111"/>
  <c r="J49" i="111"/>
  <c r="K49" i="111"/>
  <c r="L49" i="111"/>
  <c r="M49" i="111"/>
  <c r="P49" i="111"/>
  <c r="I50" i="111"/>
  <c r="J50" i="111"/>
  <c r="K50" i="111"/>
  <c r="L50" i="111"/>
  <c r="M50" i="111"/>
  <c r="P50" i="111"/>
  <c r="I51" i="111"/>
  <c r="J51" i="111"/>
  <c r="K51" i="111"/>
  <c r="L51" i="111"/>
  <c r="M51" i="111"/>
  <c r="P51" i="111"/>
  <c r="I52" i="111"/>
  <c r="J52" i="111"/>
  <c r="K52" i="111"/>
  <c r="L52" i="111"/>
  <c r="M52" i="111"/>
  <c r="P52" i="111"/>
  <c r="I53" i="111"/>
  <c r="J53" i="111"/>
  <c r="K53" i="111"/>
  <c r="L53" i="111"/>
  <c r="M53" i="111"/>
  <c r="P53" i="111"/>
  <c r="I54" i="111"/>
  <c r="J54" i="111"/>
  <c r="K54" i="111"/>
  <c r="L54" i="111"/>
  <c r="M54" i="111"/>
  <c r="P54" i="111"/>
  <c r="I55" i="111"/>
  <c r="J55" i="111"/>
  <c r="K55" i="111"/>
  <c r="L55" i="111"/>
  <c r="M55" i="111"/>
  <c r="P55" i="111"/>
  <c r="I56" i="111"/>
  <c r="J56" i="111"/>
  <c r="K56" i="111"/>
  <c r="L56" i="111"/>
  <c r="M56" i="111"/>
  <c r="P56" i="111"/>
  <c r="I57" i="111"/>
  <c r="J57" i="111"/>
  <c r="K57" i="111"/>
  <c r="L57" i="111"/>
  <c r="M57" i="111"/>
  <c r="P57" i="111"/>
  <c r="I58" i="111"/>
  <c r="J58" i="111"/>
  <c r="K58" i="111"/>
  <c r="L58" i="111"/>
  <c r="M58" i="111"/>
  <c r="P58" i="111"/>
  <c r="I59" i="111"/>
  <c r="J59" i="111"/>
  <c r="K59" i="111"/>
  <c r="L59" i="111"/>
  <c r="M59" i="111"/>
  <c r="P59" i="111"/>
  <c r="I60" i="111"/>
  <c r="J60" i="111"/>
  <c r="K60" i="111"/>
  <c r="L60" i="111"/>
  <c r="M60" i="111"/>
  <c r="P60" i="111"/>
  <c r="I61" i="111"/>
  <c r="J61" i="111"/>
  <c r="K61" i="111"/>
  <c r="L61" i="111"/>
  <c r="M61" i="111"/>
  <c r="P61" i="111"/>
  <c r="I62" i="111"/>
  <c r="J62" i="111"/>
  <c r="K62" i="111"/>
  <c r="L62" i="111"/>
  <c r="M62" i="111"/>
  <c r="P62" i="111"/>
  <c r="I63" i="111"/>
  <c r="J63" i="111"/>
  <c r="K63" i="111"/>
  <c r="L63" i="111"/>
  <c r="M63" i="111"/>
  <c r="P63" i="111"/>
  <c r="I64" i="111"/>
  <c r="J64" i="111"/>
  <c r="K64" i="111"/>
  <c r="L64" i="111"/>
  <c r="M64" i="111"/>
  <c r="P64" i="111"/>
  <c r="I65" i="111"/>
  <c r="J65" i="111"/>
  <c r="K65" i="111"/>
  <c r="L65" i="111"/>
  <c r="M65" i="111"/>
  <c r="P65" i="111"/>
  <c r="I66" i="111"/>
  <c r="J66" i="111"/>
  <c r="K66" i="111"/>
  <c r="L66" i="111"/>
  <c r="M66" i="111"/>
  <c r="P66" i="111"/>
  <c r="I67" i="111"/>
  <c r="J67" i="111"/>
  <c r="K67" i="111"/>
  <c r="L67" i="111"/>
  <c r="M67" i="111"/>
  <c r="P67" i="111"/>
  <c r="I68" i="111"/>
  <c r="J68" i="111"/>
  <c r="K68" i="111"/>
  <c r="L68" i="111"/>
  <c r="M68" i="111"/>
  <c r="P68" i="111"/>
  <c r="I69" i="111"/>
  <c r="J69" i="111"/>
  <c r="K69" i="111"/>
  <c r="L69" i="111"/>
  <c r="M69" i="111"/>
  <c r="P69" i="111"/>
  <c r="I70" i="111"/>
  <c r="J70" i="111"/>
  <c r="K70" i="111"/>
  <c r="L70" i="111"/>
  <c r="M70" i="111"/>
  <c r="P70" i="111"/>
  <c r="I71" i="111"/>
  <c r="J71" i="111"/>
  <c r="K71" i="111"/>
  <c r="L71" i="111"/>
  <c r="M71" i="111"/>
  <c r="P71" i="111"/>
  <c r="I72" i="111"/>
  <c r="J72" i="111"/>
  <c r="K72" i="111"/>
  <c r="L72" i="111"/>
  <c r="M72" i="111"/>
  <c r="P72" i="111"/>
  <c r="I73" i="111"/>
  <c r="J73" i="111"/>
  <c r="K73" i="111"/>
  <c r="L73" i="111"/>
  <c r="M73" i="111"/>
  <c r="P73" i="111"/>
  <c r="I74" i="111"/>
  <c r="J74" i="111"/>
  <c r="K74" i="111"/>
  <c r="L74" i="111"/>
  <c r="M74" i="111"/>
  <c r="P74" i="111"/>
  <c r="I75" i="111"/>
  <c r="J75" i="111"/>
  <c r="K75" i="111"/>
  <c r="L75" i="111"/>
  <c r="M75" i="111"/>
  <c r="P75" i="111"/>
  <c r="I76" i="111"/>
  <c r="J76" i="111"/>
  <c r="K76" i="111"/>
  <c r="L76" i="111"/>
  <c r="M76" i="111"/>
  <c r="P76" i="111"/>
  <c r="I77" i="111"/>
  <c r="J77" i="111"/>
  <c r="K77" i="111"/>
  <c r="L77" i="111"/>
  <c r="M77" i="111"/>
  <c r="P77" i="111"/>
  <c r="I78" i="111"/>
  <c r="J78" i="111"/>
  <c r="K78" i="111"/>
  <c r="L78" i="111"/>
  <c r="M78" i="111"/>
  <c r="P78" i="111"/>
  <c r="I79" i="111"/>
  <c r="J79" i="111"/>
  <c r="K79" i="111"/>
  <c r="L79" i="111"/>
  <c r="M79" i="111"/>
  <c r="P79" i="111"/>
  <c r="I80" i="111"/>
  <c r="J80" i="111"/>
  <c r="K80" i="111"/>
  <c r="L80" i="111"/>
  <c r="M80" i="111"/>
  <c r="P80" i="111"/>
  <c r="I81" i="111"/>
  <c r="J81" i="111"/>
  <c r="K81" i="111"/>
  <c r="L81" i="111"/>
  <c r="M81" i="111"/>
  <c r="P81" i="111"/>
  <c r="I82" i="111"/>
  <c r="J82" i="111"/>
  <c r="K82" i="111"/>
  <c r="L82" i="111"/>
  <c r="M82" i="111"/>
  <c r="P82" i="111"/>
  <c r="I83" i="111"/>
  <c r="J83" i="111"/>
  <c r="K83" i="111"/>
  <c r="L83" i="111"/>
  <c r="M83" i="111"/>
  <c r="P83" i="111"/>
  <c r="I84" i="111"/>
  <c r="J84" i="111"/>
  <c r="K84" i="111"/>
  <c r="L84" i="111"/>
  <c r="M84" i="111"/>
  <c r="P84" i="111"/>
  <c r="I85" i="111"/>
  <c r="J85" i="111"/>
  <c r="K85" i="111"/>
  <c r="L85" i="111"/>
  <c r="M85" i="111"/>
  <c r="P85" i="111"/>
  <c r="I86" i="111"/>
  <c r="J86" i="111"/>
  <c r="K86" i="111"/>
  <c r="L86" i="111"/>
  <c r="M86" i="111"/>
  <c r="P86" i="111"/>
  <c r="I87" i="111"/>
  <c r="J87" i="111"/>
  <c r="K87" i="111"/>
  <c r="L87" i="111"/>
  <c r="M87" i="111"/>
  <c r="P87" i="111"/>
  <c r="I88" i="111"/>
  <c r="J88" i="111"/>
  <c r="K88" i="111"/>
  <c r="L88" i="111"/>
  <c r="M88" i="111"/>
  <c r="P88" i="111"/>
  <c r="I89" i="111"/>
  <c r="J89" i="111"/>
  <c r="K89" i="111"/>
  <c r="L89" i="111"/>
  <c r="M89" i="111"/>
  <c r="P89" i="111"/>
  <c r="I90" i="111"/>
  <c r="J90" i="111"/>
  <c r="K90" i="111"/>
  <c r="L90" i="111"/>
  <c r="M90" i="111"/>
  <c r="P90" i="111"/>
  <c r="I91" i="111"/>
  <c r="J91" i="111"/>
  <c r="K91" i="111"/>
  <c r="L91" i="111"/>
  <c r="M91" i="111"/>
  <c r="P91" i="111"/>
  <c r="I92" i="111"/>
  <c r="J92" i="111"/>
  <c r="K92" i="111"/>
  <c r="L92" i="111"/>
  <c r="M92" i="111"/>
  <c r="P92" i="111"/>
  <c r="I93" i="111"/>
  <c r="J93" i="111"/>
  <c r="K93" i="111"/>
  <c r="L93" i="111"/>
  <c r="M93" i="111"/>
  <c r="P93" i="111"/>
  <c r="I94" i="111"/>
  <c r="J94" i="111"/>
  <c r="K94" i="111"/>
  <c r="L94" i="111"/>
  <c r="M94" i="111"/>
  <c r="P94" i="111"/>
  <c r="I95" i="111"/>
  <c r="J95" i="111"/>
  <c r="K95" i="111"/>
  <c r="L95" i="111"/>
  <c r="M95" i="111"/>
  <c r="P95" i="111"/>
  <c r="I96" i="111"/>
  <c r="J96" i="111"/>
  <c r="K96" i="111"/>
  <c r="L96" i="111"/>
  <c r="M96" i="111"/>
  <c r="P96" i="111"/>
  <c r="I97" i="111"/>
  <c r="J97" i="111"/>
  <c r="K97" i="111"/>
  <c r="L97" i="111"/>
  <c r="M97" i="111"/>
  <c r="P97" i="111"/>
  <c r="I98" i="111"/>
  <c r="J98" i="111"/>
  <c r="K98" i="111"/>
  <c r="L98" i="111"/>
  <c r="M98" i="111"/>
  <c r="P98" i="111"/>
  <c r="I99" i="111"/>
  <c r="J99" i="111"/>
  <c r="K99" i="111"/>
  <c r="L99" i="111"/>
  <c r="M99" i="111"/>
  <c r="P99" i="111"/>
  <c r="I100" i="111"/>
  <c r="J100" i="111"/>
  <c r="K100" i="111"/>
  <c r="L100" i="111"/>
  <c r="M100" i="111"/>
  <c r="P100" i="111"/>
  <c r="I101" i="111"/>
  <c r="J101" i="111"/>
  <c r="K101" i="111"/>
  <c r="L101" i="111"/>
  <c r="M101" i="111"/>
  <c r="P101" i="111"/>
  <c r="I102" i="111"/>
  <c r="J102" i="111"/>
  <c r="K102" i="111"/>
  <c r="L102" i="111"/>
  <c r="M102" i="111"/>
  <c r="P102" i="111"/>
  <c r="I103" i="111"/>
  <c r="J103" i="111"/>
  <c r="K103" i="111"/>
  <c r="L103" i="111"/>
  <c r="M103" i="111"/>
  <c r="P103" i="111"/>
  <c r="I104" i="111"/>
  <c r="J104" i="111"/>
  <c r="K104" i="111"/>
  <c r="L104" i="111"/>
  <c r="M104" i="111"/>
  <c r="P104" i="111"/>
  <c r="I105" i="111"/>
  <c r="J105" i="111"/>
  <c r="K105" i="111"/>
  <c r="L105" i="111"/>
  <c r="M105" i="111"/>
  <c r="P105" i="111"/>
  <c r="I106" i="111"/>
  <c r="J106" i="111"/>
  <c r="K106" i="111"/>
  <c r="L106" i="111"/>
  <c r="M106" i="111"/>
  <c r="P106" i="111"/>
  <c r="I107" i="111"/>
  <c r="J107" i="111"/>
  <c r="K107" i="111"/>
  <c r="L107" i="111"/>
  <c r="M107" i="111"/>
  <c r="P107" i="111"/>
  <c r="I108" i="111"/>
  <c r="J108" i="111"/>
  <c r="K108" i="111"/>
  <c r="L108" i="111"/>
  <c r="M108" i="111"/>
  <c r="P108" i="111"/>
  <c r="I109" i="111"/>
  <c r="J109" i="111"/>
  <c r="K109" i="111"/>
  <c r="L109" i="111"/>
  <c r="M109" i="111"/>
  <c r="P109" i="111"/>
  <c r="I110" i="111"/>
  <c r="J110" i="111"/>
  <c r="K110" i="111"/>
  <c r="L110" i="111"/>
  <c r="M110" i="111"/>
  <c r="P110" i="111"/>
  <c r="I111" i="111"/>
  <c r="J111" i="111"/>
  <c r="K111" i="111"/>
  <c r="L111" i="111"/>
  <c r="M111" i="111"/>
  <c r="P111" i="111"/>
  <c r="I112" i="111"/>
  <c r="J112" i="111"/>
  <c r="K112" i="111"/>
  <c r="L112" i="111"/>
  <c r="M112" i="111"/>
  <c r="P112" i="111"/>
  <c r="I113" i="111"/>
  <c r="J113" i="111"/>
  <c r="K113" i="111"/>
  <c r="L113" i="111"/>
  <c r="M113" i="111"/>
  <c r="P113" i="111"/>
  <c r="I114" i="111"/>
  <c r="J114" i="111"/>
  <c r="K114" i="111"/>
  <c r="L114" i="111"/>
  <c r="M114" i="111"/>
  <c r="P114" i="111"/>
  <c r="I115" i="111"/>
  <c r="J115" i="111"/>
  <c r="K115" i="111"/>
  <c r="L115" i="111"/>
  <c r="M115" i="111"/>
  <c r="P115" i="111"/>
  <c r="I116" i="111"/>
  <c r="J116" i="111"/>
  <c r="K116" i="111"/>
  <c r="L116" i="111"/>
  <c r="M116" i="111"/>
  <c r="P116" i="111"/>
  <c r="I117" i="111"/>
  <c r="J117" i="111"/>
  <c r="K117" i="111"/>
  <c r="L117" i="111"/>
  <c r="M117" i="111"/>
  <c r="P117" i="111"/>
  <c r="I118" i="111"/>
  <c r="J118" i="111"/>
  <c r="K118" i="111"/>
  <c r="L118" i="111"/>
  <c r="M118" i="111"/>
  <c r="P118" i="111"/>
  <c r="I119" i="111"/>
  <c r="J119" i="111"/>
  <c r="K119" i="111"/>
  <c r="L119" i="111"/>
  <c r="M119" i="111"/>
  <c r="P119" i="111"/>
  <c r="I120" i="111"/>
  <c r="J120" i="111"/>
  <c r="K120" i="111"/>
  <c r="L120" i="111"/>
  <c r="M120" i="111"/>
  <c r="P120" i="111"/>
  <c r="I121" i="111"/>
  <c r="J121" i="111"/>
  <c r="K121" i="111"/>
  <c r="L121" i="111"/>
  <c r="M121" i="111"/>
  <c r="P121" i="111"/>
  <c r="I122" i="111"/>
  <c r="J122" i="111"/>
  <c r="K122" i="111"/>
  <c r="L122" i="111"/>
  <c r="M122" i="111"/>
  <c r="P122" i="111"/>
  <c r="I123" i="111"/>
  <c r="J123" i="111"/>
  <c r="K123" i="111"/>
  <c r="L123" i="111"/>
  <c r="M123" i="111"/>
  <c r="P123" i="111"/>
  <c r="I124" i="111"/>
  <c r="J124" i="111"/>
  <c r="K124" i="111"/>
  <c r="L124" i="111"/>
  <c r="M124" i="111"/>
  <c r="P124" i="111"/>
  <c r="I125" i="111"/>
  <c r="J125" i="111"/>
  <c r="K125" i="111"/>
  <c r="L125" i="111"/>
  <c r="M125" i="111"/>
  <c r="P125" i="111"/>
  <c r="I126" i="111"/>
  <c r="J126" i="111"/>
  <c r="K126" i="111"/>
  <c r="L126" i="111"/>
  <c r="M126" i="111"/>
  <c r="P126" i="111"/>
  <c r="I127" i="111"/>
  <c r="J127" i="111"/>
  <c r="K127" i="111"/>
  <c r="L127" i="111"/>
  <c r="M127" i="111"/>
  <c r="P127" i="111"/>
  <c r="I128" i="111"/>
  <c r="J128" i="111"/>
  <c r="K128" i="111"/>
  <c r="L128" i="111"/>
  <c r="M128" i="111"/>
  <c r="P128" i="111"/>
  <c r="I129" i="111"/>
  <c r="J129" i="111"/>
  <c r="K129" i="111"/>
  <c r="L129" i="111"/>
  <c r="M129" i="111"/>
  <c r="P129" i="111"/>
  <c r="I130" i="111"/>
  <c r="J130" i="111"/>
  <c r="K130" i="111"/>
  <c r="L130" i="111"/>
  <c r="M130" i="111"/>
  <c r="P130" i="111"/>
  <c r="M131" i="111"/>
  <c r="P131" i="111"/>
  <c r="M132" i="111"/>
  <c r="P132" i="111"/>
  <c r="M133" i="111"/>
  <c r="P133" i="111"/>
  <c r="M134" i="111"/>
  <c r="P134" i="111"/>
  <c r="M135" i="111"/>
  <c r="P135" i="111"/>
  <c r="M136" i="111"/>
  <c r="P136" i="111"/>
  <c r="M137" i="111"/>
  <c r="P137" i="111"/>
  <c r="M138" i="111"/>
  <c r="P138" i="111"/>
  <c r="M139" i="111"/>
  <c r="P139" i="111"/>
  <c r="M140" i="111"/>
  <c r="P140" i="111"/>
  <c r="M141" i="111"/>
  <c r="P141" i="111"/>
  <c r="M142" i="111"/>
  <c r="P142" i="111"/>
  <c r="M143" i="111"/>
  <c r="P143" i="111"/>
  <c r="M144" i="111"/>
  <c r="P144" i="111"/>
  <c r="M145" i="111"/>
  <c r="P145" i="111"/>
  <c r="M146" i="111"/>
  <c r="P146" i="111"/>
  <c r="M36" i="111"/>
  <c r="P36" i="111"/>
  <c r="I7" i="95"/>
  <c r="J7" i="95"/>
  <c r="K7" i="95"/>
  <c r="L7" i="95"/>
  <c r="M7" i="95"/>
  <c r="P7" i="95"/>
  <c r="I8" i="95"/>
  <c r="J8" i="95"/>
  <c r="K8" i="95"/>
  <c r="L8" i="95"/>
  <c r="M8" i="95"/>
  <c r="P8" i="95"/>
  <c r="I9" i="95"/>
  <c r="J9" i="95"/>
  <c r="K9" i="95"/>
  <c r="L9" i="95"/>
  <c r="M9" i="95"/>
  <c r="P9" i="95"/>
  <c r="I10" i="95"/>
  <c r="J10" i="95"/>
  <c r="K10" i="95"/>
  <c r="L10" i="95"/>
  <c r="M10" i="95"/>
  <c r="P10" i="95"/>
  <c r="I11" i="95"/>
  <c r="J11" i="95"/>
  <c r="K11" i="95"/>
  <c r="L11" i="95"/>
  <c r="M11" i="95"/>
  <c r="P11" i="95"/>
  <c r="I12" i="95"/>
  <c r="J12" i="95"/>
  <c r="K12" i="95"/>
  <c r="L12" i="95"/>
  <c r="M12" i="95"/>
  <c r="P12" i="95"/>
  <c r="I13" i="95"/>
  <c r="J13" i="95"/>
  <c r="K13" i="95"/>
  <c r="L13" i="95"/>
  <c r="M13" i="95"/>
  <c r="P13" i="95"/>
  <c r="I14" i="95"/>
  <c r="J14" i="95"/>
  <c r="K14" i="95"/>
  <c r="L14" i="95"/>
  <c r="M14" i="95"/>
  <c r="P14" i="95"/>
  <c r="I15" i="95"/>
  <c r="J15" i="95"/>
  <c r="K15" i="95"/>
  <c r="L15" i="95"/>
  <c r="M15" i="95"/>
  <c r="P15" i="95"/>
  <c r="I16" i="95"/>
  <c r="J16" i="95"/>
  <c r="K16" i="95"/>
  <c r="L16" i="95"/>
  <c r="M16" i="95"/>
  <c r="P16" i="95"/>
  <c r="I17" i="95"/>
  <c r="J17" i="95"/>
  <c r="K17" i="95"/>
  <c r="L17" i="95"/>
  <c r="M17" i="95"/>
  <c r="P17" i="95"/>
  <c r="I18" i="95"/>
  <c r="J18" i="95"/>
  <c r="K18" i="95"/>
  <c r="L18" i="95"/>
  <c r="M18" i="95"/>
  <c r="P18" i="95"/>
  <c r="I19" i="95"/>
  <c r="J19" i="95"/>
  <c r="K19" i="95"/>
  <c r="L19" i="95"/>
  <c r="M19" i="95"/>
  <c r="P19" i="95"/>
  <c r="I20" i="95"/>
  <c r="J20" i="95"/>
  <c r="K20" i="95"/>
  <c r="L20" i="95"/>
  <c r="M20" i="95"/>
  <c r="P20" i="95"/>
  <c r="I21" i="95"/>
  <c r="J21" i="95"/>
  <c r="K21" i="95"/>
  <c r="L21" i="95"/>
  <c r="M21" i="95"/>
  <c r="P21" i="95"/>
  <c r="I22" i="95"/>
  <c r="J22" i="95"/>
  <c r="K22" i="95"/>
  <c r="L22" i="95"/>
  <c r="M22" i="95"/>
  <c r="P22" i="95"/>
  <c r="I23" i="95"/>
  <c r="J23" i="95"/>
  <c r="K23" i="95"/>
  <c r="L23" i="95"/>
  <c r="M23" i="95"/>
  <c r="P23" i="95"/>
  <c r="I24" i="95"/>
  <c r="J24" i="95"/>
  <c r="K24" i="95"/>
  <c r="L24" i="95"/>
  <c r="M24" i="95"/>
  <c r="P24" i="95"/>
  <c r="I25" i="95"/>
  <c r="J25" i="95"/>
  <c r="K25" i="95"/>
  <c r="L25" i="95"/>
  <c r="M25" i="95"/>
  <c r="P25" i="95"/>
  <c r="M26" i="95"/>
  <c r="P26" i="95"/>
  <c r="M27" i="95"/>
  <c r="P27" i="95"/>
  <c r="M28" i="95"/>
  <c r="P28" i="95"/>
  <c r="M29" i="95"/>
  <c r="P29" i="95"/>
  <c r="M30" i="95"/>
  <c r="P30" i="95"/>
  <c r="M31" i="95"/>
  <c r="P31" i="95"/>
  <c r="M32" i="95"/>
  <c r="P32" i="95"/>
  <c r="M33" i="95"/>
  <c r="P33" i="95"/>
  <c r="M34" i="95"/>
  <c r="P34" i="95"/>
  <c r="M35" i="95"/>
  <c r="P35" i="95"/>
  <c r="M147" i="95"/>
  <c r="P147" i="95"/>
  <c r="M148" i="95"/>
  <c r="P148" i="95"/>
  <c r="M149" i="95"/>
  <c r="P149" i="95"/>
  <c r="M150" i="95"/>
  <c r="P150" i="95"/>
  <c r="M151" i="95"/>
  <c r="P151" i="95"/>
  <c r="I152" i="95"/>
  <c r="J152" i="95"/>
  <c r="K152" i="95"/>
  <c r="L152" i="95"/>
  <c r="M152" i="95"/>
  <c r="P152" i="95"/>
  <c r="I6" i="95"/>
  <c r="J6" i="95"/>
  <c r="K6" i="95"/>
  <c r="L6" i="95"/>
  <c r="M6" i="95"/>
  <c r="P6" i="95"/>
  <c r="I7" i="94"/>
  <c r="J7" i="94"/>
  <c r="K7" i="94"/>
  <c r="L7" i="94"/>
  <c r="M7" i="94"/>
  <c r="P7" i="94"/>
  <c r="I8" i="94"/>
  <c r="J8" i="94"/>
  <c r="K8" i="94"/>
  <c r="L8" i="94"/>
  <c r="M8" i="94"/>
  <c r="P8" i="94"/>
  <c r="I9" i="94"/>
  <c r="J9" i="94"/>
  <c r="K9" i="94"/>
  <c r="L9" i="94"/>
  <c r="M9" i="94"/>
  <c r="P9" i="94"/>
  <c r="I10" i="94"/>
  <c r="J10" i="94"/>
  <c r="K10" i="94"/>
  <c r="L10" i="94"/>
  <c r="M10" i="94"/>
  <c r="P10" i="94"/>
  <c r="I11" i="94"/>
  <c r="J11" i="94"/>
  <c r="K11" i="94"/>
  <c r="L11" i="94"/>
  <c r="M11" i="94"/>
  <c r="P11" i="94"/>
  <c r="I12" i="94"/>
  <c r="J12" i="94"/>
  <c r="K12" i="94"/>
  <c r="L12" i="94"/>
  <c r="M12" i="94"/>
  <c r="P12" i="94"/>
  <c r="I13" i="94"/>
  <c r="J13" i="94"/>
  <c r="K13" i="94"/>
  <c r="L13" i="94"/>
  <c r="M13" i="94"/>
  <c r="P13" i="94"/>
  <c r="I14" i="94"/>
  <c r="J14" i="94"/>
  <c r="K14" i="94"/>
  <c r="L14" i="94"/>
  <c r="M14" i="94"/>
  <c r="P14" i="94"/>
  <c r="I15" i="94"/>
  <c r="J15" i="94"/>
  <c r="K15" i="94"/>
  <c r="L15" i="94"/>
  <c r="M15" i="94"/>
  <c r="P15" i="94"/>
  <c r="I16" i="94"/>
  <c r="J16" i="94"/>
  <c r="K16" i="94"/>
  <c r="L16" i="94"/>
  <c r="M16" i="94"/>
  <c r="P16" i="94"/>
  <c r="I17" i="94"/>
  <c r="J17" i="94"/>
  <c r="K17" i="94"/>
  <c r="L17" i="94"/>
  <c r="M17" i="94"/>
  <c r="P17" i="94"/>
  <c r="I18" i="94"/>
  <c r="J18" i="94"/>
  <c r="K18" i="94"/>
  <c r="L18" i="94"/>
  <c r="M18" i="94"/>
  <c r="P18" i="94"/>
  <c r="I19" i="94"/>
  <c r="J19" i="94"/>
  <c r="K19" i="94"/>
  <c r="L19" i="94"/>
  <c r="M19" i="94"/>
  <c r="P19" i="94"/>
  <c r="I20" i="94"/>
  <c r="J20" i="94"/>
  <c r="K20" i="94"/>
  <c r="L20" i="94"/>
  <c r="M20" i="94"/>
  <c r="P20" i="94"/>
  <c r="I21" i="94"/>
  <c r="J21" i="94"/>
  <c r="K21" i="94"/>
  <c r="L21" i="94"/>
  <c r="M21" i="94"/>
  <c r="P21" i="94"/>
  <c r="I22" i="94"/>
  <c r="J22" i="94"/>
  <c r="K22" i="94"/>
  <c r="L22" i="94"/>
  <c r="M22" i="94"/>
  <c r="P22" i="94"/>
  <c r="I23" i="94"/>
  <c r="J23" i="94"/>
  <c r="K23" i="94"/>
  <c r="L23" i="94"/>
  <c r="M23" i="94"/>
  <c r="P23" i="94"/>
  <c r="I24" i="94"/>
  <c r="J24" i="94"/>
  <c r="K24" i="94"/>
  <c r="L24" i="94"/>
  <c r="M24" i="94"/>
  <c r="P24" i="94"/>
  <c r="I25" i="94"/>
  <c r="J25" i="94"/>
  <c r="K25" i="94"/>
  <c r="L25" i="94"/>
  <c r="M25" i="94"/>
  <c r="P25" i="94"/>
  <c r="M26" i="94"/>
  <c r="P26" i="94"/>
  <c r="M27" i="94"/>
  <c r="P27" i="94"/>
  <c r="M28" i="94"/>
  <c r="P28" i="94"/>
  <c r="M29" i="94"/>
  <c r="P29" i="94"/>
  <c r="M30" i="94"/>
  <c r="P30" i="94"/>
  <c r="M31" i="94"/>
  <c r="P31" i="94"/>
  <c r="M32" i="94"/>
  <c r="P32" i="94"/>
  <c r="M33" i="94"/>
  <c r="P33" i="94"/>
  <c r="M34" i="94"/>
  <c r="P34" i="94"/>
  <c r="M35" i="94"/>
  <c r="P35" i="94"/>
  <c r="M147" i="94"/>
  <c r="P147" i="94"/>
  <c r="M148" i="94"/>
  <c r="P148" i="94"/>
  <c r="M149" i="94"/>
  <c r="P149" i="94"/>
  <c r="M150" i="94"/>
  <c r="P150" i="94"/>
  <c r="M151" i="94"/>
  <c r="P151" i="94"/>
  <c r="I6" i="94"/>
  <c r="J6" i="94"/>
  <c r="K6" i="94"/>
  <c r="L6" i="94"/>
  <c r="M6" i="94"/>
  <c r="P6" i="94"/>
  <c r="I7" i="93"/>
  <c r="J7" i="93"/>
  <c r="K7" i="93"/>
  <c r="L7" i="93"/>
  <c r="M7" i="93"/>
  <c r="P7" i="93"/>
  <c r="I8" i="93"/>
  <c r="J8" i="93"/>
  <c r="K8" i="93"/>
  <c r="L8" i="93"/>
  <c r="M8" i="93"/>
  <c r="P8" i="93"/>
  <c r="I9" i="93"/>
  <c r="J9" i="93"/>
  <c r="K9" i="93"/>
  <c r="L9" i="93"/>
  <c r="M9" i="93"/>
  <c r="P9" i="93"/>
  <c r="I10" i="93"/>
  <c r="J10" i="93"/>
  <c r="K10" i="93"/>
  <c r="L10" i="93"/>
  <c r="M10" i="93"/>
  <c r="P10" i="93"/>
  <c r="I11" i="93"/>
  <c r="J11" i="93"/>
  <c r="K11" i="93"/>
  <c r="L11" i="93"/>
  <c r="M11" i="93"/>
  <c r="P11" i="93"/>
  <c r="I12" i="93"/>
  <c r="J12" i="93"/>
  <c r="K12" i="93"/>
  <c r="L12" i="93"/>
  <c r="M12" i="93"/>
  <c r="P12" i="93"/>
  <c r="I13" i="93"/>
  <c r="J13" i="93"/>
  <c r="K13" i="93"/>
  <c r="L13" i="93"/>
  <c r="M13" i="93"/>
  <c r="P13" i="93"/>
  <c r="I14" i="93"/>
  <c r="J14" i="93"/>
  <c r="K14" i="93"/>
  <c r="L14" i="93"/>
  <c r="M14" i="93"/>
  <c r="P14" i="93"/>
  <c r="I15" i="93"/>
  <c r="J15" i="93"/>
  <c r="K15" i="93"/>
  <c r="L15" i="93"/>
  <c r="M15" i="93"/>
  <c r="P15" i="93"/>
  <c r="I16" i="93"/>
  <c r="J16" i="93"/>
  <c r="K16" i="93"/>
  <c r="L16" i="93"/>
  <c r="M16" i="93"/>
  <c r="P16" i="93"/>
  <c r="I17" i="93"/>
  <c r="J17" i="93"/>
  <c r="K17" i="93"/>
  <c r="L17" i="93"/>
  <c r="M17" i="93"/>
  <c r="P17" i="93"/>
  <c r="I18" i="93"/>
  <c r="J18" i="93"/>
  <c r="K18" i="93"/>
  <c r="L18" i="93"/>
  <c r="M18" i="93"/>
  <c r="P18" i="93"/>
  <c r="I19" i="93"/>
  <c r="J19" i="93"/>
  <c r="K19" i="93"/>
  <c r="L19" i="93"/>
  <c r="M19" i="93"/>
  <c r="P19" i="93"/>
  <c r="I20" i="93"/>
  <c r="J20" i="93"/>
  <c r="K20" i="93"/>
  <c r="L20" i="93"/>
  <c r="M20" i="93"/>
  <c r="P20" i="93"/>
  <c r="I21" i="93"/>
  <c r="J21" i="93"/>
  <c r="K21" i="93"/>
  <c r="L21" i="93"/>
  <c r="M21" i="93"/>
  <c r="P21" i="93"/>
  <c r="I22" i="93"/>
  <c r="J22" i="93"/>
  <c r="K22" i="93"/>
  <c r="L22" i="93"/>
  <c r="M22" i="93"/>
  <c r="P22" i="93"/>
  <c r="I23" i="93"/>
  <c r="J23" i="93"/>
  <c r="K23" i="93"/>
  <c r="L23" i="93"/>
  <c r="M23" i="93"/>
  <c r="P23" i="93"/>
  <c r="I24" i="93"/>
  <c r="J24" i="93"/>
  <c r="K24" i="93"/>
  <c r="L24" i="93"/>
  <c r="M24" i="93"/>
  <c r="P24" i="93"/>
  <c r="I25" i="93"/>
  <c r="J25" i="93"/>
  <c r="K25" i="93"/>
  <c r="L25" i="93"/>
  <c r="M25" i="93"/>
  <c r="P25" i="93"/>
  <c r="M26" i="93"/>
  <c r="P26" i="93"/>
  <c r="M27" i="93"/>
  <c r="P27" i="93"/>
  <c r="M28" i="93"/>
  <c r="P28" i="93"/>
  <c r="M29" i="93"/>
  <c r="P29" i="93"/>
  <c r="M30" i="93"/>
  <c r="P30" i="93"/>
  <c r="M31" i="93"/>
  <c r="P31" i="93"/>
  <c r="M32" i="93"/>
  <c r="P32" i="93"/>
  <c r="M33" i="93"/>
  <c r="P33" i="93"/>
  <c r="M34" i="93"/>
  <c r="P34" i="93"/>
  <c r="M35" i="93"/>
  <c r="P35" i="93"/>
  <c r="M147" i="93"/>
  <c r="P147" i="93"/>
  <c r="M148" i="93"/>
  <c r="P148" i="93"/>
  <c r="M149" i="93"/>
  <c r="P149" i="93"/>
  <c r="M150" i="93"/>
  <c r="P150" i="93"/>
  <c r="M151" i="93"/>
  <c r="P151" i="93"/>
  <c r="I152" i="93"/>
  <c r="J152" i="93"/>
  <c r="K152" i="93"/>
  <c r="L152" i="93"/>
  <c r="M152" i="93"/>
  <c r="P152" i="93"/>
  <c r="I6" i="93"/>
  <c r="J6" i="93"/>
  <c r="K6" i="93"/>
  <c r="L6" i="93"/>
  <c r="M6" i="93"/>
  <c r="P6" i="93"/>
  <c r="I7" i="111"/>
  <c r="J7" i="111"/>
  <c r="K7" i="111"/>
  <c r="L7" i="111"/>
  <c r="M7" i="111"/>
  <c r="P7" i="111"/>
  <c r="I8" i="111"/>
  <c r="J8" i="111"/>
  <c r="K8" i="111"/>
  <c r="L8" i="111"/>
  <c r="M8" i="111"/>
  <c r="P8" i="111"/>
  <c r="I9" i="111"/>
  <c r="J9" i="111"/>
  <c r="K9" i="111"/>
  <c r="L9" i="111"/>
  <c r="M9" i="111"/>
  <c r="P9" i="111"/>
  <c r="I10" i="111"/>
  <c r="J10" i="111"/>
  <c r="K10" i="111"/>
  <c r="L10" i="111"/>
  <c r="M10" i="111"/>
  <c r="P10" i="111"/>
  <c r="I11" i="111"/>
  <c r="J11" i="111"/>
  <c r="K11" i="111"/>
  <c r="L11" i="111"/>
  <c r="M11" i="111"/>
  <c r="P11" i="111"/>
  <c r="I12" i="111"/>
  <c r="J12" i="111"/>
  <c r="K12" i="111"/>
  <c r="L12" i="111"/>
  <c r="M12" i="111"/>
  <c r="P12" i="111"/>
  <c r="I13" i="111"/>
  <c r="J13" i="111"/>
  <c r="K13" i="111"/>
  <c r="L13" i="111"/>
  <c r="M13" i="111"/>
  <c r="P13" i="111"/>
  <c r="I14" i="111"/>
  <c r="J14" i="111"/>
  <c r="K14" i="111"/>
  <c r="L14" i="111"/>
  <c r="M14" i="111"/>
  <c r="P14" i="111"/>
  <c r="I15" i="111"/>
  <c r="J15" i="111"/>
  <c r="K15" i="111"/>
  <c r="L15" i="111"/>
  <c r="M15" i="111"/>
  <c r="P15" i="111"/>
  <c r="I16" i="111"/>
  <c r="J16" i="111"/>
  <c r="K16" i="111"/>
  <c r="L16" i="111"/>
  <c r="M16" i="111"/>
  <c r="P16" i="111"/>
  <c r="I17" i="111"/>
  <c r="J17" i="111"/>
  <c r="K17" i="111"/>
  <c r="L17" i="111"/>
  <c r="M17" i="111"/>
  <c r="P17" i="111"/>
  <c r="I18" i="111"/>
  <c r="J18" i="111"/>
  <c r="K18" i="111"/>
  <c r="L18" i="111"/>
  <c r="M18" i="111"/>
  <c r="P18" i="111"/>
  <c r="I19" i="111"/>
  <c r="J19" i="111"/>
  <c r="K19" i="111"/>
  <c r="L19" i="111"/>
  <c r="M19" i="111"/>
  <c r="P19" i="111"/>
  <c r="I20" i="111"/>
  <c r="J20" i="111"/>
  <c r="K20" i="111"/>
  <c r="L20" i="111"/>
  <c r="M20" i="111"/>
  <c r="P20" i="111"/>
  <c r="I21" i="111"/>
  <c r="J21" i="111"/>
  <c r="K21" i="111"/>
  <c r="L21" i="111"/>
  <c r="M21" i="111"/>
  <c r="P21" i="111"/>
  <c r="I22" i="111"/>
  <c r="J22" i="111"/>
  <c r="K22" i="111"/>
  <c r="L22" i="111"/>
  <c r="M22" i="111"/>
  <c r="P22" i="111"/>
  <c r="I23" i="111"/>
  <c r="J23" i="111"/>
  <c r="K23" i="111"/>
  <c r="L23" i="111"/>
  <c r="M23" i="111"/>
  <c r="P23" i="111"/>
  <c r="I24" i="111"/>
  <c r="J24" i="111"/>
  <c r="K24" i="111"/>
  <c r="L24" i="111"/>
  <c r="M24" i="111"/>
  <c r="P24" i="111"/>
  <c r="I25" i="111"/>
  <c r="J25" i="111"/>
  <c r="K25" i="111"/>
  <c r="L25" i="111"/>
  <c r="M25" i="111"/>
  <c r="P25" i="111"/>
  <c r="M26" i="111"/>
  <c r="P26" i="111"/>
  <c r="M27" i="111"/>
  <c r="P27" i="111"/>
  <c r="M28" i="111"/>
  <c r="P28" i="111"/>
  <c r="M29" i="111"/>
  <c r="P29" i="111"/>
  <c r="M30" i="111"/>
  <c r="P30" i="111"/>
  <c r="M31" i="111"/>
  <c r="P31" i="111"/>
  <c r="M32" i="111"/>
  <c r="P32" i="111"/>
  <c r="M33" i="111"/>
  <c r="P33" i="111"/>
  <c r="M34" i="111"/>
  <c r="P34" i="111"/>
  <c r="M35" i="111"/>
  <c r="P35" i="111"/>
  <c r="M147" i="111"/>
  <c r="P147" i="111"/>
  <c r="M148" i="111"/>
  <c r="P148" i="111"/>
  <c r="M149" i="111"/>
  <c r="P149" i="111"/>
  <c r="M150" i="111"/>
  <c r="P150" i="111"/>
  <c r="M151" i="111"/>
  <c r="P151" i="111"/>
  <c r="I152" i="111"/>
  <c r="J152" i="111"/>
  <c r="K152" i="111"/>
  <c r="L152" i="111"/>
  <c r="M152" i="111"/>
  <c r="P152" i="111"/>
  <c r="I6" i="111"/>
  <c r="J6" i="111"/>
  <c r="K6" i="111"/>
  <c r="L6" i="111"/>
  <c r="M6" i="111"/>
  <c r="P6" i="111"/>
  <c r="I7" i="105"/>
  <c r="J7" i="105"/>
  <c r="K7" i="105"/>
  <c r="L7" i="105"/>
  <c r="M7" i="105"/>
  <c r="P7" i="105"/>
  <c r="I8" i="105"/>
  <c r="J8" i="105"/>
  <c r="K8" i="105"/>
  <c r="L8" i="105"/>
  <c r="M8" i="105"/>
  <c r="P8" i="105"/>
  <c r="I9" i="105"/>
  <c r="J9" i="105"/>
  <c r="K9" i="105"/>
  <c r="L9" i="105"/>
  <c r="M9" i="105"/>
  <c r="P9" i="105"/>
  <c r="I10" i="105"/>
  <c r="J10" i="105"/>
  <c r="K10" i="105"/>
  <c r="L10" i="105"/>
  <c r="M10" i="105"/>
  <c r="P10" i="105"/>
  <c r="I11" i="105"/>
  <c r="J11" i="105"/>
  <c r="K11" i="105"/>
  <c r="L11" i="105"/>
  <c r="M11" i="105"/>
  <c r="P11" i="105"/>
  <c r="I12" i="105"/>
  <c r="J12" i="105"/>
  <c r="K12" i="105"/>
  <c r="L12" i="105"/>
  <c r="M12" i="105"/>
  <c r="P12" i="105"/>
  <c r="I13" i="105"/>
  <c r="J13" i="105"/>
  <c r="K13" i="105"/>
  <c r="L13" i="105"/>
  <c r="M13" i="105"/>
  <c r="P13" i="105"/>
  <c r="I14" i="105"/>
  <c r="J14" i="105"/>
  <c r="K14" i="105"/>
  <c r="L14" i="105"/>
  <c r="M14" i="105"/>
  <c r="P14" i="105"/>
  <c r="I15" i="105"/>
  <c r="J15" i="105"/>
  <c r="K15" i="105"/>
  <c r="L15" i="105"/>
  <c r="M15" i="105"/>
  <c r="P15" i="105"/>
  <c r="I16" i="105"/>
  <c r="J16" i="105"/>
  <c r="K16" i="105"/>
  <c r="L16" i="105"/>
  <c r="M16" i="105"/>
  <c r="P16" i="105"/>
  <c r="I17" i="105"/>
  <c r="J17" i="105"/>
  <c r="K17" i="105"/>
  <c r="L17" i="105"/>
  <c r="M17" i="105"/>
  <c r="P17" i="105"/>
  <c r="I18" i="105"/>
  <c r="J18" i="105"/>
  <c r="K18" i="105"/>
  <c r="L18" i="105"/>
  <c r="M18" i="105"/>
  <c r="P18" i="105"/>
  <c r="I19" i="105"/>
  <c r="J19" i="105"/>
  <c r="K19" i="105"/>
  <c r="L19" i="105"/>
  <c r="M19" i="105"/>
  <c r="P19" i="105"/>
  <c r="I20" i="105"/>
  <c r="J20" i="105"/>
  <c r="K20" i="105"/>
  <c r="L20" i="105"/>
  <c r="M20" i="105"/>
  <c r="P20" i="105"/>
  <c r="I21" i="105"/>
  <c r="J21" i="105"/>
  <c r="K21" i="105"/>
  <c r="L21" i="105"/>
  <c r="M21" i="105"/>
  <c r="P21" i="105"/>
  <c r="I22" i="105"/>
  <c r="J22" i="105"/>
  <c r="K22" i="105"/>
  <c r="L22" i="105"/>
  <c r="M22" i="105"/>
  <c r="P22" i="105"/>
  <c r="I23" i="105"/>
  <c r="J23" i="105"/>
  <c r="K23" i="105"/>
  <c r="L23" i="105"/>
  <c r="M23" i="105"/>
  <c r="P23" i="105"/>
  <c r="I24" i="105"/>
  <c r="J24" i="105"/>
  <c r="K24" i="105"/>
  <c r="L24" i="105"/>
  <c r="M24" i="105"/>
  <c r="P24" i="105"/>
  <c r="I25" i="105"/>
  <c r="J25" i="105"/>
  <c r="K25" i="105"/>
  <c r="L25" i="105"/>
  <c r="M25" i="105"/>
  <c r="P25" i="105"/>
  <c r="M26" i="105"/>
  <c r="P26" i="105"/>
  <c r="M27" i="105"/>
  <c r="P27" i="105"/>
  <c r="M28" i="105"/>
  <c r="P28" i="105"/>
  <c r="M29" i="105"/>
  <c r="P29" i="105"/>
  <c r="M30" i="105"/>
  <c r="P30" i="105"/>
  <c r="M31" i="105"/>
  <c r="P31" i="105"/>
  <c r="M32" i="105"/>
  <c r="P32" i="105"/>
  <c r="M33" i="105"/>
  <c r="P33" i="105"/>
  <c r="M34" i="105"/>
  <c r="P34" i="105"/>
  <c r="M35" i="105"/>
  <c r="P35" i="105"/>
  <c r="M147" i="105"/>
  <c r="P147" i="105"/>
  <c r="M148" i="105"/>
  <c r="P148" i="105"/>
  <c r="M149" i="105"/>
  <c r="P149" i="105"/>
  <c r="M150" i="105"/>
  <c r="P150" i="105"/>
  <c r="M151" i="105"/>
  <c r="P151" i="105"/>
  <c r="I152" i="105"/>
  <c r="J152" i="105"/>
  <c r="K152" i="105"/>
  <c r="L152" i="105"/>
  <c r="M152" i="105"/>
  <c r="P152" i="105"/>
  <c r="I6" i="105"/>
  <c r="J6" i="105"/>
  <c r="K6" i="105"/>
  <c r="L6" i="105"/>
  <c r="M6" i="105"/>
  <c r="P6" i="105"/>
  <c r="I146" i="96"/>
  <c r="J146" i="96"/>
  <c r="K146" i="96"/>
  <c r="L146" i="96"/>
  <c r="I26" i="96"/>
  <c r="J26" i="96"/>
  <c r="K26" i="96"/>
  <c r="L26" i="96"/>
  <c r="V64" i="96"/>
  <c r="I27" i="96"/>
  <c r="J27" i="96"/>
  <c r="K27" i="96"/>
  <c r="L27" i="96"/>
  <c r="V65" i="96"/>
  <c r="I28" i="96"/>
  <c r="J28" i="96"/>
  <c r="K28" i="96"/>
  <c r="L28" i="96"/>
  <c r="V66" i="96"/>
  <c r="I29" i="96"/>
  <c r="J29" i="96"/>
  <c r="K29" i="96"/>
  <c r="L29" i="96"/>
  <c r="V67" i="96"/>
  <c r="I30" i="96"/>
  <c r="J30" i="96"/>
  <c r="K30" i="96"/>
  <c r="L30" i="96"/>
  <c r="V68" i="96"/>
  <c r="I31" i="96"/>
  <c r="J31" i="96"/>
  <c r="K31" i="96"/>
  <c r="L31" i="96"/>
  <c r="V69" i="96"/>
  <c r="I32" i="96"/>
  <c r="J32" i="96"/>
  <c r="K32" i="96"/>
  <c r="L32" i="96"/>
  <c r="V70" i="96"/>
  <c r="I33" i="96"/>
  <c r="J33" i="96"/>
  <c r="K33" i="96"/>
  <c r="L33" i="96"/>
  <c r="V71" i="96"/>
  <c r="I34" i="96"/>
  <c r="J34" i="96"/>
  <c r="K34" i="96"/>
  <c r="L34" i="96"/>
  <c r="V72" i="96"/>
  <c r="I35" i="96"/>
  <c r="J35" i="96"/>
  <c r="K35" i="96"/>
  <c r="L35" i="96"/>
  <c r="V73" i="96"/>
  <c r="I36" i="96"/>
  <c r="J36" i="96"/>
  <c r="K36" i="96"/>
  <c r="L36" i="96"/>
  <c r="V74" i="96"/>
  <c r="I37" i="96"/>
  <c r="J37" i="96"/>
  <c r="K37" i="96"/>
  <c r="L37" i="96"/>
  <c r="V75" i="96"/>
  <c r="I38" i="96"/>
  <c r="J38" i="96"/>
  <c r="K38" i="96"/>
  <c r="L38" i="96"/>
  <c r="V76" i="96"/>
  <c r="I39" i="96"/>
  <c r="J39" i="96"/>
  <c r="K39" i="96"/>
  <c r="L39" i="96"/>
  <c r="V77" i="96"/>
  <c r="I40" i="96"/>
  <c r="J40" i="96"/>
  <c r="K40" i="96"/>
  <c r="L40" i="96"/>
  <c r="V78" i="96"/>
  <c r="I41" i="96"/>
  <c r="J41" i="96"/>
  <c r="K41" i="96"/>
  <c r="L41" i="96"/>
  <c r="V79" i="96"/>
  <c r="I42" i="96"/>
  <c r="J42" i="96"/>
  <c r="K42" i="96"/>
  <c r="L42" i="96"/>
  <c r="V80" i="96"/>
  <c r="I43" i="96"/>
  <c r="J43" i="96"/>
  <c r="K43" i="96"/>
  <c r="L43" i="96"/>
  <c r="V81" i="96"/>
  <c r="I44" i="96"/>
  <c r="J44" i="96"/>
  <c r="K44" i="96"/>
  <c r="L44" i="96"/>
  <c r="V82" i="96"/>
  <c r="I45" i="96"/>
  <c r="J45" i="96"/>
  <c r="K45" i="96"/>
  <c r="L45" i="96"/>
  <c r="V83" i="96"/>
  <c r="I131" i="96"/>
  <c r="J131" i="96"/>
  <c r="K131" i="96"/>
  <c r="L131" i="96"/>
  <c r="V84" i="96"/>
  <c r="I132" i="96"/>
  <c r="J132" i="96"/>
  <c r="K132" i="96"/>
  <c r="L132" i="96"/>
  <c r="V85" i="96"/>
  <c r="I133" i="96"/>
  <c r="J133" i="96"/>
  <c r="K133" i="96"/>
  <c r="L133" i="96"/>
  <c r="V86" i="96"/>
  <c r="I134" i="96"/>
  <c r="J134" i="96"/>
  <c r="K134" i="96"/>
  <c r="L134" i="96"/>
  <c r="V87" i="96"/>
  <c r="I135" i="96"/>
  <c r="J135" i="96"/>
  <c r="K135" i="96"/>
  <c r="L135" i="96"/>
  <c r="V88" i="96"/>
  <c r="I136" i="96"/>
  <c r="J136" i="96"/>
  <c r="K136" i="96"/>
  <c r="L136" i="96"/>
  <c r="V89" i="96"/>
  <c r="I137" i="96"/>
  <c r="J137" i="96"/>
  <c r="K137" i="96"/>
  <c r="L137" i="96"/>
  <c r="V90" i="96"/>
  <c r="I138" i="96"/>
  <c r="J138" i="96"/>
  <c r="K138" i="96"/>
  <c r="L138" i="96"/>
  <c r="V91" i="96"/>
  <c r="I139" i="96"/>
  <c r="J139" i="96"/>
  <c r="K139" i="96"/>
  <c r="L139" i="96"/>
  <c r="V92" i="96"/>
  <c r="I140" i="96"/>
  <c r="J140" i="96"/>
  <c r="K140" i="96"/>
  <c r="L140" i="96"/>
  <c r="V93" i="96"/>
  <c r="I141" i="96"/>
  <c r="J141" i="96"/>
  <c r="K141" i="96"/>
  <c r="L141" i="96"/>
  <c r="V94" i="96"/>
  <c r="I142" i="96"/>
  <c r="J142" i="96"/>
  <c r="K142" i="96"/>
  <c r="L142" i="96"/>
  <c r="V95" i="96"/>
  <c r="I143" i="96"/>
  <c r="J143" i="96"/>
  <c r="K143" i="96"/>
  <c r="L143" i="96"/>
  <c r="V96" i="96"/>
  <c r="I144" i="96"/>
  <c r="J144" i="96"/>
  <c r="K144" i="96"/>
  <c r="L144" i="96"/>
  <c r="V97" i="96"/>
  <c r="I145" i="96"/>
  <c r="J145" i="96"/>
  <c r="K145" i="96"/>
  <c r="L145" i="96"/>
  <c r="V98" i="96"/>
  <c r="V99" i="96"/>
  <c r="I147" i="96"/>
  <c r="J147" i="96"/>
  <c r="K147" i="96"/>
  <c r="L147" i="96"/>
  <c r="V100" i="96"/>
  <c r="I148" i="96"/>
  <c r="J148" i="96"/>
  <c r="K148" i="96"/>
  <c r="L148" i="96"/>
  <c r="V101" i="96"/>
  <c r="I149" i="96"/>
  <c r="J149" i="96"/>
  <c r="K149" i="96"/>
  <c r="L149" i="96"/>
  <c r="V102" i="96"/>
  <c r="I150" i="96"/>
  <c r="J150" i="96"/>
  <c r="K150" i="96"/>
  <c r="L150" i="96"/>
  <c r="V103" i="96"/>
  <c r="I151" i="96"/>
  <c r="J151" i="96"/>
  <c r="K151" i="96"/>
  <c r="L151" i="96"/>
  <c r="V104" i="96"/>
  <c r="N2" i="96"/>
  <c r="M146" i="96"/>
  <c r="M38" i="96"/>
  <c r="M39" i="96"/>
  <c r="M40" i="96"/>
  <c r="M41" i="96"/>
  <c r="M42" i="96"/>
  <c r="M43" i="96"/>
  <c r="M44" i="96"/>
  <c r="M45" i="96"/>
  <c r="O2" i="96"/>
  <c r="P146" i="96"/>
  <c r="I146" i="116"/>
  <c r="J146" i="116"/>
  <c r="K146" i="116"/>
  <c r="L146" i="116"/>
  <c r="I26" i="116"/>
  <c r="J26" i="116"/>
  <c r="K26" i="116"/>
  <c r="L26" i="116"/>
  <c r="V64" i="116"/>
  <c r="I27" i="116"/>
  <c r="J27" i="116"/>
  <c r="K27" i="116"/>
  <c r="L27" i="116"/>
  <c r="V65" i="116"/>
  <c r="I28" i="116"/>
  <c r="J28" i="116"/>
  <c r="K28" i="116"/>
  <c r="L28" i="116"/>
  <c r="V66" i="116"/>
  <c r="I29" i="116"/>
  <c r="J29" i="116"/>
  <c r="K29" i="116"/>
  <c r="L29" i="116"/>
  <c r="V67" i="116"/>
  <c r="I30" i="116"/>
  <c r="J30" i="116"/>
  <c r="K30" i="116"/>
  <c r="L30" i="116"/>
  <c r="V68" i="116"/>
  <c r="I31" i="116"/>
  <c r="J31" i="116"/>
  <c r="K31" i="116"/>
  <c r="L31" i="116"/>
  <c r="V69" i="116"/>
  <c r="I32" i="116"/>
  <c r="J32" i="116"/>
  <c r="K32" i="116"/>
  <c r="L32" i="116"/>
  <c r="V70" i="116"/>
  <c r="I33" i="116"/>
  <c r="J33" i="116"/>
  <c r="K33" i="116"/>
  <c r="L33" i="116"/>
  <c r="V71" i="116"/>
  <c r="I34" i="116"/>
  <c r="J34" i="116"/>
  <c r="K34" i="116"/>
  <c r="L34" i="116"/>
  <c r="V72" i="116"/>
  <c r="I35" i="116"/>
  <c r="J35" i="116"/>
  <c r="K35" i="116"/>
  <c r="L35" i="116"/>
  <c r="V73" i="116"/>
  <c r="I36" i="116"/>
  <c r="J36" i="116"/>
  <c r="K36" i="116"/>
  <c r="L36" i="116"/>
  <c r="V74" i="116"/>
  <c r="I37" i="116"/>
  <c r="J37" i="116"/>
  <c r="K37" i="116"/>
  <c r="L37" i="116"/>
  <c r="V75" i="116"/>
  <c r="I38" i="116"/>
  <c r="J38" i="116"/>
  <c r="K38" i="116"/>
  <c r="L38" i="116"/>
  <c r="V76" i="116"/>
  <c r="I39" i="116"/>
  <c r="J39" i="116"/>
  <c r="K39" i="116"/>
  <c r="L39" i="116"/>
  <c r="V77" i="116"/>
  <c r="I40" i="116"/>
  <c r="J40" i="116"/>
  <c r="K40" i="116"/>
  <c r="L40" i="116"/>
  <c r="V78" i="116"/>
  <c r="I41" i="116"/>
  <c r="J41" i="116"/>
  <c r="K41" i="116"/>
  <c r="L41" i="116"/>
  <c r="V79" i="116"/>
  <c r="I42" i="116"/>
  <c r="J42" i="116"/>
  <c r="K42" i="116"/>
  <c r="L42" i="116"/>
  <c r="V80" i="116"/>
  <c r="I43" i="116"/>
  <c r="J43" i="116"/>
  <c r="K43" i="116"/>
  <c r="L43" i="116"/>
  <c r="V81" i="116"/>
  <c r="I44" i="116"/>
  <c r="J44" i="116"/>
  <c r="K44" i="116"/>
  <c r="L44" i="116"/>
  <c r="V82" i="116"/>
  <c r="I45" i="116"/>
  <c r="J45" i="116"/>
  <c r="K45" i="116"/>
  <c r="L45" i="116"/>
  <c r="V83" i="116"/>
  <c r="I131" i="116"/>
  <c r="J131" i="116"/>
  <c r="K131" i="116"/>
  <c r="L131" i="116"/>
  <c r="V84" i="116"/>
  <c r="I132" i="116"/>
  <c r="J132" i="116"/>
  <c r="K132" i="116"/>
  <c r="L132" i="116"/>
  <c r="V85" i="116"/>
  <c r="I133" i="116"/>
  <c r="J133" i="116"/>
  <c r="K133" i="116"/>
  <c r="L133" i="116"/>
  <c r="V86" i="116"/>
  <c r="I134" i="116"/>
  <c r="J134" i="116"/>
  <c r="K134" i="116"/>
  <c r="L134" i="116"/>
  <c r="V87" i="116"/>
  <c r="I135" i="116"/>
  <c r="J135" i="116"/>
  <c r="K135" i="116"/>
  <c r="L135" i="116"/>
  <c r="V88" i="116"/>
  <c r="I136" i="116"/>
  <c r="J136" i="116"/>
  <c r="K136" i="116"/>
  <c r="L136" i="116"/>
  <c r="V89" i="116"/>
  <c r="I137" i="116"/>
  <c r="J137" i="116"/>
  <c r="K137" i="116"/>
  <c r="L137" i="116"/>
  <c r="V90" i="116"/>
  <c r="I138" i="116"/>
  <c r="J138" i="116"/>
  <c r="K138" i="116"/>
  <c r="L138" i="116"/>
  <c r="V91" i="116"/>
  <c r="I139" i="116"/>
  <c r="J139" i="116"/>
  <c r="K139" i="116"/>
  <c r="L139" i="116"/>
  <c r="V92" i="116"/>
  <c r="I140" i="116"/>
  <c r="J140" i="116"/>
  <c r="K140" i="116"/>
  <c r="L140" i="116"/>
  <c r="V93" i="116"/>
  <c r="I141" i="116"/>
  <c r="J141" i="116"/>
  <c r="K141" i="116"/>
  <c r="L141" i="116"/>
  <c r="V94" i="116"/>
  <c r="I142" i="116"/>
  <c r="J142" i="116"/>
  <c r="K142" i="116"/>
  <c r="L142" i="116"/>
  <c r="V95" i="116"/>
  <c r="I143" i="116"/>
  <c r="J143" i="116"/>
  <c r="K143" i="116"/>
  <c r="L143" i="116"/>
  <c r="V96" i="116"/>
  <c r="I144" i="116"/>
  <c r="J144" i="116"/>
  <c r="K144" i="116"/>
  <c r="L144" i="116"/>
  <c r="V97" i="116"/>
  <c r="I145" i="116"/>
  <c r="J145" i="116"/>
  <c r="K145" i="116"/>
  <c r="L145" i="116"/>
  <c r="V98" i="116"/>
  <c r="V99" i="116"/>
  <c r="I147" i="116"/>
  <c r="J147" i="116"/>
  <c r="K147" i="116"/>
  <c r="L147" i="116"/>
  <c r="V100" i="116"/>
  <c r="I148" i="116"/>
  <c r="J148" i="116"/>
  <c r="K148" i="116"/>
  <c r="L148" i="116"/>
  <c r="V101" i="116"/>
  <c r="I149" i="116"/>
  <c r="J149" i="116"/>
  <c r="K149" i="116"/>
  <c r="L149" i="116"/>
  <c r="V102" i="116"/>
  <c r="I150" i="116"/>
  <c r="J150" i="116"/>
  <c r="K150" i="116"/>
  <c r="L150" i="116"/>
  <c r="V103" i="116"/>
  <c r="I151" i="116"/>
  <c r="J151" i="116"/>
  <c r="K151" i="116"/>
  <c r="L151" i="116"/>
  <c r="V104" i="116"/>
  <c r="N2" i="116"/>
  <c r="M146" i="116"/>
  <c r="M38" i="116"/>
  <c r="M39" i="116"/>
  <c r="M40" i="116"/>
  <c r="M41" i="116"/>
  <c r="M42" i="116"/>
  <c r="M43" i="116"/>
  <c r="M44" i="116"/>
  <c r="M45" i="116"/>
  <c r="O2" i="116"/>
  <c r="P146" i="116"/>
  <c r="I146" i="120"/>
  <c r="J146" i="120"/>
  <c r="K146" i="120"/>
  <c r="L146" i="120"/>
  <c r="I26" i="120"/>
  <c r="J26" i="120"/>
  <c r="K26" i="120"/>
  <c r="L26" i="120"/>
  <c r="V64" i="120"/>
  <c r="I27" i="120"/>
  <c r="J27" i="120"/>
  <c r="K27" i="120"/>
  <c r="L27" i="120"/>
  <c r="V65" i="120"/>
  <c r="I28" i="120"/>
  <c r="J28" i="120"/>
  <c r="K28" i="120"/>
  <c r="L28" i="120"/>
  <c r="V66" i="120"/>
  <c r="I29" i="120"/>
  <c r="J29" i="120"/>
  <c r="K29" i="120"/>
  <c r="L29" i="120"/>
  <c r="V67" i="120"/>
  <c r="I30" i="120"/>
  <c r="J30" i="120"/>
  <c r="K30" i="120"/>
  <c r="L30" i="120"/>
  <c r="V68" i="120"/>
  <c r="I31" i="120"/>
  <c r="J31" i="120"/>
  <c r="K31" i="120"/>
  <c r="L31" i="120"/>
  <c r="V69" i="120"/>
  <c r="I32" i="120"/>
  <c r="J32" i="120"/>
  <c r="K32" i="120"/>
  <c r="L32" i="120"/>
  <c r="V70" i="120"/>
  <c r="I33" i="120"/>
  <c r="J33" i="120"/>
  <c r="K33" i="120"/>
  <c r="L33" i="120"/>
  <c r="V71" i="120"/>
  <c r="I34" i="120"/>
  <c r="J34" i="120"/>
  <c r="K34" i="120"/>
  <c r="L34" i="120"/>
  <c r="V72" i="120"/>
  <c r="I35" i="120"/>
  <c r="J35" i="120"/>
  <c r="K35" i="120"/>
  <c r="L35" i="120"/>
  <c r="V73" i="120"/>
  <c r="I36" i="120"/>
  <c r="J36" i="120"/>
  <c r="K36" i="120"/>
  <c r="L36" i="120"/>
  <c r="V74" i="120"/>
  <c r="I37" i="120"/>
  <c r="J37" i="120"/>
  <c r="K37" i="120"/>
  <c r="L37" i="120"/>
  <c r="V75" i="120"/>
  <c r="I38" i="120"/>
  <c r="J38" i="120"/>
  <c r="K38" i="120"/>
  <c r="L38" i="120"/>
  <c r="V76" i="120"/>
  <c r="I39" i="120"/>
  <c r="J39" i="120"/>
  <c r="K39" i="120"/>
  <c r="L39" i="120"/>
  <c r="V77" i="120"/>
  <c r="I40" i="120"/>
  <c r="J40" i="120"/>
  <c r="K40" i="120"/>
  <c r="L40" i="120"/>
  <c r="V78" i="120"/>
  <c r="I41" i="120"/>
  <c r="J41" i="120"/>
  <c r="K41" i="120"/>
  <c r="L41" i="120"/>
  <c r="V79" i="120"/>
  <c r="I42" i="120"/>
  <c r="J42" i="120"/>
  <c r="K42" i="120"/>
  <c r="L42" i="120"/>
  <c r="V80" i="120"/>
  <c r="I43" i="120"/>
  <c r="J43" i="120"/>
  <c r="K43" i="120"/>
  <c r="L43" i="120"/>
  <c r="V81" i="120"/>
  <c r="I44" i="120"/>
  <c r="J44" i="120"/>
  <c r="K44" i="120"/>
  <c r="L44" i="120"/>
  <c r="V82" i="120"/>
  <c r="I45" i="120"/>
  <c r="J45" i="120"/>
  <c r="K45" i="120"/>
  <c r="L45" i="120"/>
  <c r="V83" i="120"/>
  <c r="I131" i="120"/>
  <c r="J131" i="120"/>
  <c r="K131" i="120"/>
  <c r="L131" i="120"/>
  <c r="V84" i="120"/>
  <c r="I132" i="120"/>
  <c r="J132" i="120"/>
  <c r="K132" i="120"/>
  <c r="L132" i="120"/>
  <c r="V85" i="120"/>
  <c r="I133" i="120"/>
  <c r="J133" i="120"/>
  <c r="K133" i="120"/>
  <c r="L133" i="120"/>
  <c r="V86" i="120"/>
  <c r="I134" i="120"/>
  <c r="J134" i="120"/>
  <c r="K134" i="120"/>
  <c r="L134" i="120"/>
  <c r="V87" i="120"/>
  <c r="I135" i="120"/>
  <c r="J135" i="120"/>
  <c r="K135" i="120"/>
  <c r="L135" i="120"/>
  <c r="V88" i="120"/>
  <c r="I136" i="120"/>
  <c r="J136" i="120"/>
  <c r="K136" i="120"/>
  <c r="L136" i="120"/>
  <c r="V89" i="120"/>
  <c r="I137" i="120"/>
  <c r="J137" i="120"/>
  <c r="K137" i="120"/>
  <c r="L137" i="120"/>
  <c r="V90" i="120"/>
  <c r="I138" i="120"/>
  <c r="J138" i="120"/>
  <c r="K138" i="120"/>
  <c r="L138" i="120"/>
  <c r="V91" i="120"/>
  <c r="I139" i="120"/>
  <c r="J139" i="120"/>
  <c r="K139" i="120"/>
  <c r="L139" i="120"/>
  <c r="V92" i="120"/>
  <c r="I140" i="120"/>
  <c r="J140" i="120"/>
  <c r="K140" i="120"/>
  <c r="L140" i="120"/>
  <c r="V93" i="120"/>
  <c r="I141" i="120"/>
  <c r="J141" i="120"/>
  <c r="K141" i="120"/>
  <c r="L141" i="120"/>
  <c r="V94" i="120"/>
  <c r="I142" i="120"/>
  <c r="J142" i="120"/>
  <c r="K142" i="120"/>
  <c r="L142" i="120"/>
  <c r="V95" i="120"/>
  <c r="I143" i="120"/>
  <c r="J143" i="120"/>
  <c r="K143" i="120"/>
  <c r="L143" i="120"/>
  <c r="V96" i="120"/>
  <c r="I144" i="120"/>
  <c r="J144" i="120"/>
  <c r="K144" i="120"/>
  <c r="L144" i="120"/>
  <c r="V97" i="120"/>
  <c r="I145" i="120"/>
  <c r="J145" i="120"/>
  <c r="K145" i="120"/>
  <c r="L145" i="120"/>
  <c r="V98" i="120"/>
  <c r="V99" i="120"/>
  <c r="I147" i="120"/>
  <c r="J147" i="120"/>
  <c r="K147" i="120"/>
  <c r="L147" i="120"/>
  <c r="V100" i="120"/>
  <c r="I148" i="120"/>
  <c r="J148" i="120"/>
  <c r="K148" i="120"/>
  <c r="L148" i="120"/>
  <c r="V101" i="120"/>
  <c r="I149" i="120"/>
  <c r="J149" i="120"/>
  <c r="K149" i="120"/>
  <c r="L149" i="120"/>
  <c r="V102" i="120"/>
  <c r="I150" i="120"/>
  <c r="J150" i="120"/>
  <c r="K150" i="120"/>
  <c r="L150" i="120"/>
  <c r="V103" i="120"/>
  <c r="I151" i="120"/>
  <c r="J151" i="120"/>
  <c r="K151" i="120"/>
  <c r="L151" i="120"/>
  <c r="V104" i="120"/>
  <c r="N2" i="120"/>
  <c r="M146" i="120"/>
  <c r="M38" i="120"/>
  <c r="M39" i="120"/>
  <c r="M40" i="120"/>
  <c r="M41" i="120"/>
  <c r="M42" i="120"/>
  <c r="M43" i="120"/>
  <c r="M44" i="120"/>
  <c r="M45" i="120"/>
  <c r="O2" i="120"/>
  <c r="P146" i="120"/>
  <c r="I146" i="121"/>
  <c r="J146" i="121"/>
  <c r="K146" i="121"/>
  <c r="L146" i="121"/>
  <c r="I26" i="121"/>
  <c r="J26" i="121"/>
  <c r="K26" i="121"/>
  <c r="L26" i="121"/>
  <c r="V64" i="121"/>
  <c r="I27" i="121"/>
  <c r="J27" i="121"/>
  <c r="K27" i="121"/>
  <c r="L27" i="121"/>
  <c r="V65" i="121"/>
  <c r="I28" i="121"/>
  <c r="J28" i="121"/>
  <c r="K28" i="121"/>
  <c r="L28" i="121"/>
  <c r="V66" i="121"/>
  <c r="I29" i="121"/>
  <c r="J29" i="121"/>
  <c r="K29" i="121"/>
  <c r="L29" i="121"/>
  <c r="V67" i="121"/>
  <c r="I30" i="121"/>
  <c r="J30" i="121"/>
  <c r="K30" i="121"/>
  <c r="L30" i="121"/>
  <c r="V68" i="121"/>
  <c r="I31" i="121"/>
  <c r="J31" i="121"/>
  <c r="K31" i="121"/>
  <c r="L31" i="121"/>
  <c r="V69" i="121"/>
  <c r="I32" i="121"/>
  <c r="J32" i="121"/>
  <c r="K32" i="121"/>
  <c r="L32" i="121"/>
  <c r="V70" i="121"/>
  <c r="I33" i="121"/>
  <c r="J33" i="121"/>
  <c r="K33" i="121"/>
  <c r="L33" i="121"/>
  <c r="V71" i="121"/>
  <c r="I34" i="121"/>
  <c r="J34" i="121"/>
  <c r="K34" i="121"/>
  <c r="L34" i="121"/>
  <c r="V72" i="121"/>
  <c r="I35" i="121"/>
  <c r="J35" i="121"/>
  <c r="K35" i="121"/>
  <c r="L35" i="121"/>
  <c r="V73" i="121"/>
  <c r="I36" i="121"/>
  <c r="J36" i="121"/>
  <c r="K36" i="121"/>
  <c r="L36" i="121"/>
  <c r="V74" i="121"/>
  <c r="I37" i="121"/>
  <c r="J37" i="121"/>
  <c r="K37" i="121"/>
  <c r="L37" i="121"/>
  <c r="V75" i="121"/>
  <c r="I38" i="121"/>
  <c r="J38" i="121"/>
  <c r="K38" i="121"/>
  <c r="L38" i="121"/>
  <c r="V76" i="121"/>
  <c r="I39" i="121"/>
  <c r="J39" i="121"/>
  <c r="K39" i="121"/>
  <c r="L39" i="121"/>
  <c r="V77" i="121"/>
  <c r="I40" i="121"/>
  <c r="J40" i="121"/>
  <c r="K40" i="121"/>
  <c r="L40" i="121"/>
  <c r="V78" i="121"/>
  <c r="I41" i="121"/>
  <c r="J41" i="121"/>
  <c r="K41" i="121"/>
  <c r="L41" i="121"/>
  <c r="V79" i="121"/>
  <c r="I42" i="121"/>
  <c r="J42" i="121"/>
  <c r="K42" i="121"/>
  <c r="L42" i="121"/>
  <c r="V80" i="121"/>
  <c r="I43" i="121"/>
  <c r="J43" i="121"/>
  <c r="K43" i="121"/>
  <c r="L43" i="121"/>
  <c r="V81" i="121"/>
  <c r="I44" i="121"/>
  <c r="J44" i="121"/>
  <c r="K44" i="121"/>
  <c r="L44" i="121"/>
  <c r="V82" i="121"/>
  <c r="I45" i="121"/>
  <c r="J45" i="121"/>
  <c r="K45" i="121"/>
  <c r="L45" i="121"/>
  <c r="V83" i="121"/>
  <c r="I131" i="121"/>
  <c r="J131" i="121"/>
  <c r="K131" i="121"/>
  <c r="L131" i="121"/>
  <c r="V84" i="121"/>
  <c r="I132" i="121"/>
  <c r="J132" i="121"/>
  <c r="K132" i="121"/>
  <c r="L132" i="121"/>
  <c r="V85" i="121"/>
  <c r="I133" i="121"/>
  <c r="J133" i="121"/>
  <c r="K133" i="121"/>
  <c r="L133" i="121"/>
  <c r="V86" i="121"/>
  <c r="I134" i="121"/>
  <c r="J134" i="121"/>
  <c r="K134" i="121"/>
  <c r="L134" i="121"/>
  <c r="V87" i="121"/>
  <c r="I135" i="121"/>
  <c r="J135" i="121"/>
  <c r="K135" i="121"/>
  <c r="L135" i="121"/>
  <c r="V88" i="121"/>
  <c r="I136" i="121"/>
  <c r="J136" i="121"/>
  <c r="K136" i="121"/>
  <c r="L136" i="121"/>
  <c r="V89" i="121"/>
  <c r="I137" i="121"/>
  <c r="J137" i="121"/>
  <c r="K137" i="121"/>
  <c r="L137" i="121"/>
  <c r="V90" i="121"/>
  <c r="I138" i="121"/>
  <c r="J138" i="121"/>
  <c r="K138" i="121"/>
  <c r="L138" i="121"/>
  <c r="V91" i="121"/>
  <c r="I139" i="121"/>
  <c r="J139" i="121"/>
  <c r="K139" i="121"/>
  <c r="L139" i="121"/>
  <c r="V92" i="121"/>
  <c r="I140" i="121"/>
  <c r="J140" i="121"/>
  <c r="K140" i="121"/>
  <c r="L140" i="121"/>
  <c r="V93" i="121"/>
  <c r="I141" i="121"/>
  <c r="J141" i="121"/>
  <c r="K141" i="121"/>
  <c r="L141" i="121"/>
  <c r="V94" i="121"/>
  <c r="I142" i="121"/>
  <c r="J142" i="121"/>
  <c r="K142" i="121"/>
  <c r="L142" i="121"/>
  <c r="V95" i="121"/>
  <c r="I143" i="121"/>
  <c r="J143" i="121"/>
  <c r="K143" i="121"/>
  <c r="L143" i="121"/>
  <c r="V96" i="121"/>
  <c r="I144" i="121"/>
  <c r="J144" i="121"/>
  <c r="K144" i="121"/>
  <c r="L144" i="121"/>
  <c r="V97" i="121"/>
  <c r="I145" i="121"/>
  <c r="J145" i="121"/>
  <c r="K145" i="121"/>
  <c r="L145" i="121"/>
  <c r="V98" i="121"/>
  <c r="V99" i="121"/>
  <c r="I147" i="121"/>
  <c r="J147" i="121"/>
  <c r="K147" i="121"/>
  <c r="L147" i="121"/>
  <c r="V100" i="121"/>
  <c r="I148" i="121"/>
  <c r="J148" i="121"/>
  <c r="K148" i="121"/>
  <c r="L148" i="121"/>
  <c r="V101" i="121"/>
  <c r="I149" i="121"/>
  <c r="J149" i="121"/>
  <c r="K149" i="121"/>
  <c r="L149" i="121"/>
  <c r="V102" i="121"/>
  <c r="I150" i="121"/>
  <c r="J150" i="121"/>
  <c r="K150" i="121"/>
  <c r="L150" i="121"/>
  <c r="V103" i="121"/>
  <c r="I151" i="121"/>
  <c r="J151" i="121"/>
  <c r="K151" i="121"/>
  <c r="L151" i="121"/>
  <c r="V104" i="121"/>
  <c r="N2" i="121"/>
  <c r="M146" i="121"/>
  <c r="M38" i="121"/>
  <c r="M39" i="121"/>
  <c r="M40" i="121"/>
  <c r="M41" i="121"/>
  <c r="M42" i="121"/>
  <c r="M43" i="121"/>
  <c r="M44" i="121"/>
  <c r="M45" i="121"/>
  <c r="O2" i="121"/>
  <c r="P146" i="121"/>
  <c r="I146" i="122"/>
  <c r="J146" i="122"/>
  <c r="K146" i="122"/>
  <c r="L146" i="122"/>
  <c r="I26" i="122"/>
  <c r="J26" i="122"/>
  <c r="K26" i="122"/>
  <c r="L26" i="122"/>
  <c r="V64" i="122"/>
  <c r="I27" i="122"/>
  <c r="J27" i="122"/>
  <c r="K27" i="122"/>
  <c r="L27" i="122"/>
  <c r="V65" i="122"/>
  <c r="I28" i="122"/>
  <c r="J28" i="122"/>
  <c r="K28" i="122"/>
  <c r="L28" i="122"/>
  <c r="V66" i="122"/>
  <c r="I29" i="122"/>
  <c r="J29" i="122"/>
  <c r="K29" i="122"/>
  <c r="L29" i="122"/>
  <c r="V67" i="122"/>
  <c r="I30" i="122"/>
  <c r="J30" i="122"/>
  <c r="K30" i="122"/>
  <c r="L30" i="122"/>
  <c r="V68" i="122"/>
  <c r="I31" i="122"/>
  <c r="J31" i="122"/>
  <c r="K31" i="122"/>
  <c r="L31" i="122"/>
  <c r="V69" i="122"/>
  <c r="I32" i="122"/>
  <c r="J32" i="122"/>
  <c r="K32" i="122"/>
  <c r="L32" i="122"/>
  <c r="V70" i="122"/>
  <c r="I33" i="122"/>
  <c r="J33" i="122"/>
  <c r="K33" i="122"/>
  <c r="L33" i="122"/>
  <c r="V71" i="122"/>
  <c r="I34" i="122"/>
  <c r="J34" i="122"/>
  <c r="K34" i="122"/>
  <c r="L34" i="122"/>
  <c r="V72" i="122"/>
  <c r="I35" i="122"/>
  <c r="J35" i="122"/>
  <c r="K35" i="122"/>
  <c r="L35" i="122"/>
  <c r="V73" i="122"/>
  <c r="I36" i="122"/>
  <c r="J36" i="122"/>
  <c r="K36" i="122"/>
  <c r="L36" i="122"/>
  <c r="V74" i="122"/>
  <c r="I37" i="122"/>
  <c r="J37" i="122"/>
  <c r="K37" i="122"/>
  <c r="L37" i="122"/>
  <c r="V75" i="122"/>
  <c r="I38" i="122"/>
  <c r="J38" i="122"/>
  <c r="K38" i="122"/>
  <c r="L38" i="122"/>
  <c r="V76" i="122"/>
  <c r="I39" i="122"/>
  <c r="J39" i="122"/>
  <c r="K39" i="122"/>
  <c r="L39" i="122"/>
  <c r="V77" i="122"/>
  <c r="I40" i="122"/>
  <c r="J40" i="122"/>
  <c r="K40" i="122"/>
  <c r="L40" i="122"/>
  <c r="V78" i="122"/>
  <c r="I41" i="122"/>
  <c r="J41" i="122"/>
  <c r="K41" i="122"/>
  <c r="L41" i="122"/>
  <c r="V79" i="122"/>
  <c r="I42" i="122"/>
  <c r="J42" i="122"/>
  <c r="K42" i="122"/>
  <c r="L42" i="122"/>
  <c r="V80" i="122"/>
  <c r="I43" i="122"/>
  <c r="J43" i="122"/>
  <c r="K43" i="122"/>
  <c r="L43" i="122"/>
  <c r="V81" i="122"/>
  <c r="I44" i="122"/>
  <c r="J44" i="122"/>
  <c r="K44" i="122"/>
  <c r="L44" i="122"/>
  <c r="V82" i="122"/>
  <c r="I45" i="122"/>
  <c r="J45" i="122"/>
  <c r="K45" i="122"/>
  <c r="L45" i="122"/>
  <c r="V83" i="122"/>
  <c r="I131" i="122"/>
  <c r="J131" i="122"/>
  <c r="K131" i="122"/>
  <c r="L131" i="122"/>
  <c r="V84" i="122"/>
  <c r="I132" i="122"/>
  <c r="J132" i="122"/>
  <c r="K132" i="122"/>
  <c r="L132" i="122"/>
  <c r="V85" i="122"/>
  <c r="I133" i="122"/>
  <c r="J133" i="122"/>
  <c r="K133" i="122"/>
  <c r="L133" i="122"/>
  <c r="V86" i="122"/>
  <c r="I134" i="122"/>
  <c r="J134" i="122"/>
  <c r="K134" i="122"/>
  <c r="L134" i="122"/>
  <c r="V87" i="122"/>
  <c r="I135" i="122"/>
  <c r="J135" i="122"/>
  <c r="K135" i="122"/>
  <c r="L135" i="122"/>
  <c r="V88" i="122"/>
  <c r="I136" i="122"/>
  <c r="J136" i="122"/>
  <c r="K136" i="122"/>
  <c r="L136" i="122"/>
  <c r="V89" i="122"/>
  <c r="I137" i="122"/>
  <c r="J137" i="122"/>
  <c r="K137" i="122"/>
  <c r="L137" i="122"/>
  <c r="V90" i="122"/>
  <c r="I138" i="122"/>
  <c r="J138" i="122"/>
  <c r="K138" i="122"/>
  <c r="L138" i="122"/>
  <c r="V91" i="122"/>
  <c r="I139" i="122"/>
  <c r="J139" i="122"/>
  <c r="K139" i="122"/>
  <c r="L139" i="122"/>
  <c r="V92" i="122"/>
  <c r="I140" i="122"/>
  <c r="J140" i="122"/>
  <c r="K140" i="122"/>
  <c r="L140" i="122"/>
  <c r="V93" i="122"/>
  <c r="I141" i="122"/>
  <c r="J141" i="122"/>
  <c r="K141" i="122"/>
  <c r="L141" i="122"/>
  <c r="V94" i="122"/>
  <c r="I142" i="122"/>
  <c r="J142" i="122"/>
  <c r="K142" i="122"/>
  <c r="L142" i="122"/>
  <c r="V95" i="122"/>
  <c r="I143" i="122"/>
  <c r="J143" i="122"/>
  <c r="K143" i="122"/>
  <c r="L143" i="122"/>
  <c r="V96" i="122"/>
  <c r="I144" i="122"/>
  <c r="J144" i="122"/>
  <c r="K144" i="122"/>
  <c r="L144" i="122"/>
  <c r="V97" i="122"/>
  <c r="I145" i="122"/>
  <c r="J145" i="122"/>
  <c r="K145" i="122"/>
  <c r="L145" i="122"/>
  <c r="V98" i="122"/>
  <c r="V99" i="122"/>
  <c r="I147" i="122"/>
  <c r="J147" i="122"/>
  <c r="K147" i="122"/>
  <c r="L147" i="122"/>
  <c r="V100" i="122"/>
  <c r="I148" i="122"/>
  <c r="J148" i="122"/>
  <c r="K148" i="122"/>
  <c r="L148" i="122"/>
  <c r="V101" i="122"/>
  <c r="I149" i="122"/>
  <c r="J149" i="122"/>
  <c r="K149" i="122"/>
  <c r="L149" i="122"/>
  <c r="V102" i="122"/>
  <c r="I150" i="122"/>
  <c r="J150" i="122"/>
  <c r="K150" i="122"/>
  <c r="L150" i="122"/>
  <c r="V103" i="122"/>
  <c r="I151" i="122"/>
  <c r="J151" i="122"/>
  <c r="K151" i="122"/>
  <c r="L151" i="122"/>
  <c r="V104" i="122"/>
  <c r="N2" i="122"/>
  <c r="M146" i="122"/>
  <c r="M38" i="122"/>
  <c r="M39" i="122"/>
  <c r="M40" i="122"/>
  <c r="M41" i="122"/>
  <c r="M42" i="122"/>
  <c r="M43" i="122"/>
  <c r="M44" i="122"/>
  <c r="M45" i="122"/>
  <c r="O2" i="122"/>
  <c r="P146" i="122"/>
  <c r="I146" i="131"/>
  <c r="J146" i="131"/>
  <c r="K146" i="131"/>
  <c r="L146" i="131"/>
  <c r="I26" i="131"/>
  <c r="J26" i="131"/>
  <c r="K26" i="131"/>
  <c r="L26" i="131"/>
  <c r="V64" i="131"/>
  <c r="N2" i="131"/>
  <c r="M146" i="131"/>
  <c r="I38" i="131"/>
  <c r="J38" i="131"/>
  <c r="K38" i="131"/>
  <c r="L38" i="131"/>
  <c r="M38" i="131"/>
  <c r="O2" i="131"/>
  <c r="P146" i="131"/>
  <c r="I146" i="132"/>
  <c r="J146" i="132"/>
  <c r="K146" i="132"/>
  <c r="L146" i="132"/>
  <c r="I26" i="132"/>
  <c r="J26" i="132"/>
  <c r="K26" i="132"/>
  <c r="L26" i="132"/>
  <c r="V64" i="132"/>
  <c r="N2" i="132"/>
  <c r="M146" i="132"/>
  <c r="I38" i="132"/>
  <c r="J38" i="132"/>
  <c r="K38" i="132"/>
  <c r="L38" i="132"/>
  <c r="M38" i="132"/>
  <c r="O2" i="132"/>
  <c r="P146" i="132"/>
  <c r="I146" i="134"/>
  <c r="J146" i="134"/>
  <c r="K146" i="134"/>
  <c r="L146" i="134"/>
  <c r="I26" i="134"/>
  <c r="J26" i="134"/>
  <c r="K26" i="134"/>
  <c r="L26" i="134"/>
  <c r="V64" i="134"/>
  <c r="N2" i="134"/>
  <c r="M146" i="134"/>
  <c r="I38" i="134"/>
  <c r="J38" i="134"/>
  <c r="K38" i="134"/>
  <c r="L38" i="134"/>
  <c r="M38" i="134"/>
  <c r="O2" i="134"/>
  <c r="P146" i="134"/>
  <c r="I146" i="135"/>
  <c r="J146" i="135"/>
  <c r="K146" i="135"/>
  <c r="L146" i="135"/>
  <c r="I26" i="135"/>
  <c r="J26" i="135"/>
  <c r="K26" i="135"/>
  <c r="L26" i="135"/>
  <c r="V64" i="135"/>
  <c r="N2" i="135"/>
  <c r="M146" i="135"/>
  <c r="I38" i="135"/>
  <c r="J38" i="135"/>
  <c r="K38" i="135"/>
  <c r="L38" i="135"/>
  <c r="M38" i="135"/>
  <c r="O2" i="135"/>
  <c r="P146" i="135"/>
  <c r="S116" i="150"/>
  <c r="R116" i="150"/>
  <c r="M145" i="96"/>
  <c r="P145" i="96"/>
  <c r="M145" i="116"/>
  <c r="P145" i="116"/>
  <c r="M145" i="120"/>
  <c r="P145" i="120"/>
  <c r="M145" i="121"/>
  <c r="P145" i="121"/>
  <c r="M145" i="122"/>
  <c r="P145" i="122"/>
  <c r="I145" i="131"/>
  <c r="J145" i="131"/>
  <c r="K145" i="131"/>
  <c r="L145" i="131"/>
  <c r="M145" i="131"/>
  <c r="P145" i="131"/>
  <c r="I145" i="132"/>
  <c r="J145" i="132"/>
  <c r="K145" i="132"/>
  <c r="L145" i="132"/>
  <c r="M145" i="132"/>
  <c r="P145" i="132"/>
  <c r="I145" i="134"/>
  <c r="J145" i="134"/>
  <c r="K145" i="134"/>
  <c r="L145" i="134"/>
  <c r="M145" i="134"/>
  <c r="P145" i="134"/>
  <c r="I145" i="135"/>
  <c r="J145" i="135"/>
  <c r="K145" i="135"/>
  <c r="L145" i="135"/>
  <c r="M145" i="135"/>
  <c r="P145" i="135"/>
  <c r="S115" i="150"/>
  <c r="R115" i="150"/>
  <c r="M144" i="96"/>
  <c r="P144" i="96"/>
  <c r="M144" i="116"/>
  <c r="P144" i="116"/>
  <c r="M144" i="120"/>
  <c r="P144" i="120"/>
  <c r="M144" i="121"/>
  <c r="P144" i="121"/>
  <c r="M144" i="122"/>
  <c r="P144" i="122"/>
  <c r="I144" i="131"/>
  <c r="J144" i="131"/>
  <c r="K144" i="131"/>
  <c r="L144" i="131"/>
  <c r="M144" i="131"/>
  <c r="P144" i="131"/>
  <c r="I144" i="132"/>
  <c r="J144" i="132"/>
  <c r="K144" i="132"/>
  <c r="L144" i="132"/>
  <c r="M144" i="132"/>
  <c r="P144" i="132"/>
  <c r="I144" i="134"/>
  <c r="J144" i="134"/>
  <c r="K144" i="134"/>
  <c r="L144" i="134"/>
  <c r="M144" i="134"/>
  <c r="P144" i="134"/>
  <c r="I144" i="135"/>
  <c r="J144" i="135"/>
  <c r="K144" i="135"/>
  <c r="L144" i="135"/>
  <c r="M144" i="135"/>
  <c r="P144" i="135"/>
  <c r="S114" i="150"/>
  <c r="R114" i="150"/>
  <c r="M143" i="96"/>
  <c r="P143" i="96"/>
  <c r="M143" i="116"/>
  <c r="P143" i="116"/>
  <c r="M143" i="120"/>
  <c r="P143" i="120"/>
  <c r="M143" i="121"/>
  <c r="P143" i="121"/>
  <c r="M143" i="122"/>
  <c r="P143" i="122"/>
  <c r="I143" i="131"/>
  <c r="J143" i="131"/>
  <c r="K143" i="131"/>
  <c r="L143" i="131"/>
  <c r="M143" i="131"/>
  <c r="P143" i="131"/>
  <c r="I143" i="132"/>
  <c r="J143" i="132"/>
  <c r="K143" i="132"/>
  <c r="L143" i="132"/>
  <c r="M143" i="132"/>
  <c r="P143" i="132"/>
  <c r="I143" i="134"/>
  <c r="J143" i="134"/>
  <c r="K143" i="134"/>
  <c r="L143" i="134"/>
  <c r="M143" i="134"/>
  <c r="P143" i="134"/>
  <c r="I143" i="135"/>
  <c r="J143" i="135"/>
  <c r="K143" i="135"/>
  <c r="L143" i="135"/>
  <c r="M143" i="135"/>
  <c r="P143" i="135"/>
  <c r="S113" i="150"/>
  <c r="R113" i="150"/>
  <c r="M142" i="96"/>
  <c r="P142" i="96"/>
  <c r="M142" i="116"/>
  <c r="P142" i="116"/>
  <c r="M142" i="120"/>
  <c r="P142" i="120"/>
  <c r="M142" i="121"/>
  <c r="P142" i="121"/>
  <c r="M142" i="122"/>
  <c r="P142" i="122"/>
  <c r="I142" i="131"/>
  <c r="J142" i="131"/>
  <c r="K142" i="131"/>
  <c r="L142" i="131"/>
  <c r="M142" i="131"/>
  <c r="P142" i="131"/>
  <c r="I142" i="132"/>
  <c r="J142" i="132"/>
  <c r="K142" i="132"/>
  <c r="L142" i="132"/>
  <c r="M142" i="132"/>
  <c r="P142" i="132"/>
  <c r="I142" i="134"/>
  <c r="J142" i="134"/>
  <c r="K142" i="134"/>
  <c r="L142" i="134"/>
  <c r="M142" i="134"/>
  <c r="P142" i="134"/>
  <c r="I142" i="135"/>
  <c r="J142" i="135"/>
  <c r="K142" i="135"/>
  <c r="L142" i="135"/>
  <c r="M142" i="135"/>
  <c r="P142" i="135"/>
  <c r="S112" i="150"/>
  <c r="R112" i="150"/>
  <c r="M141" i="96"/>
  <c r="P141" i="96"/>
  <c r="M141" i="116"/>
  <c r="P141" i="116"/>
  <c r="M141" i="120"/>
  <c r="P141" i="120"/>
  <c r="M141" i="121"/>
  <c r="P141" i="121"/>
  <c r="M141" i="122"/>
  <c r="P141" i="122"/>
  <c r="I141" i="131"/>
  <c r="J141" i="131"/>
  <c r="K141" i="131"/>
  <c r="L141" i="131"/>
  <c r="M141" i="131"/>
  <c r="P141" i="131"/>
  <c r="I141" i="132"/>
  <c r="J141" i="132"/>
  <c r="K141" i="132"/>
  <c r="L141" i="132"/>
  <c r="M141" i="132"/>
  <c r="P141" i="132"/>
  <c r="I141" i="134"/>
  <c r="J141" i="134"/>
  <c r="K141" i="134"/>
  <c r="L141" i="134"/>
  <c r="M141" i="134"/>
  <c r="P141" i="134"/>
  <c r="I141" i="135"/>
  <c r="J141" i="135"/>
  <c r="K141" i="135"/>
  <c r="L141" i="135"/>
  <c r="M141" i="135"/>
  <c r="P141" i="135"/>
  <c r="S111" i="150"/>
  <c r="R111" i="150"/>
  <c r="M140" i="96"/>
  <c r="P140" i="96"/>
  <c r="M140" i="116"/>
  <c r="P140" i="116"/>
  <c r="M140" i="120"/>
  <c r="P140" i="120"/>
  <c r="M140" i="121"/>
  <c r="P140" i="121"/>
  <c r="M140" i="122"/>
  <c r="P140" i="122"/>
  <c r="I140" i="131"/>
  <c r="J140" i="131"/>
  <c r="K140" i="131"/>
  <c r="L140" i="131"/>
  <c r="M140" i="131"/>
  <c r="P140" i="131"/>
  <c r="I140" i="132"/>
  <c r="J140" i="132"/>
  <c r="K140" i="132"/>
  <c r="L140" i="132"/>
  <c r="M140" i="132"/>
  <c r="P140" i="132"/>
  <c r="I140" i="134"/>
  <c r="J140" i="134"/>
  <c r="K140" i="134"/>
  <c r="L140" i="134"/>
  <c r="M140" i="134"/>
  <c r="P140" i="134"/>
  <c r="I140" i="135"/>
  <c r="J140" i="135"/>
  <c r="K140" i="135"/>
  <c r="L140" i="135"/>
  <c r="M140" i="135"/>
  <c r="P140" i="135"/>
  <c r="S110" i="150"/>
  <c r="R110" i="150"/>
  <c r="M139" i="96"/>
  <c r="P139" i="96"/>
  <c r="M139" i="116"/>
  <c r="P139" i="116"/>
  <c r="M139" i="120"/>
  <c r="P139" i="120"/>
  <c r="M139" i="121"/>
  <c r="P139" i="121"/>
  <c r="M139" i="122"/>
  <c r="P139" i="122"/>
  <c r="I139" i="131"/>
  <c r="J139" i="131"/>
  <c r="K139" i="131"/>
  <c r="L139" i="131"/>
  <c r="M139" i="131"/>
  <c r="P139" i="131"/>
  <c r="I139" i="132"/>
  <c r="J139" i="132"/>
  <c r="K139" i="132"/>
  <c r="L139" i="132"/>
  <c r="M139" i="132"/>
  <c r="P139" i="132"/>
  <c r="I139" i="134"/>
  <c r="J139" i="134"/>
  <c r="K139" i="134"/>
  <c r="L139" i="134"/>
  <c r="M139" i="134"/>
  <c r="P139" i="134"/>
  <c r="I139" i="135"/>
  <c r="J139" i="135"/>
  <c r="K139" i="135"/>
  <c r="L139" i="135"/>
  <c r="M139" i="135"/>
  <c r="P139" i="135"/>
  <c r="S109" i="150"/>
  <c r="R109" i="150"/>
  <c r="M138" i="96"/>
  <c r="P138" i="96"/>
  <c r="M138" i="116"/>
  <c r="P138" i="116"/>
  <c r="M138" i="120"/>
  <c r="P138" i="120"/>
  <c r="M138" i="121"/>
  <c r="P138" i="121"/>
  <c r="M138" i="122"/>
  <c r="P138" i="122"/>
  <c r="I138" i="131"/>
  <c r="J138" i="131"/>
  <c r="K138" i="131"/>
  <c r="L138" i="131"/>
  <c r="M138" i="131"/>
  <c r="P138" i="131"/>
  <c r="I138" i="132"/>
  <c r="J138" i="132"/>
  <c r="K138" i="132"/>
  <c r="L138" i="132"/>
  <c r="M138" i="132"/>
  <c r="P138" i="132"/>
  <c r="I138" i="134"/>
  <c r="J138" i="134"/>
  <c r="K138" i="134"/>
  <c r="L138" i="134"/>
  <c r="M138" i="134"/>
  <c r="P138" i="134"/>
  <c r="I138" i="135"/>
  <c r="J138" i="135"/>
  <c r="K138" i="135"/>
  <c r="L138" i="135"/>
  <c r="M138" i="135"/>
  <c r="P138" i="135"/>
  <c r="S108" i="150"/>
  <c r="R108" i="150"/>
  <c r="M137" i="96"/>
  <c r="P137" i="96"/>
  <c r="M137" i="116"/>
  <c r="P137" i="116"/>
  <c r="M137" i="120"/>
  <c r="P137" i="120"/>
  <c r="M137" i="121"/>
  <c r="P137" i="121"/>
  <c r="M137" i="122"/>
  <c r="P137" i="122"/>
  <c r="I137" i="131"/>
  <c r="J137" i="131"/>
  <c r="K137" i="131"/>
  <c r="L137" i="131"/>
  <c r="M137" i="131"/>
  <c r="P137" i="131"/>
  <c r="I137" i="132"/>
  <c r="J137" i="132"/>
  <c r="K137" i="132"/>
  <c r="L137" i="132"/>
  <c r="M137" i="132"/>
  <c r="P137" i="132"/>
  <c r="I137" i="134"/>
  <c r="J137" i="134"/>
  <c r="K137" i="134"/>
  <c r="L137" i="134"/>
  <c r="M137" i="134"/>
  <c r="P137" i="134"/>
  <c r="I137" i="135"/>
  <c r="J137" i="135"/>
  <c r="K137" i="135"/>
  <c r="L137" i="135"/>
  <c r="M137" i="135"/>
  <c r="P137" i="135"/>
  <c r="S107" i="150"/>
  <c r="R107" i="150"/>
  <c r="M136" i="96"/>
  <c r="P136" i="96"/>
  <c r="M136" i="116"/>
  <c r="P136" i="116"/>
  <c r="M136" i="120"/>
  <c r="P136" i="120"/>
  <c r="M136" i="121"/>
  <c r="P136" i="121"/>
  <c r="M136" i="122"/>
  <c r="P136" i="122"/>
  <c r="I136" i="131"/>
  <c r="J136" i="131"/>
  <c r="K136" i="131"/>
  <c r="L136" i="131"/>
  <c r="M136" i="131"/>
  <c r="P136" i="131"/>
  <c r="I136" i="132"/>
  <c r="J136" i="132"/>
  <c r="K136" i="132"/>
  <c r="L136" i="132"/>
  <c r="M136" i="132"/>
  <c r="P136" i="132"/>
  <c r="I136" i="134"/>
  <c r="J136" i="134"/>
  <c r="K136" i="134"/>
  <c r="L136" i="134"/>
  <c r="M136" i="134"/>
  <c r="P136" i="134"/>
  <c r="I136" i="135"/>
  <c r="J136" i="135"/>
  <c r="K136" i="135"/>
  <c r="L136" i="135"/>
  <c r="M136" i="135"/>
  <c r="P136" i="135"/>
  <c r="S106" i="150"/>
  <c r="R106" i="150"/>
  <c r="M135" i="96"/>
  <c r="P135" i="96"/>
  <c r="M135" i="116"/>
  <c r="P135" i="116"/>
  <c r="M135" i="120"/>
  <c r="P135" i="120"/>
  <c r="M135" i="121"/>
  <c r="P135" i="121"/>
  <c r="M135" i="122"/>
  <c r="P135" i="122"/>
  <c r="I135" i="131"/>
  <c r="J135" i="131"/>
  <c r="K135" i="131"/>
  <c r="L135" i="131"/>
  <c r="M135" i="131"/>
  <c r="P135" i="131"/>
  <c r="I135" i="132"/>
  <c r="J135" i="132"/>
  <c r="K135" i="132"/>
  <c r="L135" i="132"/>
  <c r="M135" i="132"/>
  <c r="P135" i="132"/>
  <c r="I135" i="134"/>
  <c r="J135" i="134"/>
  <c r="K135" i="134"/>
  <c r="L135" i="134"/>
  <c r="M135" i="134"/>
  <c r="P135" i="134"/>
  <c r="I135" i="135"/>
  <c r="J135" i="135"/>
  <c r="K135" i="135"/>
  <c r="L135" i="135"/>
  <c r="M135" i="135"/>
  <c r="P135" i="135"/>
  <c r="S105" i="150"/>
  <c r="R105" i="150"/>
  <c r="M134" i="96"/>
  <c r="P134" i="96"/>
  <c r="M134" i="116"/>
  <c r="P134" i="116"/>
  <c r="M134" i="120"/>
  <c r="P134" i="120"/>
  <c r="M134" i="121"/>
  <c r="P134" i="121"/>
  <c r="M134" i="122"/>
  <c r="P134" i="122"/>
  <c r="I134" i="131"/>
  <c r="J134" i="131"/>
  <c r="K134" i="131"/>
  <c r="L134" i="131"/>
  <c r="M134" i="131"/>
  <c r="P134" i="131"/>
  <c r="I134" i="132"/>
  <c r="J134" i="132"/>
  <c r="K134" i="132"/>
  <c r="L134" i="132"/>
  <c r="M134" i="132"/>
  <c r="P134" i="132"/>
  <c r="I134" i="134"/>
  <c r="J134" i="134"/>
  <c r="K134" i="134"/>
  <c r="L134" i="134"/>
  <c r="M134" i="134"/>
  <c r="P134" i="134"/>
  <c r="I134" i="135"/>
  <c r="J134" i="135"/>
  <c r="K134" i="135"/>
  <c r="L134" i="135"/>
  <c r="M134" i="135"/>
  <c r="P134" i="135"/>
  <c r="S104" i="150"/>
  <c r="R104" i="150"/>
  <c r="M133" i="96"/>
  <c r="P133" i="96"/>
  <c r="M133" i="116"/>
  <c r="P133" i="116"/>
  <c r="M133" i="120"/>
  <c r="P133" i="120"/>
  <c r="M133" i="121"/>
  <c r="P133" i="121"/>
  <c r="M133" i="122"/>
  <c r="P133" i="122"/>
  <c r="I133" i="131"/>
  <c r="J133" i="131"/>
  <c r="K133" i="131"/>
  <c r="L133" i="131"/>
  <c r="M133" i="131"/>
  <c r="P133" i="131"/>
  <c r="I133" i="132"/>
  <c r="J133" i="132"/>
  <c r="K133" i="132"/>
  <c r="L133" i="132"/>
  <c r="M133" i="132"/>
  <c r="P133" i="132"/>
  <c r="I133" i="134"/>
  <c r="J133" i="134"/>
  <c r="K133" i="134"/>
  <c r="L133" i="134"/>
  <c r="M133" i="134"/>
  <c r="P133" i="134"/>
  <c r="I133" i="135"/>
  <c r="J133" i="135"/>
  <c r="K133" i="135"/>
  <c r="L133" i="135"/>
  <c r="M133" i="135"/>
  <c r="P133" i="135"/>
  <c r="S103" i="150"/>
  <c r="R103" i="150"/>
  <c r="M132" i="96"/>
  <c r="P132" i="96"/>
  <c r="M132" i="116"/>
  <c r="P132" i="116"/>
  <c r="M132" i="120"/>
  <c r="P132" i="120"/>
  <c r="M132" i="121"/>
  <c r="P132" i="121"/>
  <c r="M132" i="122"/>
  <c r="P132" i="122"/>
  <c r="I132" i="131"/>
  <c r="J132" i="131"/>
  <c r="K132" i="131"/>
  <c r="L132" i="131"/>
  <c r="M132" i="131"/>
  <c r="P132" i="131"/>
  <c r="I132" i="132"/>
  <c r="J132" i="132"/>
  <c r="K132" i="132"/>
  <c r="L132" i="132"/>
  <c r="M132" i="132"/>
  <c r="P132" i="132"/>
  <c r="I132" i="134"/>
  <c r="J132" i="134"/>
  <c r="K132" i="134"/>
  <c r="L132" i="134"/>
  <c r="M132" i="134"/>
  <c r="P132" i="134"/>
  <c r="I132" i="135"/>
  <c r="J132" i="135"/>
  <c r="K132" i="135"/>
  <c r="L132" i="135"/>
  <c r="M132" i="135"/>
  <c r="P132" i="135"/>
  <c r="S102" i="150"/>
  <c r="R102" i="150"/>
  <c r="M131" i="96"/>
  <c r="P131" i="96"/>
  <c r="M131" i="116"/>
  <c r="P131" i="116"/>
  <c r="M131" i="120"/>
  <c r="P131" i="120"/>
  <c r="M131" i="121"/>
  <c r="P131" i="121"/>
  <c r="M131" i="122"/>
  <c r="P131" i="122"/>
  <c r="I131" i="131"/>
  <c r="J131" i="131"/>
  <c r="K131" i="131"/>
  <c r="L131" i="131"/>
  <c r="M131" i="131"/>
  <c r="P131" i="131"/>
  <c r="I131" i="132"/>
  <c r="J131" i="132"/>
  <c r="K131" i="132"/>
  <c r="L131" i="132"/>
  <c r="M131" i="132"/>
  <c r="P131" i="132"/>
  <c r="I131" i="134"/>
  <c r="J131" i="134"/>
  <c r="K131" i="134"/>
  <c r="L131" i="134"/>
  <c r="M131" i="134"/>
  <c r="P131" i="134"/>
  <c r="I131" i="135"/>
  <c r="J131" i="135"/>
  <c r="K131" i="135"/>
  <c r="L131" i="135"/>
  <c r="M131" i="135"/>
  <c r="P131" i="135"/>
  <c r="S101" i="150"/>
  <c r="R101" i="150"/>
  <c r="I130" i="96"/>
  <c r="J130" i="96"/>
  <c r="K130" i="96"/>
  <c r="L130" i="96"/>
  <c r="M130" i="96"/>
  <c r="P130" i="96"/>
  <c r="I130" i="116"/>
  <c r="J130" i="116"/>
  <c r="K130" i="116"/>
  <c r="L130" i="116"/>
  <c r="M130" i="116"/>
  <c r="P130" i="116"/>
  <c r="I130" i="120"/>
  <c r="J130" i="120"/>
  <c r="K130" i="120"/>
  <c r="L130" i="120"/>
  <c r="M130" i="120"/>
  <c r="P130" i="120"/>
  <c r="I130" i="121"/>
  <c r="J130" i="121"/>
  <c r="K130" i="121"/>
  <c r="L130" i="121"/>
  <c r="M130" i="121"/>
  <c r="P130" i="121"/>
  <c r="I130" i="122"/>
  <c r="J130" i="122"/>
  <c r="K130" i="122"/>
  <c r="L130" i="122"/>
  <c r="M130" i="122"/>
  <c r="P130" i="122"/>
  <c r="I130" i="131"/>
  <c r="J130" i="131"/>
  <c r="K130" i="131"/>
  <c r="L130" i="131"/>
  <c r="M130" i="131"/>
  <c r="P130" i="131"/>
  <c r="I130" i="132"/>
  <c r="J130" i="132"/>
  <c r="K130" i="132"/>
  <c r="L130" i="132"/>
  <c r="M130" i="132"/>
  <c r="P130" i="132"/>
  <c r="I130" i="134"/>
  <c r="J130" i="134"/>
  <c r="K130" i="134"/>
  <c r="L130" i="134"/>
  <c r="M130" i="134"/>
  <c r="P130" i="134"/>
  <c r="I130" i="135"/>
  <c r="J130" i="135"/>
  <c r="K130" i="135"/>
  <c r="L130" i="135"/>
  <c r="M130" i="135"/>
  <c r="P130" i="135"/>
  <c r="S100" i="150"/>
  <c r="R100" i="150"/>
  <c r="I129" i="96"/>
  <c r="J129" i="96"/>
  <c r="K129" i="96"/>
  <c r="L129" i="96"/>
  <c r="M129" i="96"/>
  <c r="P129" i="96"/>
  <c r="I129" i="116"/>
  <c r="J129" i="116"/>
  <c r="K129" i="116"/>
  <c r="L129" i="116"/>
  <c r="M129" i="116"/>
  <c r="P129" i="116"/>
  <c r="I129" i="120"/>
  <c r="J129" i="120"/>
  <c r="K129" i="120"/>
  <c r="L129" i="120"/>
  <c r="M129" i="120"/>
  <c r="P129" i="120"/>
  <c r="I129" i="121"/>
  <c r="J129" i="121"/>
  <c r="K129" i="121"/>
  <c r="L129" i="121"/>
  <c r="M129" i="121"/>
  <c r="P129" i="121"/>
  <c r="I129" i="122"/>
  <c r="J129" i="122"/>
  <c r="K129" i="122"/>
  <c r="L129" i="122"/>
  <c r="M129" i="122"/>
  <c r="P129" i="122"/>
  <c r="I129" i="131"/>
  <c r="J129" i="131"/>
  <c r="K129" i="131"/>
  <c r="L129" i="131"/>
  <c r="M129" i="131"/>
  <c r="P129" i="131"/>
  <c r="I129" i="132"/>
  <c r="J129" i="132"/>
  <c r="K129" i="132"/>
  <c r="L129" i="132"/>
  <c r="M129" i="132"/>
  <c r="P129" i="132"/>
  <c r="I129" i="134"/>
  <c r="J129" i="134"/>
  <c r="K129" i="134"/>
  <c r="L129" i="134"/>
  <c r="M129" i="134"/>
  <c r="P129" i="134"/>
  <c r="I129" i="135"/>
  <c r="J129" i="135"/>
  <c r="K129" i="135"/>
  <c r="L129" i="135"/>
  <c r="M129" i="135"/>
  <c r="P129" i="135"/>
  <c r="S99" i="150"/>
  <c r="R99" i="150"/>
  <c r="I128" i="96"/>
  <c r="J128" i="96"/>
  <c r="K128" i="96"/>
  <c r="L128" i="96"/>
  <c r="M128" i="96"/>
  <c r="P128" i="96"/>
  <c r="I128" i="116"/>
  <c r="J128" i="116"/>
  <c r="K128" i="116"/>
  <c r="L128" i="116"/>
  <c r="M128" i="116"/>
  <c r="P128" i="116"/>
  <c r="I128" i="120"/>
  <c r="J128" i="120"/>
  <c r="K128" i="120"/>
  <c r="L128" i="120"/>
  <c r="M128" i="120"/>
  <c r="P128" i="120"/>
  <c r="I128" i="121"/>
  <c r="J128" i="121"/>
  <c r="K128" i="121"/>
  <c r="L128" i="121"/>
  <c r="M128" i="121"/>
  <c r="P128" i="121"/>
  <c r="I128" i="122"/>
  <c r="J128" i="122"/>
  <c r="K128" i="122"/>
  <c r="L128" i="122"/>
  <c r="M128" i="122"/>
  <c r="P128" i="122"/>
  <c r="I128" i="131"/>
  <c r="J128" i="131"/>
  <c r="K128" i="131"/>
  <c r="L128" i="131"/>
  <c r="M128" i="131"/>
  <c r="P128" i="131"/>
  <c r="I128" i="132"/>
  <c r="J128" i="132"/>
  <c r="K128" i="132"/>
  <c r="L128" i="132"/>
  <c r="M128" i="132"/>
  <c r="P128" i="132"/>
  <c r="I128" i="134"/>
  <c r="J128" i="134"/>
  <c r="K128" i="134"/>
  <c r="L128" i="134"/>
  <c r="M128" i="134"/>
  <c r="P128" i="134"/>
  <c r="I128" i="135"/>
  <c r="J128" i="135"/>
  <c r="K128" i="135"/>
  <c r="L128" i="135"/>
  <c r="M128" i="135"/>
  <c r="P128" i="135"/>
  <c r="S98" i="150"/>
  <c r="R98" i="150"/>
  <c r="I127" i="96"/>
  <c r="J127" i="96"/>
  <c r="K127" i="96"/>
  <c r="L127" i="96"/>
  <c r="M127" i="96"/>
  <c r="P127" i="96"/>
  <c r="I127" i="116"/>
  <c r="J127" i="116"/>
  <c r="K127" i="116"/>
  <c r="L127" i="116"/>
  <c r="M127" i="116"/>
  <c r="P127" i="116"/>
  <c r="I127" i="120"/>
  <c r="J127" i="120"/>
  <c r="K127" i="120"/>
  <c r="L127" i="120"/>
  <c r="M127" i="120"/>
  <c r="P127" i="120"/>
  <c r="I127" i="121"/>
  <c r="J127" i="121"/>
  <c r="K127" i="121"/>
  <c r="L127" i="121"/>
  <c r="M127" i="121"/>
  <c r="P127" i="121"/>
  <c r="I127" i="122"/>
  <c r="J127" i="122"/>
  <c r="K127" i="122"/>
  <c r="L127" i="122"/>
  <c r="M127" i="122"/>
  <c r="P127" i="122"/>
  <c r="I127" i="131"/>
  <c r="J127" i="131"/>
  <c r="K127" i="131"/>
  <c r="L127" i="131"/>
  <c r="M127" i="131"/>
  <c r="P127" i="131"/>
  <c r="I127" i="132"/>
  <c r="J127" i="132"/>
  <c r="K127" i="132"/>
  <c r="L127" i="132"/>
  <c r="M127" i="132"/>
  <c r="P127" i="132"/>
  <c r="I127" i="134"/>
  <c r="J127" i="134"/>
  <c r="K127" i="134"/>
  <c r="L127" i="134"/>
  <c r="M127" i="134"/>
  <c r="P127" i="134"/>
  <c r="I127" i="135"/>
  <c r="J127" i="135"/>
  <c r="K127" i="135"/>
  <c r="L127" i="135"/>
  <c r="M127" i="135"/>
  <c r="P127" i="135"/>
  <c r="S97" i="150"/>
  <c r="R97" i="150"/>
  <c r="I126" i="96"/>
  <c r="J126" i="96"/>
  <c r="K126" i="96"/>
  <c r="L126" i="96"/>
  <c r="M126" i="96"/>
  <c r="P126" i="96"/>
  <c r="I126" i="116"/>
  <c r="J126" i="116"/>
  <c r="K126" i="116"/>
  <c r="L126" i="116"/>
  <c r="M126" i="116"/>
  <c r="P126" i="116"/>
  <c r="I126" i="120"/>
  <c r="J126" i="120"/>
  <c r="K126" i="120"/>
  <c r="L126" i="120"/>
  <c r="M126" i="120"/>
  <c r="P126" i="120"/>
  <c r="I126" i="121"/>
  <c r="J126" i="121"/>
  <c r="K126" i="121"/>
  <c r="L126" i="121"/>
  <c r="M126" i="121"/>
  <c r="P126" i="121"/>
  <c r="I126" i="122"/>
  <c r="J126" i="122"/>
  <c r="K126" i="122"/>
  <c r="L126" i="122"/>
  <c r="M126" i="122"/>
  <c r="P126" i="122"/>
  <c r="I126" i="131"/>
  <c r="J126" i="131"/>
  <c r="K126" i="131"/>
  <c r="L126" i="131"/>
  <c r="M126" i="131"/>
  <c r="P126" i="131"/>
  <c r="I126" i="132"/>
  <c r="J126" i="132"/>
  <c r="K126" i="132"/>
  <c r="L126" i="132"/>
  <c r="M126" i="132"/>
  <c r="P126" i="132"/>
  <c r="I126" i="134"/>
  <c r="J126" i="134"/>
  <c r="K126" i="134"/>
  <c r="L126" i="134"/>
  <c r="M126" i="134"/>
  <c r="P126" i="134"/>
  <c r="I126" i="135"/>
  <c r="J126" i="135"/>
  <c r="K126" i="135"/>
  <c r="L126" i="135"/>
  <c r="M126" i="135"/>
  <c r="P126" i="135"/>
  <c r="S96" i="150"/>
  <c r="R96" i="150"/>
  <c r="I125" i="96"/>
  <c r="J125" i="96"/>
  <c r="K125" i="96"/>
  <c r="L125" i="96"/>
  <c r="M125" i="96"/>
  <c r="P125" i="96"/>
  <c r="I125" i="116"/>
  <c r="J125" i="116"/>
  <c r="K125" i="116"/>
  <c r="L125" i="116"/>
  <c r="M125" i="116"/>
  <c r="P125" i="116"/>
  <c r="I125" i="120"/>
  <c r="J125" i="120"/>
  <c r="K125" i="120"/>
  <c r="L125" i="120"/>
  <c r="M125" i="120"/>
  <c r="P125" i="120"/>
  <c r="I125" i="121"/>
  <c r="J125" i="121"/>
  <c r="K125" i="121"/>
  <c r="L125" i="121"/>
  <c r="M125" i="121"/>
  <c r="P125" i="121"/>
  <c r="I125" i="122"/>
  <c r="J125" i="122"/>
  <c r="K125" i="122"/>
  <c r="L125" i="122"/>
  <c r="M125" i="122"/>
  <c r="P125" i="122"/>
  <c r="I125" i="131"/>
  <c r="J125" i="131"/>
  <c r="K125" i="131"/>
  <c r="L125" i="131"/>
  <c r="M125" i="131"/>
  <c r="P125" i="131"/>
  <c r="I125" i="132"/>
  <c r="J125" i="132"/>
  <c r="K125" i="132"/>
  <c r="L125" i="132"/>
  <c r="M125" i="132"/>
  <c r="P125" i="132"/>
  <c r="I125" i="134"/>
  <c r="J125" i="134"/>
  <c r="K125" i="134"/>
  <c r="L125" i="134"/>
  <c r="M125" i="134"/>
  <c r="P125" i="134"/>
  <c r="I125" i="135"/>
  <c r="J125" i="135"/>
  <c r="K125" i="135"/>
  <c r="L125" i="135"/>
  <c r="M125" i="135"/>
  <c r="P125" i="135"/>
  <c r="S95" i="150"/>
  <c r="R95" i="150"/>
  <c r="I124" i="96"/>
  <c r="J124" i="96"/>
  <c r="K124" i="96"/>
  <c r="L124" i="96"/>
  <c r="M124" i="96"/>
  <c r="P124" i="96"/>
  <c r="I124" i="116"/>
  <c r="J124" i="116"/>
  <c r="K124" i="116"/>
  <c r="L124" i="116"/>
  <c r="M124" i="116"/>
  <c r="P124" i="116"/>
  <c r="I124" i="120"/>
  <c r="J124" i="120"/>
  <c r="K124" i="120"/>
  <c r="L124" i="120"/>
  <c r="M124" i="120"/>
  <c r="P124" i="120"/>
  <c r="I124" i="121"/>
  <c r="J124" i="121"/>
  <c r="K124" i="121"/>
  <c r="L124" i="121"/>
  <c r="M124" i="121"/>
  <c r="P124" i="121"/>
  <c r="I124" i="122"/>
  <c r="J124" i="122"/>
  <c r="K124" i="122"/>
  <c r="L124" i="122"/>
  <c r="M124" i="122"/>
  <c r="P124" i="122"/>
  <c r="I124" i="131"/>
  <c r="J124" i="131"/>
  <c r="K124" i="131"/>
  <c r="L124" i="131"/>
  <c r="M124" i="131"/>
  <c r="P124" i="131"/>
  <c r="I124" i="132"/>
  <c r="J124" i="132"/>
  <c r="K124" i="132"/>
  <c r="L124" i="132"/>
  <c r="M124" i="132"/>
  <c r="P124" i="132"/>
  <c r="I124" i="134"/>
  <c r="J124" i="134"/>
  <c r="K124" i="134"/>
  <c r="L124" i="134"/>
  <c r="M124" i="134"/>
  <c r="P124" i="134"/>
  <c r="I124" i="135"/>
  <c r="J124" i="135"/>
  <c r="K124" i="135"/>
  <c r="L124" i="135"/>
  <c r="M124" i="135"/>
  <c r="P124" i="135"/>
  <c r="S94" i="150"/>
  <c r="R94" i="150"/>
  <c r="I123" i="96"/>
  <c r="J123" i="96"/>
  <c r="K123" i="96"/>
  <c r="L123" i="96"/>
  <c r="M123" i="96"/>
  <c r="P123" i="96"/>
  <c r="I123" i="116"/>
  <c r="J123" i="116"/>
  <c r="K123" i="116"/>
  <c r="L123" i="116"/>
  <c r="M123" i="116"/>
  <c r="P123" i="116"/>
  <c r="I123" i="120"/>
  <c r="J123" i="120"/>
  <c r="K123" i="120"/>
  <c r="L123" i="120"/>
  <c r="M123" i="120"/>
  <c r="P123" i="120"/>
  <c r="I123" i="121"/>
  <c r="J123" i="121"/>
  <c r="K123" i="121"/>
  <c r="L123" i="121"/>
  <c r="M123" i="121"/>
  <c r="P123" i="121"/>
  <c r="I123" i="122"/>
  <c r="J123" i="122"/>
  <c r="K123" i="122"/>
  <c r="L123" i="122"/>
  <c r="M123" i="122"/>
  <c r="P123" i="122"/>
  <c r="I123" i="131"/>
  <c r="J123" i="131"/>
  <c r="K123" i="131"/>
  <c r="L123" i="131"/>
  <c r="M123" i="131"/>
  <c r="P123" i="131"/>
  <c r="I123" i="132"/>
  <c r="J123" i="132"/>
  <c r="K123" i="132"/>
  <c r="L123" i="132"/>
  <c r="M123" i="132"/>
  <c r="P123" i="132"/>
  <c r="I123" i="134"/>
  <c r="J123" i="134"/>
  <c r="K123" i="134"/>
  <c r="L123" i="134"/>
  <c r="M123" i="134"/>
  <c r="P123" i="134"/>
  <c r="I123" i="135"/>
  <c r="J123" i="135"/>
  <c r="K123" i="135"/>
  <c r="L123" i="135"/>
  <c r="M123" i="135"/>
  <c r="P123" i="135"/>
  <c r="S93" i="150"/>
  <c r="R93" i="150"/>
  <c r="I122" i="96"/>
  <c r="J122" i="96"/>
  <c r="K122" i="96"/>
  <c r="L122" i="96"/>
  <c r="M122" i="96"/>
  <c r="P122" i="96"/>
  <c r="I122" i="116"/>
  <c r="J122" i="116"/>
  <c r="K122" i="116"/>
  <c r="L122" i="116"/>
  <c r="M122" i="116"/>
  <c r="P122" i="116"/>
  <c r="I122" i="120"/>
  <c r="J122" i="120"/>
  <c r="K122" i="120"/>
  <c r="L122" i="120"/>
  <c r="M122" i="120"/>
  <c r="P122" i="120"/>
  <c r="I122" i="121"/>
  <c r="J122" i="121"/>
  <c r="K122" i="121"/>
  <c r="L122" i="121"/>
  <c r="M122" i="121"/>
  <c r="P122" i="121"/>
  <c r="I122" i="122"/>
  <c r="J122" i="122"/>
  <c r="K122" i="122"/>
  <c r="L122" i="122"/>
  <c r="M122" i="122"/>
  <c r="P122" i="122"/>
  <c r="I122" i="131"/>
  <c r="J122" i="131"/>
  <c r="K122" i="131"/>
  <c r="L122" i="131"/>
  <c r="M122" i="131"/>
  <c r="P122" i="131"/>
  <c r="I122" i="132"/>
  <c r="J122" i="132"/>
  <c r="K122" i="132"/>
  <c r="L122" i="132"/>
  <c r="M122" i="132"/>
  <c r="P122" i="132"/>
  <c r="I122" i="134"/>
  <c r="J122" i="134"/>
  <c r="K122" i="134"/>
  <c r="L122" i="134"/>
  <c r="M122" i="134"/>
  <c r="P122" i="134"/>
  <c r="I122" i="135"/>
  <c r="J122" i="135"/>
  <c r="K122" i="135"/>
  <c r="L122" i="135"/>
  <c r="M122" i="135"/>
  <c r="P122" i="135"/>
  <c r="S92" i="150"/>
  <c r="R92" i="150"/>
  <c r="I121" i="96"/>
  <c r="J121" i="96"/>
  <c r="K121" i="96"/>
  <c r="L121" i="96"/>
  <c r="M121" i="96"/>
  <c r="P121" i="96"/>
  <c r="I121" i="116"/>
  <c r="J121" i="116"/>
  <c r="K121" i="116"/>
  <c r="L121" i="116"/>
  <c r="M121" i="116"/>
  <c r="P121" i="116"/>
  <c r="I121" i="120"/>
  <c r="J121" i="120"/>
  <c r="K121" i="120"/>
  <c r="L121" i="120"/>
  <c r="M121" i="120"/>
  <c r="P121" i="120"/>
  <c r="I121" i="121"/>
  <c r="J121" i="121"/>
  <c r="K121" i="121"/>
  <c r="L121" i="121"/>
  <c r="M121" i="121"/>
  <c r="P121" i="121"/>
  <c r="I121" i="122"/>
  <c r="J121" i="122"/>
  <c r="K121" i="122"/>
  <c r="L121" i="122"/>
  <c r="M121" i="122"/>
  <c r="P121" i="122"/>
  <c r="I121" i="131"/>
  <c r="J121" i="131"/>
  <c r="K121" i="131"/>
  <c r="L121" i="131"/>
  <c r="M121" i="131"/>
  <c r="P121" i="131"/>
  <c r="I121" i="132"/>
  <c r="J121" i="132"/>
  <c r="K121" i="132"/>
  <c r="L121" i="132"/>
  <c r="M121" i="132"/>
  <c r="P121" i="132"/>
  <c r="I121" i="134"/>
  <c r="J121" i="134"/>
  <c r="K121" i="134"/>
  <c r="L121" i="134"/>
  <c r="M121" i="134"/>
  <c r="P121" i="134"/>
  <c r="I121" i="135"/>
  <c r="J121" i="135"/>
  <c r="K121" i="135"/>
  <c r="L121" i="135"/>
  <c r="M121" i="135"/>
  <c r="P121" i="135"/>
  <c r="S91" i="150"/>
  <c r="R91" i="150"/>
  <c r="I120" i="96"/>
  <c r="J120" i="96"/>
  <c r="K120" i="96"/>
  <c r="L120" i="96"/>
  <c r="M120" i="96"/>
  <c r="P120" i="96"/>
  <c r="I120" i="116"/>
  <c r="J120" i="116"/>
  <c r="K120" i="116"/>
  <c r="L120" i="116"/>
  <c r="M120" i="116"/>
  <c r="P120" i="116"/>
  <c r="I120" i="120"/>
  <c r="J120" i="120"/>
  <c r="K120" i="120"/>
  <c r="L120" i="120"/>
  <c r="M120" i="120"/>
  <c r="P120" i="120"/>
  <c r="I120" i="121"/>
  <c r="J120" i="121"/>
  <c r="K120" i="121"/>
  <c r="L120" i="121"/>
  <c r="M120" i="121"/>
  <c r="P120" i="121"/>
  <c r="I120" i="122"/>
  <c r="J120" i="122"/>
  <c r="K120" i="122"/>
  <c r="L120" i="122"/>
  <c r="M120" i="122"/>
  <c r="P120" i="122"/>
  <c r="I120" i="131"/>
  <c r="J120" i="131"/>
  <c r="K120" i="131"/>
  <c r="L120" i="131"/>
  <c r="M120" i="131"/>
  <c r="P120" i="131"/>
  <c r="I120" i="132"/>
  <c r="J120" i="132"/>
  <c r="K120" i="132"/>
  <c r="L120" i="132"/>
  <c r="M120" i="132"/>
  <c r="P120" i="132"/>
  <c r="I120" i="134"/>
  <c r="J120" i="134"/>
  <c r="K120" i="134"/>
  <c r="L120" i="134"/>
  <c r="M120" i="134"/>
  <c r="P120" i="134"/>
  <c r="I120" i="135"/>
  <c r="J120" i="135"/>
  <c r="K120" i="135"/>
  <c r="L120" i="135"/>
  <c r="M120" i="135"/>
  <c r="P120" i="135"/>
  <c r="S90" i="150"/>
  <c r="R90" i="150"/>
  <c r="I119" i="96"/>
  <c r="J119" i="96"/>
  <c r="K119" i="96"/>
  <c r="L119" i="96"/>
  <c r="M119" i="96"/>
  <c r="P119" i="96"/>
  <c r="I119" i="116"/>
  <c r="J119" i="116"/>
  <c r="K119" i="116"/>
  <c r="L119" i="116"/>
  <c r="M119" i="116"/>
  <c r="P119" i="116"/>
  <c r="I119" i="120"/>
  <c r="J119" i="120"/>
  <c r="K119" i="120"/>
  <c r="L119" i="120"/>
  <c r="M119" i="120"/>
  <c r="P119" i="120"/>
  <c r="I119" i="121"/>
  <c r="J119" i="121"/>
  <c r="K119" i="121"/>
  <c r="L119" i="121"/>
  <c r="M119" i="121"/>
  <c r="P119" i="121"/>
  <c r="I119" i="122"/>
  <c r="J119" i="122"/>
  <c r="K119" i="122"/>
  <c r="L119" i="122"/>
  <c r="M119" i="122"/>
  <c r="P119" i="122"/>
  <c r="I119" i="131"/>
  <c r="J119" i="131"/>
  <c r="K119" i="131"/>
  <c r="L119" i="131"/>
  <c r="M119" i="131"/>
  <c r="P119" i="131"/>
  <c r="I119" i="132"/>
  <c r="J119" i="132"/>
  <c r="K119" i="132"/>
  <c r="L119" i="132"/>
  <c r="M119" i="132"/>
  <c r="P119" i="132"/>
  <c r="I119" i="134"/>
  <c r="J119" i="134"/>
  <c r="K119" i="134"/>
  <c r="L119" i="134"/>
  <c r="M119" i="134"/>
  <c r="P119" i="134"/>
  <c r="I119" i="135"/>
  <c r="J119" i="135"/>
  <c r="K119" i="135"/>
  <c r="L119" i="135"/>
  <c r="M119" i="135"/>
  <c r="P119" i="135"/>
  <c r="S89" i="150"/>
  <c r="R89" i="150"/>
  <c r="I118" i="96"/>
  <c r="J118" i="96"/>
  <c r="K118" i="96"/>
  <c r="L118" i="96"/>
  <c r="M118" i="96"/>
  <c r="P118" i="96"/>
  <c r="I118" i="116"/>
  <c r="J118" i="116"/>
  <c r="K118" i="116"/>
  <c r="L118" i="116"/>
  <c r="M118" i="116"/>
  <c r="P118" i="116"/>
  <c r="I118" i="120"/>
  <c r="J118" i="120"/>
  <c r="K118" i="120"/>
  <c r="L118" i="120"/>
  <c r="M118" i="120"/>
  <c r="P118" i="120"/>
  <c r="I118" i="121"/>
  <c r="J118" i="121"/>
  <c r="K118" i="121"/>
  <c r="L118" i="121"/>
  <c r="M118" i="121"/>
  <c r="P118" i="121"/>
  <c r="I118" i="122"/>
  <c r="J118" i="122"/>
  <c r="K118" i="122"/>
  <c r="L118" i="122"/>
  <c r="M118" i="122"/>
  <c r="P118" i="122"/>
  <c r="I118" i="131"/>
  <c r="J118" i="131"/>
  <c r="K118" i="131"/>
  <c r="L118" i="131"/>
  <c r="M118" i="131"/>
  <c r="P118" i="131"/>
  <c r="I118" i="132"/>
  <c r="J118" i="132"/>
  <c r="K118" i="132"/>
  <c r="L118" i="132"/>
  <c r="M118" i="132"/>
  <c r="P118" i="132"/>
  <c r="I118" i="134"/>
  <c r="J118" i="134"/>
  <c r="K118" i="134"/>
  <c r="L118" i="134"/>
  <c r="M118" i="134"/>
  <c r="P118" i="134"/>
  <c r="I118" i="135"/>
  <c r="J118" i="135"/>
  <c r="K118" i="135"/>
  <c r="L118" i="135"/>
  <c r="M118" i="135"/>
  <c r="P118" i="135"/>
  <c r="S88" i="150"/>
  <c r="R88" i="150"/>
  <c r="I117" i="96"/>
  <c r="J117" i="96"/>
  <c r="K117" i="96"/>
  <c r="L117" i="96"/>
  <c r="M117" i="96"/>
  <c r="P117" i="96"/>
  <c r="I117" i="116"/>
  <c r="J117" i="116"/>
  <c r="K117" i="116"/>
  <c r="L117" i="116"/>
  <c r="M117" i="116"/>
  <c r="P117" i="116"/>
  <c r="I117" i="120"/>
  <c r="J117" i="120"/>
  <c r="K117" i="120"/>
  <c r="L117" i="120"/>
  <c r="M117" i="120"/>
  <c r="P117" i="120"/>
  <c r="I117" i="121"/>
  <c r="J117" i="121"/>
  <c r="K117" i="121"/>
  <c r="L117" i="121"/>
  <c r="M117" i="121"/>
  <c r="P117" i="121"/>
  <c r="I117" i="122"/>
  <c r="J117" i="122"/>
  <c r="K117" i="122"/>
  <c r="L117" i="122"/>
  <c r="M117" i="122"/>
  <c r="P117" i="122"/>
  <c r="I117" i="131"/>
  <c r="J117" i="131"/>
  <c r="K117" i="131"/>
  <c r="L117" i="131"/>
  <c r="M117" i="131"/>
  <c r="P117" i="131"/>
  <c r="I117" i="132"/>
  <c r="J117" i="132"/>
  <c r="K117" i="132"/>
  <c r="L117" i="132"/>
  <c r="M117" i="132"/>
  <c r="P117" i="132"/>
  <c r="I117" i="134"/>
  <c r="J117" i="134"/>
  <c r="K117" i="134"/>
  <c r="L117" i="134"/>
  <c r="M117" i="134"/>
  <c r="P117" i="134"/>
  <c r="I117" i="135"/>
  <c r="J117" i="135"/>
  <c r="K117" i="135"/>
  <c r="L117" i="135"/>
  <c r="M117" i="135"/>
  <c r="P117" i="135"/>
  <c r="S87" i="150"/>
  <c r="R87" i="150"/>
  <c r="I116" i="96"/>
  <c r="J116" i="96"/>
  <c r="K116" i="96"/>
  <c r="L116" i="96"/>
  <c r="M116" i="96"/>
  <c r="P116" i="96"/>
  <c r="I116" i="116"/>
  <c r="J116" i="116"/>
  <c r="K116" i="116"/>
  <c r="L116" i="116"/>
  <c r="M116" i="116"/>
  <c r="P116" i="116"/>
  <c r="I116" i="120"/>
  <c r="J116" i="120"/>
  <c r="K116" i="120"/>
  <c r="L116" i="120"/>
  <c r="M116" i="120"/>
  <c r="P116" i="120"/>
  <c r="I116" i="121"/>
  <c r="J116" i="121"/>
  <c r="K116" i="121"/>
  <c r="L116" i="121"/>
  <c r="M116" i="121"/>
  <c r="P116" i="121"/>
  <c r="I116" i="122"/>
  <c r="J116" i="122"/>
  <c r="K116" i="122"/>
  <c r="L116" i="122"/>
  <c r="M116" i="122"/>
  <c r="P116" i="122"/>
  <c r="I116" i="131"/>
  <c r="J116" i="131"/>
  <c r="K116" i="131"/>
  <c r="L116" i="131"/>
  <c r="M116" i="131"/>
  <c r="P116" i="131"/>
  <c r="I116" i="132"/>
  <c r="J116" i="132"/>
  <c r="K116" i="132"/>
  <c r="L116" i="132"/>
  <c r="M116" i="132"/>
  <c r="P116" i="132"/>
  <c r="I116" i="134"/>
  <c r="J116" i="134"/>
  <c r="K116" i="134"/>
  <c r="L116" i="134"/>
  <c r="M116" i="134"/>
  <c r="P116" i="134"/>
  <c r="I116" i="135"/>
  <c r="J116" i="135"/>
  <c r="K116" i="135"/>
  <c r="L116" i="135"/>
  <c r="M116" i="135"/>
  <c r="P116" i="135"/>
  <c r="S86" i="150"/>
  <c r="R86" i="150"/>
  <c r="I115" i="96"/>
  <c r="J115" i="96"/>
  <c r="K115" i="96"/>
  <c r="L115" i="96"/>
  <c r="M115" i="96"/>
  <c r="P115" i="96"/>
  <c r="I115" i="116"/>
  <c r="J115" i="116"/>
  <c r="K115" i="116"/>
  <c r="L115" i="116"/>
  <c r="M115" i="116"/>
  <c r="P115" i="116"/>
  <c r="I115" i="120"/>
  <c r="J115" i="120"/>
  <c r="K115" i="120"/>
  <c r="L115" i="120"/>
  <c r="M115" i="120"/>
  <c r="P115" i="120"/>
  <c r="I115" i="121"/>
  <c r="J115" i="121"/>
  <c r="K115" i="121"/>
  <c r="L115" i="121"/>
  <c r="M115" i="121"/>
  <c r="P115" i="121"/>
  <c r="I115" i="122"/>
  <c r="J115" i="122"/>
  <c r="K115" i="122"/>
  <c r="L115" i="122"/>
  <c r="M115" i="122"/>
  <c r="P115" i="122"/>
  <c r="I115" i="131"/>
  <c r="J115" i="131"/>
  <c r="K115" i="131"/>
  <c r="L115" i="131"/>
  <c r="M115" i="131"/>
  <c r="P115" i="131"/>
  <c r="I115" i="132"/>
  <c r="J115" i="132"/>
  <c r="K115" i="132"/>
  <c r="L115" i="132"/>
  <c r="M115" i="132"/>
  <c r="P115" i="132"/>
  <c r="I115" i="134"/>
  <c r="J115" i="134"/>
  <c r="K115" i="134"/>
  <c r="L115" i="134"/>
  <c r="M115" i="134"/>
  <c r="P115" i="134"/>
  <c r="I115" i="135"/>
  <c r="J115" i="135"/>
  <c r="K115" i="135"/>
  <c r="L115" i="135"/>
  <c r="M115" i="135"/>
  <c r="P115" i="135"/>
  <c r="S85" i="150"/>
  <c r="R85" i="150"/>
  <c r="I114" i="96"/>
  <c r="J114" i="96"/>
  <c r="K114" i="96"/>
  <c r="L114" i="96"/>
  <c r="M114" i="96"/>
  <c r="P114" i="96"/>
  <c r="I114" i="116"/>
  <c r="J114" i="116"/>
  <c r="K114" i="116"/>
  <c r="L114" i="116"/>
  <c r="M114" i="116"/>
  <c r="P114" i="116"/>
  <c r="I114" i="120"/>
  <c r="J114" i="120"/>
  <c r="K114" i="120"/>
  <c r="L114" i="120"/>
  <c r="M114" i="120"/>
  <c r="P114" i="120"/>
  <c r="I114" i="121"/>
  <c r="J114" i="121"/>
  <c r="K114" i="121"/>
  <c r="L114" i="121"/>
  <c r="M114" i="121"/>
  <c r="P114" i="121"/>
  <c r="I114" i="122"/>
  <c r="J114" i="122"/>
  <c r="K114" i="122"/>
  <c r="L114" i="122"/>
  <c r="M114" i="122"/>
  <c r="P114" i="122"/>
  <c r="I114" i="131"/>
  <c r="J114" i="131"/>
  <c r="K114" i="131"/>
  <c r="L114" i="131"/>
  <c r="M114" i="131"/>
  <c r="P114" i="131"/>
  <c r="I114" i="132"/>
  <c r="J114" i="132"/>
  <c r="K114" i="132"/>
  <c r="L114" i="132"/>
  <c r="M114" i="132"/>
  <c r="P114" i="132"/>
  <c r="I114" i="134"/>
  <c r="J114" i="134"/>
  <c r="K114" i="134"/>
  <c r="L114" i="134"/>
  <c r="M114" i="134"/>
  <c r="P114" i="134"/>
  <c r="I114" i="135"/>
  <c r="J114" i="135"/>
  <c r="K114" i="135"/>
  <c r="L114" i="135"/>
  <c r="M114" i="135"/>
  <c r="P114" i="135"/>
  <c r="S84" i="150"/>
  <c r="R84" i="150"/>
  <c r="I113" i="96"/>
  <c r="J113" i="96"/>
  <c r="K113" i="96"/>
  <c r="L113" i="96"/>
  <c r="M113" i="96"/>
  <c r="P113" i="96"/>
  <c r="I113" i="116"/>
  <c r="J113" i="116"/>
  <c r="K113" i="116"/>
  <c r="L113" i="116"/>
  <c r="M113" i="116"/>
  <c r="P113" i="116"/>
  <c r="I113" i="120"/>
  <c r="J113" i="120"/>
  <c r="K113" i="120"/>
  <c r="L113" i="120"/>
  <c r="M113" i="120"/>
  <c r="P113" i="120"/>
  <c r="I113" i="121"/>
  <c r="J113" i="121"/>
  <c r="K113" i="121"/>
  <c r="L113" i="121"/>
  <c r="M113" i="121"/>
  <c r="P113" i="121"/>
  <c r="I113" i="122"/>
  <c r="J113" i="122"/>
  <c r="K113" i="122"/>
  <c r="L113" i="122"/>
  <c r="M113" i="122"/>
  <c r="P113" i="122"/>
  <c r="I113" i="131"/>
  <c r="J113" i="131"/>
  <c r="K113" i="131"/>
  <c r="L113" i="131"/>
  <c r="M113" i="131"/>
  <c r="P113" i="131"/>
  <c r="I113" i="132"/>
  <c r="J113" i="132"/>
  <c r="K113" i="132"/>
  <c r="L113" i="132"/>
  <c r="M113" i="132"/>
  <c r="P113" i="132"/>
  <c r="I113" i="134"/>
  <c r="J113" i="134"/>
  <c r="K113" i="134"/>
  <c r="L113" i="134"/>
  <c r="M113" i="134"/>
  <c r="P113" i="134"/>
  <c r="I113" i="135"/>
  <c r="J113" i="135"/>
  <c r="K113" i="135"/>
  <c r="L113" i="135"/>
  <c r="M113" i="135"/>
  <c r="P113" i="135"/>
  <c r="S83" i="150"/>
  <c r="R83" i="150"/>
  <c r="I112" i="96"/>
  <c r="J112" i="96"/>
  <c r="K112" i="96"/>
  <c r="L112" i="96"/>
  <c r="M112" i="96"/>
  <c r="P112" i="96"/>
  <c r="I112" i="116"/>
  <c r="J112" i="116"/>
  <c r="K112" i="116"/>
  <c r="L112" i="116"/>
  <c r="M112" i="116"/>
  <c r="P112" i="116"/>
  <c r="I112" i="120"/>
  <c r="J112" i="120"/>
  <c r="K112" i="120"/>
  <c r="L112" i="120"/>
  <c r="M112" i="120"/>
  <c r="P112" i="120"/>
  <c r="I112" i="121"/>
  <c r="J112" i="121"/>
  <c r="K112" i="121"/>
  <c r="L112" i="121"/>
  <c r="M112" i="121"/>
  <c r="P112" i="121"/>
  <c r="I112" i="122"/>
  <c r="J112" i="122"/>
  <c r="K112" i="122"/>
  <c r="L112" i="122"/>
  <c r="M112" i="122"/>
  <c r="P112" i="122"/>
  <c r="I112" i="131"/>
  <c r="J112" i="131"/>
  <c r="K112" i="131"/>
  <c r="L112" i="131"/>
  <c r="M112" i="131"/>
  <c r="P112" i="131"/>
  <c r="I112" i="132"/>
  <c r="J112" i="132"/>
  <c r="K112" i="132"/>
  <c r="L112" i="132"/>
  <c r="M112" i="132"/>
  <c r="P112" i="132"/>
  <c r="I112" i="134"/>
  <c r="J112" i="134"/>
  <c r="K112" i="134"/>
  <c r="L112" i="134"/>
  <c r="M112" i="134"/>
  <c r="P112" i="134"/>
  <c r="I112" i="135"/>
  <c r="J112" i="135"/>
  <c r="K112" i="135"/>
  <c r="L112" i="135"/>
  <c r="M112" i="135"/>
  <c r="P112" i="135"/>
  <c r="S82" i="150"/>
  <c r="R82" i="150"/>
  <c r="I111" i="96"/>
  <c r="J111" i="96"/>
  <c r="K111" i="96"/>
  <c r="L111" i="96"/>
  <c r="M111" i="96"/>
  <c r="P111" i="96"/>
  <c r="I111" i="116"/>
  <c r="J111" i="116"/>
  <c r="K111" i="116"/>
  <c r="L111" i="116"/>
  <c r="M111" i="116"/>
  <c r="P111" i="116"/>
  <c r="I111" i="120"/>
  <c r="J111" i="120"/>
  <c r="K111" i="120"/>
  <c r="L111" i="120"/>
  <c r="M111" i="120"/>
  <c r="P111" i="120"/>
  <c r="I111" i="121"/>
  <c r="J111" i="121"/>
  <c r="K111" i="121"/>
  <c r="L111" i="121"/>
  <c r="M111" i="121"/>
  <c r="P111" i="121"/>
  <c r="I111" i="122"/>
  <c r="J111" i="122"/>
  <c r="K111" i="122"/>
  <c r="L111" i="122"/>
  <c r="M111" i="122"/>
  <c r="P111" i="122"/>
  <c r="I111" i="131"/>
  <c r="J111" i="131"/>
  <c r="K111" i="131"/>
  <c r="L111" i="131"/>
  <c r="M111" i="131"/>
  <c r="P111" i="131"/>
  <c r="I111" i="132"/>
  <c r="J111" i="132"/>
  <c r="K111" i="132"/>
  <c r="L111" i="132"/>
  <c r="M111" i="132"/>
  <c r="P111" i="132"/>
  <c r="I111" i="134"/>
  <c r="J111" i="134"/>
  <c r="K111" i="134"/>
  <c r="L111" i="134"/>
  <c r="M111" i="134"/>
  <c r="P111" i="134"/>
  <c r="I111" i="135"/>
  <c r="J111" i="135"/>
  <c r="K111" i="135"/>
  <c r="L111" i="135"/>
  <c r="M111" i="135"/>
  <c r="P111" i="135"/>
  <c r="S81" i="150"/>
  <c r="R81" i="150"/>
  <c r="I110" i="96"/>
  <c r="J110" i="96"/>
  <c r="K110" i="96"/>
  <c r="L110" i="96"/>
  <c r="M110" i="96"/>
  <c r="P110" i="96"/>
  <c r="I110" i="116"/>
  <c r="J110" i="116"/>
  <c r="K110" i="116"/>
  <c r="L110" i="116"/>
  <c r="M110" i="116"/>
  <c r="P110" i="116"/>
  <c r="I110" i="120"/>
  <c r="J110" i="120"/>
  <c r="K110" i="120"/>
  <c r="L110" i="120"/>
  <c r="M110" i="120"/>
  <c r="P110" i="120"/>
  <c r="I110" i="121"/>
  <c r="J110" i="121"/>
  <c r="K110" i="121"/>
  <c r="L110" i="121"/>
  <c r="M110" i="121"/>
  <c r="P110" i="121"/>
  <c r="I110" i="122"/>
  <c r="J110" i="122"/>
  <c r="K110" i="122"/>
  <c r="L110" i="122"/>
  <c r="M110" i="122"/>
  <c r="P110" i="122"/>
  <c r="I110" i="131"/>
  <c r="J110" i="131"/>
  <c r="K110" i="131"/>
  <c r="L110" i="131"/>
  <c r="M110" i="131"/>
  <c r="P110" i="131"/>
  <c r="I110" i="132"/>
  <c r="J110" i="132"/>
  <c r="K110" i="132"/>
  <c r="L110" i="132"/>
  <c r="M110" i="132"/>
  <c r="P110" i="132"/>
  <c r="I110" i="134"/>
  <c r="J110" i="134"/>
  <c r="K110" i="134"/>
  <c r="L110" i="134"/>
  <c r="M110" i="134"/>
  <c r="P110" i="134"/>
  <c r="I110" i="135"/>
  <c r="J110" i="135"/>
  <c r="K110" i="135"/>
  <c r="L110" i="135"/>
  <c r="M110" i="135"/>
  <c r="P110" i="135"/>
  <c r="S80" i="150"/>
  <c r="R80" i="150"/>
  <c r="I109" i="96"/>
  <c r="J109" i="96"/>
  <c r="K109" i="96"/>
  <c r="L109" i="96"/>
  <c r="M109" i="96"/>
  <c r="P109" i="96"/>
  <c r="I109" i="116"/>
  <c r="J109" i="116"/>
  <c r="K109" i="116"/>
  <c r="L109" i="116"/>
  <c r="M109" i="116"/>
  <c r="P109" i="116"/>
  <c r="I109" i="120"/>
  <c r="J109" i="120"/>
  <c r="K109" i="120"/>
  <c r="L109" i="120"/>
  <c r="M109" i="120"/>
  <c r="P109" i="120"/>
  <c r="I109" i="121"/>
  <c r="J109" i="121"/>
  <c r="K109" i="121"/>
  <c r="L109" i="121"/>
  <c r="M109" i="121"/>
  <c r="P109" i="121"/>
  <c r="I109" i="122"/>
  <c r="J109" i="122"/>
  <c r="K109" i="122"/>
  <c r="L109" i="122"/>
  <c r="M109" i="122"/>
  <c r="P109" i="122"/>
  <c r="I109" i="131"/>
  <c r="J109" i="131"/>
  <c r="K109" i="131"/>
  <c r="L109" i="131"/>
  <c r="M109" i="131"/>
  <c r="P109" i="131"/>
  <c r="I109" i="132"/>
  <c r="J109" i="132"/>
  <c r="K109" i="132"/>
  <c r="L109" i="132"/>
  <c r="M109" i="132"/>
  <c r="P109" i="132"/>
  <c r="I109" i="134"/>
  <c r="J109" i="134"/>
  <c r="K109" i="134"/>
  <c r="L109" i="134"/>
  <c r="M109" i="134"/>
  <c r="P109" i="134"/>
  <c r="I109" i="135"/>
  <c r="J109" i="135"/>
  <c r="K109" i="135"/>
  <c r="L109" i="135"/>
  <c r="M109" i="135"/>
  <c r="P109" i="135"/>
  <c r="S79" i="150"/>
  <c r="R79" i="150"/>
  <c r="I108" i="96"/>
  <c r="J108" i="96"/>
  <c r="K108" i="96"/>
  <c r="L108" i="96"/>
  <c r="M108" i="96"/>
  <c r="P108" i="96"/>
  <c r="I108" i="116"/>
  <c r="J108" i="116"/>
  <c r="K108" i="116"/>
  <c r="L108" i="116"/>
  <c r="M108" i="116"/>
  <c r="P108" i="116"/>
  <c r="I108" i="120"/>
  <c r="J108" i="120"/>
  <c r="K108" i="120"/>
  <c r="L108" i="120"/>
  <c r="M108" i="120"/>
  <c r="P108" i="120"/>
  <c r="I108" i="121"/>
  <c r="J108" i="121"/>
  <c r="K108" i="121"/>
  <c r="L108" i="121"/>
  <c r="M108" i="121"/>
  <c r="P108" i="121"/>
  <c r="I108" i="122"/>
  <c r="J108" i="122"/>
  <c r="K108" i="122"/>
  <c r="L108" i="122"/>
  <c r="M108" i="122"/>
  <c r="P108" i="122"/>
  <c r="I108" i="131"/>
  <c r="J108" i="131"/>
  <c r="K108" i="131"/>
  <c r="L108" i="131"/>
  <c r="M108" i="131"/>
  <c r="P108" i="131"/>
  <c r="I108" i="132"/>
  <c r="J108" i="132"/>
  <c r="K108" i="132"/>
  <c r="L108" i="132"/>
  <c r="M108" i="132"/>
  <c r="P108" i="132"/>
  <c r="I108" i="134"/>
  <c r="J108" i="134"/>
  <c r="K108" i="134"/>
  <c r="L108" i="134"/>
  <c r="M108" i="134"/>
  <c r="P108" i="134"/>
  <c r="I108" i="135"/>
  <c r="J108" i="135"/>
  <c r="K108" i="135"/>
  <c r="L108" i="135"/>
  <c r="M108" i="135"/>
  <c r="P108" i="135"/>
  <c r="S78" i="150"/>
  <c r="R78" i="150"/>
  <c r="I107" i="96"/>
  <c r="J107" i="96"/>
  <c r="K107" i="96"/>
  <c r="L107" i="96"/>
  <c r="M107" i="96"/>
  <c r="P107" i="96"/>
  <c r="I107" i="116"/>
  <c r="J107" i="116"/>
  <c r="K107" i="116"/>
  <c r="L107" i="116"/>
  <c r="M107" i="116"/>
  <c r="P107" i="116"/>
  <c r="I107" i="120"/>
  <c r="J107" i="120"/>
  <c r="K107" i="120"/>
  <c r="L107" i="120"/>
  <c r="M107" i="120"/>
  <c r="P107" i="120"/>
  <c r="I107" i="121"/>
  <c r="J107" i="121"/>
  <c r="K107" i="121"/>
  <c r="L107" i="121"/>
  <c r="M107" i="121"/>
  <c r="P107" i="121"/>
  <c r="I107" i="122"/>
  <c r="J107" i="122"/>
  <c r="K107" i="122"/>
  <c r="L107" i="122"/>
  <c r="M107" i="122"/>
  <c r="P107" i="122"/>
  <c r="I107" i="131"/>
  <c r="J107" i="131"/>
  <c r="K107" i="131"/>
  <c r="L107" i="131"/>
  <c r="M107" i="131"/>
  <c r="P107" i="131"/>
  <c r="I107" i="132"/>
  <c r="J107" i="132"/>
  <c r="K107" i="132"/>
  <c r="L107" i="132"/>
  <c r="M107" i="132"/>
  <c r="P107" i="132"/>
  <c r="I107" i="134"/>
  <c r="J107" i="134"/>
  <c r="K107" i="134"/>
  <c r="L107" i="134"/>
  <c r="M107" i="134"/>
  <c r="P107" i="134"/>
  <c r="I107" i="135"/>
  <c r="J107" i="135"/>
  <c r="K107" i="135"/>
  <c r="L107" i="135"/>
  <c r="M107" i="135"/>
  <c r="P107" i="135"/>
  <c r="S77" i="150"/>
  <c r="R77" i="150"/>
  <c r="I106" i="96"/>
  <c r="J106" i="96"/>
  <c r="K106" i="96"/>
  <c r="L106" i="96"/>
  <c r="M106" i="96"/>
  <c r="P106" i="96"/>
  <c r="I106" i="116"/>
  <c r="J106" i="116"/>
  <c r="K106" i="116"/>
  <c r="L106" i="116"/>
  <c r="M106" i="116"/>
  <c r="P106" i="116"/>
  <c r="I106" i="120"/>
  <c r="J106" i="120"/>
  <c r="K106" i="120"/>
  <c r="L106" i="120"/>
  <c r="M106" i="120"/>
  <c r="P106" i="120"/>
  <c r="I106" i="121"/>
  <c r="J106" i="121"/>
  <c r="K106" i="121"/>
  <c r="L106" i="121"/>
  <c r="M106" i="121"/>
  <c r="P106" i="121"/>
  <c r="I106" i="122"/>
  <c r="J106" i="122"/>
  <c r="K106" i="122"/>
  <c r="L106" i="122"/>
  <c r="M106" i="122"/>
  <c r="P106" i="122"/>
  <c r="I106" i="131"/>
  <c r="J106" i="131"/>
  <c r="K106" i="131"/>
  <c r="L106" i="131"/>
  <c r="M106" i="131"/>
  <c r="P106" i="131"/>
  <c r="I106" i="132"/>
  <c r="J106" i="132"/>
  <c r="K106" i="132"/>
  <c r="L106" i="132"/>
  <c r="M106" i="132"/>
  <c r="P106" i="132"/>
  <c r="I106" i="134"/>
  <c r="J106" i="134"/>
  <c r="K106" i="134"/>
  <c r="L106" i="134"/>
  <c r="M106" i="134"/>
  <c r="P106" i="134"/>
  <c r="I106" i="135"/>
  <c r="J106" i="135"/>
  <c r="K106" i="135"/>
  <c r="L106" i="135"/>
  <c r="M106" i="135"/>
  <c r="P106" i="135"/>
  <c r="S76" i="150"/>
  <c r="R76" i="150"/>
  <c r="I105" i="96"/>
  <c r="J105" i="96"/>
  <c r="K105" i="96"/>
  <c r="L105" i="96"/>
  <c r="M105" i="96"/>
  <c r="P105" i="96"/>
  <c r="I105" i="116"/>
  <c r="J105" i="116"/>
  <c r="K105" i="116"/>
  <c r="L105" i="116"/>
  <c r="M105" i="116"/>
  <c r="P105" i="116"/>
  <c r="I105" i="120"/>
  <c r="J105" i="120"/>
  <c r="K105" i="120"/>
  <c r="L105" i="120"/>
  <c r="M105" i="120"/>
  <c r="P105" i="120"/>
  <c r="I105" i="121"/>
  <c r="J105" i="121"/>
  <c r="K105" i="121"/>
  <c r="L105" i="121"/>
  <c r="M105" i="121"/>
  <c r="P105" i="121"/>
  <c r="I105" i="122"/>
  <c r="J105" i="122"/>
  <c r="K105" i="122"/>
  <c r="L105" i="122"/>
  <c r="M105" i="122"/>
  <c r="P105" i="122"/>
  <c r="I105" i="131"/>
  <c r="J105" i="131"/>
  <c r="K105" i="131"/>
  <c r="L105" i="131"/>
  <c r="M105" i="131"/>
  <c r="P105" i="131"/>
  <c r="I105" i="132"/>
  <c r="J105" i="132"/>
  <c r="K105" i="132"/>
  <c r="L105" i="132"/>
  <c r="M105" i="132"/>
  <c r="P105" i="132"/>
  <c r="I105" i="134"/>
  <c r="J105" i="134"/>
  <c r="K105" i="134"/>
  <c r="L105" i="134"/>
  <c r="M105" i="134"/>
  <c r="P105" i="134"/>
  <c r="I105" i="135"/>
  <c r="J105" i="135"/>
  <c r="K105" i="135"/>
  <c r="L105" i="135"/>
  <c r="M105" i="135"/>
  <c r="P105" i="135"/>
  <c r="S75" i="150"/>
  <c r="R75" i="150"/>
  <c r="I104" i="96"/>
  <c r="J104" i="96"/>
  <c r="K104" i="96"/>
  <c r="L104" i="96"/>
  <c r="M104" i="96"/>
  <c r="P104" i="96"/>
  <c r="I104" i="116"/>
  <c r="J104" i="116"/>
  <c r="K104" i="116"/>
  <c r="L104" i="116"/>
  <c r="M104" i="116"/>
  <c r="P104" i="116"/>
  <c r="I104" i="120"/>
  <c r="J104" i="120"/>
  <c r="K104" i="120"/>
  <c r="L104" i="120"/>
  <c r="M104" i="120"/>
  <c r="P104" i="120"/>
  <c r="I104" i="121"/>
  <c r="J104" i="121"/>
  <c r="K104" i="121"/>
  <c r="L104" i="121"/>
  <c r="M104" i="121"/>
  <c r="P104" i="121"/>
  <c r="I104" i="122"/>
  <c r="J104" i="122"/>
  <c r="K104" i="122"/>
  <c r="L104" i="122"/>
  <c r="M104" i="122"/>
  <c r="P104" i="122"/>
  <c r="I104" i="131"/>
  <c r="J104" i="131"/>
  <c r="K104" i="131"/>
  <c r="L104" i="131"/>
  <c r="M104" i="131"/>
  <c r="P104" i="131"/>
  <c r="I104" i="132"/>
  <c r="J104" i="132"/>
  <c r="K104" i="132"/>
  <c r="L104" i="132"/>
  <c r="M104" i="132"/>
  <c r="P104" i="132"/>
  <c r="I104" i="134"/>
  <c r="J104" i="134"/>
  <c r="K104" i="134"/>
  <c r="L104" i="134"/>
  <c r="M104" i="134"/>
  <c r="P104" i="134"/>
  <c r="I104" i="135"/>
  <c r="J104" i="135"/>
  <c r="K104" i="135"/>
  <c r="L104" i="135"/>
  <c r="M104" i="135"/>
  <c r="P104" i="135"/>
  <c r="S74" i="150"/>
  <c r="R74" i="150"/>
  <c r="I103" i="96"/>
  <c r="J103" i="96"/>
  <c r="K103" i="96"/>
  <c r="L103" i="96"/>
  <c r="M103" i="96"/>
  <c r="P103" i="96"/>
  <c r="I103" i="116"/>
  <c r="J103" i="116"/>
  <c r="K103" i="116"/>
  <c r="L103" i="116"/>
  <c r="M103" i="116"/>
  <c r="P103" i="116"/>
  <c r="I103" i="120"/>
  <c r="J103" i="120"/>
  <c r="K103" i="120"/>
  <c r="L103" i="120"/>
  <c r="M103" i="120"/>
  <c r="P103" i="120"/>
  <c r="I103" i="121"/>
  <c r="J103" i="121"/>
  <c r="K103" i="121"/>
  <c r="L103" i="121"/>
  <c r="M103" i="121"/>
  <c r="P103" i="121"/>
  <c r="I103" i="122"/>
  <c r="J103" i="122"/>
  <c r="K103" i="122"/>
  <c r="L103" i="122"/>
  <c r="M103" i="122"/>
  <c r="P103" i="122"/>
  <c r="I103" i="131"/>
  <c r="J103" i="131"/>
  <c r="K103" i="131"/>
  <c r="L103" i="131"/>
  <c r="M103" i="131"/>
  <c r="P103" i="131"/>
  <c r="I103" i="132"/>
  <c r="J103" i="132"/>
  <c r="K103" i="132"/>
  <c r="L103" i="132"/>
  <c r="M103" i="132"/>
  <c r="P103" i="132"/>
  <c r="I103" i="134"/>
  <c r="J103" i="134"/>
  <c r="K103" i="134"/>
  <c r="L103" i="134"/>
  <c r="M103" i="134"/>
  <c r="P103" i="134"/>
  <c r="I103" i="135"/>
  <c r="J103" i="135"/>
  <c r="K103" i="135"/>
  <c r="L103" i="135"/>
  <c r="M103" i="135"/>
  <c r="P103" i="135"/>
  <c r="S73" i="150"/>
  <c r="R73" i="150"/>
  <c r="I102" i="96"/>
  <c r="J102" i="96"/>
  <c r="K102" i="96"/>
  <c r="L102" i="96"/>
  <c r="M102" i="96"/>
  <c r="P102" i="96"/>
  <c r="I102" i="116"/>
  <c r="J102" i="116"/>
  <c r="K102" i="116"/>
  <c r="L102" i="116"/>
  <c r="M102" i="116"/>
  <c r="P102" i="116"/>
  <c r="I102" i="120"/>
  <c r="J102" i="120"/>
  <c r="K102" i="120"/>
  <c r="L102" i="120"/>
  <c r="M102" i="120"/>
  <c r="P102" i="120"/>
  <c r="I102" i="121"/>
  <c r="J102" i="121"/>
  <c r="K102" i="121"/>
  <c r="L102" i="121"/>
  <c r="M102" i="121"/>
  <c r="P102" i="121"/>
  <c r="I102" i="122"/>
  <c r="J102" i="122"/>
  <c r="K102" i="122"/>
  <c r="L102" i="122"/>
  <c r="M102" i="122"/>
  <c r="P102" i="122"/>
  <c r="I102" i="131"/>
  <c r="J102" i="131"/>
  <c r="K102" i="131"/>
  <c r="L102" i="131"/>
  <c r="M102" i="131"/>
  <c r="P102" i="131"/>
  <c r="I102" i="132"/>
  <c r="J102" i="132"/>
  <c r="K102" i="132"/>
  <c r="L102" i="132"/>
  <c r="M102" i="132"/>
  <c r="P102" i="132"/>
  <c r="I102" i="134"/>
  <c r="J102" i="134"/>
  <c r="K102" i="134"/>
  <c r="L102" i="134"/>
  <c r="M102" i="134"/>
  <c r="P102" i="134"/>
  <c r="I102" i="135"/>
  <c r="J102" i="135"/>
  <c r="K102" i="135"/>
  <c r="L102" i="135"/>
  <c r="M102" i="135"/>
  <c r="P102" i="135"/>
  <c r="S72" i="150"/>
  <c r="R72" i="150"/>
  <c r="I101" i="96"/>
  <c r="J101" i="96"/>
  <c r="K101" i="96"/>
  <c r="L101" i="96"/>
  <c r="M101" i="96"/>
  <c r="P101" i="96"/>
  <c r="I101" i="116"/>
  <c r="J101" i="116"/>
  <c r="K101" i="116"/>
  <c r="L101" i="116"/>
  <c r="M101" i="116"/>
  <c r="P101" i="116"/>
  <c r="I101" i="120"/>
  <c r="J101" i="120"/>
  <c r="K101" i="120"/>
  <c r="L101" i="120"/>
  <c r="M101" i="120"/>
  <c r="P101" i="120"/>
  <c r="I101" i="121"/>
  <c r="J101" i="121"/>
  <c r="K101" i="121"/>
  <c r="L101" i="121"/>
  <c r="M101" i="121"/>
  <c r="P101" i="121"/>
  <c r="I101" i="122"/>
  <c r="J101" i="122"/>
  <c r="K101" i="122"/>
  <c r="L101" i="122"/>
  <c r="M101" i="122"/>
  <c r="P101" i="122"/>
  <c r="I101" i="131"/>
  <c r="J101" i="131"/>
  <c r="K101" i="131"/>
  <c r="L101" i="131"/>
  <c r="M101" i="131"/>
  <c r="P101" i="131"/>
  <c r="I101" i="132"/>
  <c r="J101" i="132"/>
  <c r="K101" i="132"/>
  <c r="L101" i="132"/>
  <c r="M101" i="132"/>
  <c r="P101" i="132"/>
  <c r="I101" i="134"/>
  <c r="J101" i="134"/>
  <c r="K101" i="134"/>
  <c r="L101" i="134"/>
  <c r="M101" i="134"/>
  <c r="P101" i="134"/>
  <c r="I101" i="135"/>
  <c r="J101" i="135"/>
  <c r="K101" i="135"/>
  <c r="L101" i="135"/>
  <c r="M101" i="135"/>
  <c r="P101" i="135"/>
  <c r="S71" i="150"/>
  <c r="R71" i="150"/>
  <c r="I100" i="96"/>
  <c r="J100" i="96"/>
  <c r="K100" i="96"/>
  <c r="L100" i="96"/>
  <c r="M100" i="96"/>
  <c r="P100" i="96"/>
  <c r="I100" i="116"/>
  <c r="J100" i="116"/>
  <c r="K100" i="116"/>
  <c r="L100" i="116"/>
  <c r="M100" i="116"/>
  <c r="P100" i="116"/>
  <c r="I100" i="120"/>
  <c r="J100" i="120"/>
  <c r="K100" i="120"/>
  <c r="L100" i="120"/>
  <c r="M100" i="120"/>
  <c r="P100" i="120"/>
  <c r="I100" i="121"/>
  <c r="J100" i="121"/>
  <c r="K100" i="121"/>
  <c r="L100" i="121"/>
  <c r="M100" i="121"/>
  <c r="P100" i="121"/>
  <c r="I100" i="122"/>
  <c r="J100" i="122"/>
  <c r="K100" i="122"/>
  <c r="L100" i="122"/>
  <c r="M100" i="122"/>
  <c r="P100" i="122"/>
  <c r="I100" i="131"/>
  <c r="J100" i="131"/>
  <c r="K100" i="131"/>
  <c r="L100" i="131"/>
  <c r="M100" i="131"/>
  <c r="P100" i="131"/>
  <c r="I100" i="132"/>
  <c r="J100" i="132"/>
  <c r="K100" i="132"/>
  <c r="L100" i="132"/>
  <c r="M100" i="132"/>
  <c r="P100" i="132"/>
  <c r="I100" i="134"/>
  <c r="J100" i="134"/>
  <c r="K100" i="134"/>
  <c r="L100" i="134"/>
  <c r="M100" i="134"/>
  <c r="P100" i="134"/>
  <c r="I100" i="135"/>
  <c r="J100" i="135"/>
  <c r="K100" i="135"/>
  <c r="L100" i="135"/>
  <c r="M100" i="135"/>
  <c r="P100" i="135"/>
  <c r="S70" i="150"/>
  <c r="R70" i="150"/>
  <c r="I99" i="96"/>
  <c r="J99" i="96"/>
  <c r="K99" i="96"/>
  <c r="L99" i="96"/>
  <c r="M99" i="96"/>
  <c r="P99" i="96"/>
  <c r="I99" i="116"/>
  <c r="J99" i="116"/>
  <c r="K99" i="116"/>
  <c r="L99" i="116"/>
  <c r="M99" i="116"/>
  <c r="P99" i="116"/>
  <c r="I99" i="120"/>
  <c r="J99" i="120"/>
  <c r="K99" i="120"/>
  <c r="L99" i="120"/>
  <c r="M99" i="120"/>
  <c r="P99" i="120"/>
  <c r="I99" i="121"/>
  <c r="J99" i="121"/>
  <c r="K99" i="121"/>
  <c r="L99" i="121"/>
  <c r="M99" i="121"/>
  <c r="P99" i="121"/>
  <c r="I99" i="122"/>
  <c r="J99" i="122"/>
  <c r="K99" i="122"/>
  <c r="L99" i="122"/>
  <c r="M99" i="122"/>
  <c r="P99" i="122"/>
  <c r="I99" i="131"/>
  <c r="J99" i="131"/>
  <c r="K99" i="131"/>
  <c r="L99" i="131"/>
  <c r="M99" i="131"/>
  <c r="P99" i="131"/>
  <c r="I99" i="132"/>
  <c r="J99" i="132"/>
  <c r="K99" i="132"/>
  <c r="L99" i="132"/>
  <c r="M99" i="132"/>
  <c r="P99" i="132"/>
  <c r="I99" i="134"/>
  <c r="J99" i="134"/>
  <c r="K99" i="134"/>
  <c r="L99" i="134"/>
  <c r="M99" i="134"/>
  <c r="P99" i="134"/>
  <c r="I99" i="135"/>
  <c r="J99" i="135"/>
  <c r="K99" i="135"/>
  <c r="L99" i="135"/>
  <c r="M99" i="135"/>
  <c r="P99" i="135"/>
  <c r="S69" i="150"/>
  <c r="R69" i="150"/>
  <c r="I98" i="96"/>
  <c r="J98" i="96"/>
  <c r="K98" i="96"/>
  <c r="L98" i="96"/>
  <c r="M98" i="96"/>
  <c r="P98" i="96"/>
  <c r="I98" i="116"/>
  <c r="J98" i="116"/>
  <c r="K98" i="116"/>
  <c r="L98" i="116"/>
  <c r="M98" i="116"/>
  <c r="P98" i="116"/>
  <c r="I98" i="120"/>
  <c r="J98" i="120"/>
  <c r="K98" i="120"/>
  <c r="L98" i="120"/>
  <c r="M98" i="120"/>
  <c r="P98" i="120"/>
  <c r="I98" i="121"/>
  <c r="J98" i="121"/>
  <c r="K98" i="121"/>
  <c r="L98" i="121"/>
  <c r="M98" i="121"/>
  <c r="P98" i="121"/>
  <c r="I98" i="122"/>
  <c r="J98" i="122"/>
  <c r="K98" i="122"/>
  <c r="L98" i="122"/>
  <c r="M98" i="122"/>
  <c r="P98" i="122"/>
  <c r="I98" i="131"/>
  <c r="J98" i="131"/>
  <c r="K98" i="131"/>
  <c r="L98" i="131"/>
  <c r="M98" i="131"/>
  <c r="P98" i="131"/>
  <c r="I98" i="132"/>
  <c r="J98" i="132"/>
  <c r="K98" i="132"/>
  <c r="L98" i="132"/>
  <c r="M98" i="132"/>
  <c r="P98" i="132"/>
  <c r="I98" i="134"/>
  <c r="J98" i="134"/>
  <c r="K98" i="134"/>
  <c r="L98" i="134"/>
  <c r="M98" i="134"/>
  <c r="P98" i="134"/>
  <c r="I98" i="135"/>
  <c r="J98" i="135"/>
  <c r="K98" i="135"/>
  <c r="L98" i="135"/>
  <c r="M98" i="135"/>
  <c r="P98" i="135"/>
  <c r="S68" i="150"/>
  <c r="R68" i="150"/>
  <c r="I97" i="96"/>
  <c r="J97" i="96"/>
  <c r="K97" i="96"/>
  <c r="L97" i="96"/>
  <c r="M97" i="96"/>
  <c r="P97" i="96"/>
  <c r="I97" i="116"/>
  <c r="J97" i="116"/>
  <c r="K97" i="116"/>
  <c r="L97" i="116"/>
  <c r="M97" i="116"/>
  <c r="P97" i="116"/>
  <c r="I97" i="120"/>
  <c r="J97" i="120"/>
  <c r="K97" i="120"/>
  <c r="L97" i="120"/>
  <c r="M97" i="120"/>
  <c r="P97" i="120"/>
  <c r="I97" i="121"/>
  <c r="J97" i="121"/>
  <c r="K97" i="121"/>
  <c r="L97" i="121"/>
  <c r="M97" i="121"/>
  <c r="P97" i="121"/>
  <c r="I97" i="122"/>
  <c r="J97" i="122"/>
  <c r="K97" i="122"/>
  <c r="L97" i="122"/>
  <c r="M97" i="122"/>
  <c r="P97" i="122"/>
  <c r="I97" i="131"/>
  <c r="J97" i="131"/>
  <c r="K97" i="131"/>
  <c r="L97" i="131"/>
  <c r="M97" i="131"/>
  <c r="P97" i="131"/>
  <c r="I97" i="132"/>
  <c r="J97" i="132"/>
  <c r="K97" i="132"/>
  <c r="L97" i="132"/>
  <c r="M97" i="132"/>
  <c r="P97" i="132"/>
  <c r="I97" i="134"/>
  <c r="J97" i="134"/>
  <c r="K97" i="134"/>
  <c r="L97" i="134"/>
  <c r="M97" i="134"/>
  <c r="P97" i="134"/>
  <c r="I97" i="135"/>
  <c r="J97" i="135"/>
  <c r="K97" i="135"/>
  <c r="L97" i="135"/>
  <c r="M97" i="135"/>
  <c r="P97" i="135"/>
  <c r="S67" i="150"/>
  <c r="R67" i="150"/>
  <c r="I96" i="96"/>
  <c r="J96" i="96"/>
  <c r="K96" i="96"/>
  <c r="L96" i="96"/>
  <c r="M96" i="96"/>
  <c r="P96" i="96"/>
  <c r="I96" i="116"/>
  <c r="J96" i="116"/>
  <c r="K96" i="116"/>
  <c r="L96" i="116"/>
  <c r="M96" i="116"/>
  <c r="P96" i="116"/>
  <c r="I96" i="120"/>
  <c r="J96" i="120"/>
  <c r="K96" i="120"/>
  <c r="L96" i="120"/>
  <c r="M96" i="120"/>
  <c r="P96" i="120"/>
  <c r="I96" i="121"/>
  <c r="J96" i="121"/>
  <c r="K96" i="121"/>
  <c r="L96" i="121"/>
  <c r="M96" i="121"/>
  <c r="P96" i="121"/>
  <c r="I96" i="122"/>
  <c r="J96" i="122"/>
  <c r="K96" i="122"/>
  <c r="L96" i="122"/>
  <c r="M96" i="122"/>
  <c r="P96" i="122"/>
  <c r="I96" i="131"/>
  <c r="J96" i="131"/>
  <c r="K96" i="131"/>
  <c r="L96" i="131"/>
  <c r="M96" i="131"/>
  <c r="P96" i="131"/>
  <c r="I96" i="132"/>
  <c r="J96" i="132"/>
  <c r="K96" i="132"/>
  <c r="L96" i="132"/>
  <c r="M96" i="132"/>
  <c r="P96" i="132"/>
  <c r="I96" i="134"/>
  <c r="J96" i="134"/>
  <c r="K96" i="134"/>
  <c r="L96" i="134"/>
  <c r="M96" i="134"/>
  <c r="P96" i="134"/>
  <c r="I96" i="135"/>
  <c r="J96" i="135"/>
  <c r="K96" i="135"/>
  <c r="L96" i="135"/>
  <c r="M96" i="135"/>
  <c r="P96" i="135"/>
  <c r="S66" i="150"/>
  <c r="R66" i="150"/>
  <c r="I95" i="96"/>
  <c r="J95" i="96"/>
  <c r="K95" i="96"/>
  <c r="L95" i="96"/>
  <c r="M95" i="96"/>
  <c r="P95" i="96"/>
  <c r="I95" i="116"/>
  <c r="J95" i="116"/>
  <c r="K95" i="116"/>
  <c r="L95" i="116"/>
  <c r="M95" i="116"/>
  <c r="P95" i="116"/>
  <c r="I95" i="120"/>
  <c r="J95" i="120"/>
  <c r="K95" i="120"/>
  <c r="L95" i="120"/>
  <c r="M95" i="120"/>
  <c r="P95" i="120"/>
  <c r="I95" i="121"/>
  <c r="J95" i="121"/>
  <c r="K95" i="121"/>
  <c r="L95" i="121"/>
  <c r="M95" i="121"/>
  <c r="P95" i="121"/>
  <c r="I95" i="122"/>
  <c r="J95" i="122"/>
  <c r="K95" i="122"/>
  <c r="L95" i="122"/>
  <c r="M95" i="122"/>
  <c r="P95" i="122"/>
  <c r="I95" i="131"/>
  <c r="J95" i="131"/>
  <c r="K95" i="131"/>
  <c r="L95" i="131"/>
  <c r="M95" i="131"/>
  <c r="P95" i="131"/>
  <c r="I95" i="132"/>
  <c r="J95" i="132"/>
  <c r="K95" i="132"/>
  <c r="L95" i="132"/>
  <c r="M95" i="132"/>
  <c r="P95" i="132"/>
  <c r="I95" i="134"/>
  <c r="J95" i="134"/>
  <c r="K95" i="134"/>
  <c r="L95" i="134"/>
  <c r="M95" i="134"/>
  <c r="P95" i="134"/>
  <c r="I95" i="135"/>
  <c r="J95" i="135"/>
  <c r="K95" i="135"/>
  <c r="L95" i="135"/>
  <c r="M95" i="135"/>
  <c r="P95" i="135"/>
  <c r="S65" i="150"/>
  <c r="R65" i="150"/>
  <c r="I94" i="96"/>
  <c r="J94" i="96"/>
  <c r="K94" i="96"/>
  <c r="L94" i="96"/>
  <c r="M94" i="96"/>
  <c r="P94" i="96"/>
  <c r="I94" i="116"/>
  <c r="J94" i="116"/>
  <c r="K94" i="116"/>
  <c r="L94" i="116"/>
  <c r="M94" i="116"/>
  <c r="P94" i="116"/>
  <c r="I94" i="120"/>
  <c r="J94" i="120"/>
  <c r="K94" i="120"/>
  <c r="L94" i="120"/>
  <c r="M94" i="120"/>
  <c r="P94" i="120"/>
  <c r="I94" i="121"/>
  <c r="J94" i="121"/>
  <c r="K94" i="121"/>
  <c r="L94" i="121"/>
  <c r="M94" i="121"/>
  <c r="P94" i="121"/>
  <c r="I94" i="122"/>
  <c r="J94" i="122"/>
  <c r="K94" i="122"/>
  <c r="L94" i="122"/>
  <c r="M94" i="122"/>
  <c r="P94" i="122"/>
  <c r="I94" i="131"/>
  <c r="J94" i="131"/>
  <c r="K94" i="131"/>
  <c r="L94" i="131"/>
  <c r="M94" i="131"/>
  <c r="P94" i="131"/>
  <c r="I94" i="132"/>
  <c r="J94" i="132"/>
  <c r="K94" i="132"/>
  <c r="L94" i="132"/>
  <c r="M94" i="132"/>
  <c r="P94" i="132"/>
  <c r="I94" i="134"/>
  <c r="J94" i="134"/>
  <c r="K94" i="134"/>
  <c r="L94" i="134"/>
  <c r="M94" i="134"/>
  <c r="P94" i="134"/>
  <c r="I94" i="135"/>
  <c r="J94" i="135"/>
  <c r="K94" i="135"/>
  <c r="L94" i="135"/>
  <c r="M94" i="135"/>
  <c r="P94" i="135"/>
  <c r="S64" i="150"/>
  <c r="R64" i="150"/>
  <c r="I93" i="96"/>
  <c r="J93" i="96"/>
  <c r="K93" i="96"/>
  <c r="L93" i="96"/>
  <c r="M93" i="96"/>
  <c r="P93" i="96"/>
  <c r="I93" i="116"/>
  <c r="J93" i="116"/>
  <c r="K93" i="116"/>
  <c r="L93" i="116"/>
  <c r="M93" i="116"/>
  <c r="P93" i="116"/>
  <c r="I93" i="120"/>
  <c r="J93" i="120"/>
  <c r="K93" i="120"/>
  <c r="L93" i="120"/>
  <c r="M93" i="120"/>
  <c r="P93" i="120"/>
  <c r="I93" i="121"/>
  <c r="J93" i="121"/>
  <c r="K93" i="121"/>
  <c r="L93" i="121"/>
  <c r="M93" i="121"/>
  <c r="P93" i="121"/>
  <c r="I93" i="122"/>
  <c r="J93" i="122"/>
  <c r="K93" i="122"/>
  <c r="L93" i="122"/>
  <c r="M93" i="122"/>
  <c r="P93" i="122"/>
  <c r="I93" i="131"/>
  <c r="J93" i="131"/>
  <c r="K93" i="131"/>
  <c r="L93" i="131"/>
  <c r="M93" i="131"/>
  <c r="P93" i="131"/>
  <c r="I93" i="132"/>
  <c r="J93" i="132"/>
  <c r="K93" i="132"/>
  <c r="L93" i="132"/>
  <c r="M93" i="132"/>
  <c r="P93" i="132"/>
  <c r="I93" i="134"/>
  <c r="J93" i="134"/>
  <c r="K93" i="134"/>
  <c r="L93" i="134"/>
  <c r="M93" i="134"/>
  <c r="P93" i="134"/>
  <c r="I93" i="135"/>
  <c r="J93" i="135"/>
  <c r="K93" i="135"/>
  <c r="L93" i="135"/>
  <c r="M93" i="135"/>
  <c r="P93" i="135"/>
  <c r="S63" i="150"/>
  <c r="R63" i="150"/>
  <c r="I92" i="96"/>
  <c r="J92" i="96"/>
  <c r="K92" i="96"/>
  <c r="L92" i="96"/>
  <c r="M92" i="96"/>
  <c r="P92" i="96"/>
  <c r="I92" i="116"/>
  <c r="J92" i="116"/>
  <c r="K92" i="116"/>
  <c r="L92" i="116"/>
  <c r="M92" i="116"/>
  <c r="P92" i="116"/>
  <c r="I92" i="120"/>
  <c r="J92" i="120"/>
  <c r="K92" i="120"/>
  <c r="L92" i="120"/>
  <c r="M92" i="120"/>
  <c r="P92" i="120"/>
  <c r="I92" i="121"/>
  <c r="J92" i="121"/>
  <c r="K92" i="121"/>
  <c r="L92" i="121"/>
  <c r="M92" i="121"/>
  <c r="P92" i="121"/>
  <c r="I92" i="122"/>
  <c r="J92" i="122"/>
  <c r="K92" i="122"/>
  <c r="L92" i="122"/>
  <c r="M92" i="122"/>
  <c r="P92" i="122"/>
  <c r="I92" i="131"/>
  <c r="J92" i="131"/>
  <c r="K92" i="131"/>
  <c r="L92" i="131"/>
  <c r="M92" i="131"/>
  <c r="P92" i="131"/>
  <c r="I92" i="132"/>
  <c r="J92" i="132"/>
  <c r="K92" i="132"/>
  <c r="L92" i="132"/>
  <c r="M92" i="132"/>
  <c r="P92" i="132"/>
  <c r="I92" i="134"/>
  <c r="J92" i="134"/>
  <c r="K92" i="134"/>
  <c r="L92" i="134"/>
  <c r="M92" i="134"/>
  <c r="P92" i="134"/>
  <c r="I92" i="135"/>
  <c r="J92" i="135"/>
  <c r="K92" i="135"/>
  <c r="L92" i="135"/>
  <c r="M92" i="135"/>
  <c r="P92" i="135"/>
  <c r="S62" i="150"/>
  <c r="R62" i="150"/>
  <c r="I91" i="96"/>
  <c r="J91" i="96"/>
  <c r="K91" i="96"/>
  <c r="L91" i="96"/>
  <c r="M91" i="96"/>
  <c r="P91" i="96"/>
  <c r="I91" i="116"/>
  <c r="J91" i="116"/>
  <c r="K91" i="116"/>
  <c r="L91" i="116"/>
  <c r="M91" i="116"/>
  <c r="P91" i="116"/>
  <c r="I91" i="120"/>
  <c r="J91" i="120"/>
  <c r="K91" i="120"/>
  <c r="L91" i="120"/>
  <c r="M91" i="120"/>
  <c r="P91" i="120"/>
  <c r="I91" i="121"/>
  <c r="J91" i="121"/>
  <c r="K91" i="121"/>
  <c r="L91" i="121"/>
  <c r="M91" i="121"/>
  <c r="P91" i="121"/>
  <c r="I91" i="122"/>
  <c r="J91" i="122"/>
  <c r="K91" i="122"/>
  <c r="L91" i="122"/>
  <c r="M91" i="122"/>
  <c r="P91" i="122"/>
  <c r="I91" i="131"/>
  <c r="J91" i="131"/>
  <c r="K91" i="131"/>
  <c r="L91" i="131"/>
  <c r="M91" i="131"/>
  <c r="P91" i="131"/>
  <c r="I91" i="132"/>
  <c r="J91" i="132"/>
  <c r="K91" i="132"/>
  <c r="L91" i="132"/>
  <c r="M91" i="132"/>
  <c r="P91" i="132"/>
  <c r="I91" i="134"/>
  <c r="J91" i="134"/>
  <c r="K91" i="134"/>
  <c r="L91" i="134"/>
  <c r="M91" i="134"/>
  <c r="P91" i="134"/>
  <c r="I91" i="135"/>
  <c r="J91" i="135"/>
  <c r="K91" i="135"/>
  <c r="L91" i="135"/>
  <c r="M91" i="135"/>
  <c r="P91" i="135"/>
  <c r="S61" i="150"/>
  <c r="R61" i="150"/>
  <c r="I90" i="96"/>
  <c r="J90" i="96"/>
  <c r="K90" i="96"/>
  <c r="L90" i="96"/>
  <c r="M90" i="96"/>
  <c r="P90" i="96"/>
  <c r="I90" i="116"/>
  <c r="J90" i="116"/>
  <c r="K90" i="116"/>
  <c r="L90" i="116"/>
  <c r="M90" i="116"/>
  <c r="P90" i="116"/>
  <c r="I90" i="120"/>
  <c r="J90" i="120"/>
  <c r="K90" i="120"/>
  <c r="L90" i="120"/>
  <c r="M90" i="120"/>
  <c r="P90" i="120"/>
  <c r="I90" i="121"/>
  <c r="J90" i="121"/>
  <c r="K90" i="121"/>
  <c r="L90" i="121"/>
  <c r="M90" i="121"/>
  <c r="P90" i="121"/>
  <c r="I90" i="122"/>
  <c r="J90" i="122"/>
  <c r="K90" i="122"/>
  <c r="L90" i="122"/>
  <c r="M90" i="122"/>
  <c r="P90" i="122"/>
  <c r="I90" i="131"/>
  <c r="J90" i="131"/>
  <c r="K90" i="131"/>
  <c r="L90" i="131"/>
  <c r="M90" i="131"/>
  <c r="P90" i="131"/>
  <c r="I90" i="132"/>
  <c r="J90" i="132"/>
  <c r="K90" i="132"/>
  <c r="L90" i="132"/>
  <c r="M90" i="132"/>
  <c r="P90" i="132"/>
  <c r="I90" i="134"/>
  <c r="J90" i="134"/>
  <c r="K90" i="134"/>
  <c r="L90" i="134"/>
  <c r="M90" i="134"/>
  <c r="P90" i="134"/>
  <c r="I90" i="135"/>
  <c r="J90" i="135"/>
  <c r="K90" i="135"/>
  <c r="L90" i="135"/>
  <c r="M90" i="135"/>
  <c r="P90" i="135"/>
  <c r="S60" i="150"/>
  <c r="R60" i="150"/>
  <c r="I89" i="96"/>
  <c r="J89" i="96"/>
  <c r="K89" i="96"/>
  <c r="L89" i="96"/>
  <c r="M89" i="96"/>
  <c r="P89" i="96"/>
  <c r="I89" i="116"/>
  <c r="J89" i="116"/>
  <c r="K89" i="116"/>
  <c r="L89" i="116"/>
  <c r="M89" i="116"/>
  <c r="P89" i="116"/>
  <c r="I89" i="120"/>
  <c r="J89" i="120"/>
  <c r="K89" i="120"/>
  <c r="L89" i="120"/>
  <c r="M89" i="120"/>
  <c r="P89" i="120"/>
  <c r="I89" i="121"/>
  <c r="J89" i="121"/>
  <c r="K89" i="121"/>
  <c r="L89" i="121"/>
  <c r="M89" i="121"/>
  <c r="P89" i="121"/>
  <c r="I89" i="122"/>
  <c r="J89" i="122"/>
  <c r="K89" i="122"/>
  <c r="L89" i="122"/>
  <c r="M89" i="122"/>
  <c r="P89" i="122"/>
  <c r="I89" i="131"/>
  <c r="J89" i="131"/>
  <c r="K89" i="131"/>
  <c r="L89" i="131"/>
  <c r="M89" i="131"/>
  <c r="P89" i="131"/>
  <c r="I89" i="132"/>
  <c r="J89" i="132"/>
  <c r="K89" i="132"/>
  <c r="L89" i="132"/>
  <c r="M89" i="132"/>
  <c r="P89" i="132"/>
  <c r="I89" i="134"/>
  <c r="J89" i="134"/>
  <c r="K89" i="134"/>
  <c r="L89" i="134"/>
  <c r="M89" i="134"/>
  <c r="P89" i="134"/>
  <c r="I89" i="135"/>
  <c r="J89" i="135"/>
  <c r="K89" i="135"/>
  <c r="L89" i="135"/>
  <c r="M89" i="135"/>
  <c r="P89" i="135"/>
  <c r="S59" i="150"/>
  <c r="R59" i="150"/>
  <c r="I88" i="96"/>
  <c r="J88" i="96"/>
  <c r="K88" i="96"/>
  <c r="L88" i="96"/>
  <c r="M88" i="96"/>
  <c r="P88" i="96"/>
  <c r="I88" i="116"/>
  <c r="J88" i="116"/>
  <c r="K88" i="116"/>
  <c r="L88" i="116"/>
  <c r="M88" i="116"/>
  <c r="P88" i="116"/>
  <c r="I88" i="120"/>
  <c r="J88" i="120"/>
  <c r="K88" i="120"/>
  <c r="L88" i="120"/>
  <c r="M88" i="120"/>
  <c r="P88" i="120"/>
  <c r="I88" i="121"/>
  <c r="J88" i="121"/>
  <c r="K88" i="121"/>
  <c r="L88" i="121"/>
  <c r="M88" i="121"/>
  <c r="P88" i="121"/>
  <c r="I88" i="122"/>
  <c r="J88" i="122"/>
  <c r="K88" i="122"/>
  <c r="L88" i="122"/>
  <c r="M88" i="122"/>
  <c r="P88" i="122"/>
  <c r="I88" i="131"/>
  <c r="J88" i="131"/>
  <c r="K88" i="131"/>
  <c r="L88" i="131"/>
  <c r="M88" i="131"/>
  <c r="P88" i="131"/>
  <c r="I88" i="132"/>
  <c r="J88" i="132"/>
  <c r="K88" i="132"/>
  <c r="L88" i="132"/>
  <c r="M88" i="132"/>
  <c r="P88" i="132"/>
  <c r="I88" i="134"/>
  <c r="J88" i="134"/>
  <c r="K88" i="134"/>
  <c r="L88" i="134"/>
  <c r="M88" i="134"/>
  <c r="P88" i="134"/>
  <c r="I88" i="135"/>
  <c r="J88" i="135"/>
  <c r="K88" i="135"/>
  <c r="L88" i="135"/>
  <c r="M88" i="135"/>
  <c r="P88" i="135"/>
  <c r="S58" i="150"/>
  <c r="R58" i="150"/>
  <c r="I87" i="96"/>
  <c r="J87" i="96"/>
  <c r="K87" i="96"/>
  <c r="L87" i="96"/>
  <c r="M87" i="96"/>
  <c r="P87" i="96"/>
  <c r="I87" i="116"/>
  <c r="J87" i="116"/>
  <c r="K87" i="116"/>
  <c r="L87" i="116"/>
  <c r="M87" i="116"/>
  <c r="P87" i="116"/>
  <c r="I87" i="120"/>
  <c r="J87" i="120"/>
  <c r="K87" i="120"/>
  <c r="L87" i="120"/>
  <c r="M87" i="120"/>
  <c r="P87" i="120"/>
  <c r="I87" i="121"/>
  <c r="J87" i="121"/>
  <c r="K87" i="121"/>
  <c r="L87" i="121"/>
  <c r="M87" i="121"/>
  <c r="P87" i="121"/>
  <c r="I87" i="122"/>
  <c r="J87" i="122"/>
  <c r="K87" i="122"/>
  <c r="L87" i="122"/>
  <c r="M87" i="122"/>
  <c r="P87" i="122"/>
  <c r="I87" i="131"/>
  <c r="J87" i="131"/>
  <c r="K87" i="131"/>
  <c r="L87" i="131"/>
  <c r="M87" i="131"/>
  <c r="P87" i="131"/>
  <c r="I87" i="132"/>
  <c r="J87" i="132"/>
  <c r="K87" i="132"/>
  <c r="L87" i="132"/>
  <c r="M87" i="132"/>
  <c r="P87" i="132"/>
  <c r="I87" i="134"/>
  <c r="J87" i="134"/>
  <c r="K87" i="134"/>
  <c r="L87" i="134"/>
  <c r="M87" i="134"/>
  <c r="P87" i="134"/>
  <c r="I87" i="135"/>
  <c r="J87" i="135"/>
  <c r="K87" i="135"/>
  <c r="L87" i="135"/>
  <c r="M87" i="135"/>
  <c r="P87" i="135"/>
  <c r="S57" i="150"/>
  <c r="R57" i="150"/>
  <c r="I86" i="96"/>
  <c r="J86" i="96"/>
  <c r="K86" i="96"/>
  <c r="L86" i="96"/>
  <c r="M86" i="96"/>
  <c r="P86" i="96"/>
  <c r="I86" i="116"/>
  <c r="J86" i="116"/>
  <c r="K86" i="116"/>
  <c r="L86" i="116"/>
  <c r="M86" i="116"/>
  <c r="P86" i="116"/>
  <c r="I86" i="120"/>
  <c r="J86" i="120"/>
  <c r="K86" i="120"/>
  <c r="L86" i="120"/>
  <c r="M86" i="120"/>
  <c r="P86" i="120"/>
  <c r="I86" i="121"/>
  <c r="J86" i="121"/>
  <c r="K86" i="121"/>
  <c r="L86" i="121"/>
  <c r="M86" i="121"/>
  <c r="P86" i="121"/>
  <c r="I86" i="122"/>
  <c r="J86" i="122"/>
  <c r="K86" i="122"/>
  <c r="L86" i="122"/>
  <c r="M86" i="122"/>
  <c r="P86" i="122"/>
  <c r="I86" i="131"/>
  <c r="J86" i="131"/>
  <c r="K86" i="131"/>
  <c r="L86" i="131"/>
  <c r="M86" i="131"/>
  <c r="P86" i="131"/>
  <c r="I86" i="132"/>
  <c r="J86" i="132"/>
  <c r="K86" i="132"/>
  <c r="L86" i="132"/>
  <c r="M86" i="132"/>
  <c r="P86" i="132"/>
  <c r="I86" i="134"/>
  <c r="J86" i="134"/>
  <c r="K86" i="134"/>
  <c r="L86" i="134"/>
  <c r="M86" i="134"/>
  <c r="P86" i="134"/>
  <c r="I86" i="135"/>
  <c r="J86" i="135"/>
  <c r="K86" i="135"/>
  <c r="L86" i="135"/>
  <c r="M86" i="135"/>
  <c r="P86" i="135"/>
  <c r="S56" i="150"/>
  <c r="R56" i="150"/>
  <c r="I85" i="96"/>
  <c r="J85" i="96"/>
  <c r="K85" i="96"/>
  <c r="L85" i="96"/>
  <c r="M85" i="96"/>
  <c r="P85" i="96"/>
  <c r="I85" i="116"/>
  <c r="J85" i="116"/>
  <c r="K85" i="116"/>
  <c r="L85" i="116"/>
  <c r="M85" i="116"/>
  <c r="P85" i="116"/>
  <c r="I85" i="120"/>
  <c r="J85" i="120"/>
  <c r="K85" i="120"/>
  <c r="L85" i="120"/>
  <c r="M85" i="120"/>
  <c r="P85" i="120"/>
  <c r="I85" i="121"/>
  <c r="J85" i="121"/>
  <c r="K85" i="121"/>
  <c r="L85" i="121"/>
  <c r="M85" i="121"/>
  <c r="P85" i="121"/>
  <c r="I85" i="122"/>
  <c r="J85" i="122"/>
  <c r="K85" i="122"/>
  <c r="L85" i="122"/>
  <c r="M85" i="122"/>
  <c r="P85" i="122"/>
  <c r="I85" i="131"/>
  <c r="J85" i="131"/>
  <c r="K85" i="131"/>
  <c r="L85" i="131"/>
  <c r="M85" i="131"/>
  <c r="P85" i="131"/>
  <c r="I85" i="132"/>
  <c r="J85" i="132"/>
  <c r="K85" i="132"/>
  <c r="L85" i="132"/>
  <c r="M85" i="132"/>
  <c r="P85" i="132"/>
  <c r="I85" i="134"/>
  <c r="J85" i="134"/>
  <c r="K85" i="134"/>
  <c r="L85" i="134"/>
  <c r="M85" i="134"/>
  <c r="P85" i="134"/>
  <c r="I85" i="135"/>
  <c r="J85" i="135"/>
  <c r="K85" i="135"/>
  <c r="L85" i="135"/>
  <c r="M85" i="135"/>
  <c r="P85" i="135"/>
  <c r="S55" i="150"/>
  <c r="R55" i="150"/>
  <c r="I84" i="96"/>
  <c r="J84" i="96"/>
  <c r="K84" i="96"/>
  <c r="L84" i="96"/>
  <c r="M84" i="96"/>
  <c r="P84" i="96"/>
  <c r="I84" i="116"/>
  <c r="J84" i="116"/>
  <c r="K84" i="116"/>
  <c r="L84" i="116"/>
  <c r="M84" i="116"/>
  <c r="P84" i="116"/>
  <c r="I84" i="120"/>
  <c r="J84" i="120"/>
  <c r="K84" i="120"/>
  <c r="L84" i="120"/>
  <c r="M84" i="120"/>
  <c r="P84" i="120"/>
  <c r="I84" i="121"/>
  <c r="J84" i="121"/>
  <c r="K84" i="121"/>
  <c r="L84" i="121"/>
  <c r="M84" i="121"/>
  <c r="P84" i="121"/>
  <c r="I84" i="122"/>
  <c r="J84" i="122"/>
  <c r="K84" i="122"/>
  <c r="L84" i="122"/>
  <c r="M84" i="122"/>
  <c r="P84" i="122"/>
  <c r="I84" i="131"/>
  <c r="J84" i="131"/>
  <c r="K84" i="131"/>
  <c r="L84" i="131"/>
  <c r="M84" i="131"/>
  <c r="P84" i="131"/>
  <c r="I84" i="132"/>
  <c r="J84" i="132"/>
  <c r="K84" i="132"/>
  <c r="L84" i="132"/>
  <c r="M84" i="132"/>
  <c r="P84" i="132"/>
  <c r="I84" i="134"/>
  <c r="J84" i="134"/>
  <c r="K84" i="134"/>
  <c r="L84" i="134"/>
  <c r="M84" i="134"/>
  <c r="P84" i="134"/>
  <c r="I84" i="135"/>
  <c r="J84" i="135"/>
  <c r="K84" i="135"/>
  <c r="L84" i="135"/>
  <c r="M84" i="135"/>
  <c r="P84" i="135"/>
  <c r="S54" i="150"/>
  <c r="R54" i="150"/>
  <c r="I83" i="96"/>
  <c r="J83" i="96"/>
  <c r="K83" i="96"/>
  <c r="L83" i="96"/>
  <c r="M83" i="96"/>
  <c r="P83" i="96"/>
  <c r="I83" i="116"/>
  <c r="J83" i="116"/>
  <c r="K83" i="116"/>
  <c r="L83" i="116"/>
  <c r="M83" i="116"/>
  <c r="P83" i="116"/>
  <c r="I83" i="120"/>
  <c r="J83" i="120"/>
  <c r="K83" i="120"/>
  <c r="L83" i="120"/>
  <c r="M83" i="120"/>
  <c r="P83" i="120"/>
  <c r="I83" i="121"/>
  <c r="J83" i="121"/>
  <c r="K83" i="121"/>
  <c r="L83" i="121"/>
  <c r="M83" i="121"/>
  <c r="P83" i="121"/>
  <c r="I83" i="122"/>
  <c r="J83" i="122"/>
  <c r="K83" i="122"/>
  <c r="L83" i="122"/>
  <c r="M83" i="122"/>
  <c r="P83" i="122"/>
  <c r="I83" i="131"/>
  <c r="J83" i="131"/>
  <c r="K83" i="131"/>
  <c r="L83" i="131"/>
  <c r="M83" i="131"/>
  <c r="P83" i="131"/>
  <c r="I83" i="132"/>
  <c r="J83" i="132"/>
  <c r="K83" i="132"/>
  <c r="L83" i="132"/>
  <c r="M83" i="132"/>
  <c r="P83" i="132"/>
  <c r="I83" i="134"/>
  <c r="J83" i="134"/>
  <c r="K83" i="134"/>
  <c r="L83" i="134"/>
  <c r="M83" i="134"/>
  <c r="P83" i="134"/>
  <c r="I83" i="135"/>
  <c r="J83" i="135"/>
  <c r="K83" i="135"/>
  <c r="L83" i="135"/>
  <c r="M83" i="135"/>
  <c r="P83" i="135"/>
  <c r="S53" i="150"/>
  <c r="R53" i="150"/>
  <c r="I82" i="96"/>
  <c r="J82" i="96"/>
  <c r="K82" i="96"/>
  <c r="L82" i="96"/>
  <c r="M82" i="96"/>
  <c r="P82" i="96"/>
  <c r="I82" i="116"/>
  <c r="J82" i="116"/>
  <c r="K82" i="116"/>
  <c r="L82" i="116"/>
  <c r="M82" i="116"/>
  <c r="P82" i="116"/>
  <c r="I82" i="120"/>
  <c r="J82" i="120"/>
  <c r="K82" i="120"/>
  <c r="L82" i="120"/>
  <c r="M82" i="120"/>
  <c r="P82" i="120"/>
  <c r="I82" i="121"/>
  <c r="J82" i="121"/>
  <c r="K82" i="121"/>
  <c r="L82" i="121"/>
  <c r="M82" i="121"/>
  <c r="P82" i="121"/>
  <c r="I82" i="122"/>
  <c r="J82" i="122"/>
  <c r="K82" i="122"/>
  <c r="L82" i="122"/>
  <c r="M82" i="122"/>
  <c r="P82" i="122"/>
  <c r="I82" i="131"/>
  <c r="J82" i="131"/>
  <c r="K82" i="131"/>
  <c r="L82" i="131"/>
  <c r="M82" i="131"/>
  <c r="P82" i="131"/>
  <c r="I82" i="132"/>
  <c r="J82" i="132"/>
  <c r="K82" i="132"/>
  <c r="L82" i="132"/>
  <c r="M82" i="132"/>
  <c r="P82" i="132"/>
  <c r="I82" i="134"/>
  <c r="J82" i="134"/>
  <c r="K82" i="134"/>
  <c r="L82" i="134"/>
  <c r="M82" i="134"/>
  <c r="P82" i="134"/>
  <c r="I82" i="135"/>
  <c r="J82" i="135"/>
  <c r="K82" i="135"/>
  <c r="L82" i="135"/>
  <c r="M82" i="135"/>
  <c r="P82" i="135"/>
  <c r="S52" i="150"/>
  <c r="R52" i="150"/>
  <c r="I81" i="96"/>
  <c r="J81" i="96"/>
  <c r="K81" i="96"/>
  <c r="L81" i="96"/>
  <c r="M81" i="96"/>
  <c r="P81" i="96"/>
  <c r="I81" i="116"/>
  <c r="J81" i="116"/>
  <c r="K81" i="116"/>
  <c r="L81" i="116"/>
  <c r="M81" i="116"/>
  <c r="P81" i="116"/>
  <c r="I81" i="120"/>
  <c r="J81" i="120"/>
  <c r="K81" i="120"/>
  <c r="L81" i="120"/>
  <c r="M81" i="120"/>
  <c r="P81" i="120"/>
  <c r="I81" i="121"/>
  <c r="J81" i="121"/>
  <c r="K81" i="121"/>
  <c r="L81" i="121"/>
  <c r="M81" i="121"/>
  <c r="P81" i="121"/>
  <c r="I81" i="122"/>
  <c r="J81" i="122"/>
  <c r="K81" i="122"/>
  <c r="L81" i="122"/>
  <c r="M81" i="122"/>
  <c r="P81" i="122"/>
  <c r="I81" i="131"/>
  <c r="J81" i="131"/>
  <c r="K81" i="131"/>
  <c r="L81" i="131"/>
  <c r="M81" i="131"/>
  <c r="P81" i="131"/>
  <c r="I81" i="132"/>
  <c r="J81" i="132"/>
  <c r="K81" i="132"/>
  <c r="L81" i="132"/>
  <c r="M81" i="132"/>
  <c r="P81" i="132"/>
  <c r="I81" i="134"/>
  <c r="J81" i="134"/>
  <c r="K81" i="134"/>
  <c r="L81" i="134"/>
  <c r="M81" i="134"/>
  <c r="P81" i="134"/>
  <c r="I81" i="135"/>
  <c r="J81" i="135"/>
  <c r="K81" i="135"/>
  <c r="L81" i="135"/>
  <c r="M81" i="135"/>
  <c r="P81" i="135"/>
  <c r="S51" i="150"/>
  <c r="R51" i="150"/>
  <c r="I80" i="96"/>
  <c r="J80" i="96"/>
  <c r="K80" i="96"/>
  <c r="L80" i="96"/>
  <c r="M80" i="96"/>
  <c r="P80" i="96"/>
  <c r="I80" i="116"/>
  <c r="J80" i="116"/>
  <c r="K80" i="116"/>
  <c r="L80" i="116"/>
  <c r="M80" i="116"/>
  <c r="P80" i="116"/>
  <c r="I80" i="120"/>
  <c r="J80" i="120"/>
  <c r="K80" i="120"/>
  <c r="L80" i="120"/>
  <c r="M80" i="120"/>
  <c r="P80" i="120"/>
  <c r="I80" i="121"/>
  <c r="J80" i="121"/>
  <c r="K80" i="121"/>
  <c r="L80" i="121"/>
  <c r="M80" i="121"/>
  <c r="P80" i="121"/>
  <c r="I80" i="122"/>
  <c r="J80" i="122"/>
  <c r="K80" i="122"/>
  <c r="L80" i="122"/>
  <c r="M80" i="122"/>
  <c r="P80" i="122"/>
  <c r="I80" i="131"/>
  <c r="J80" i="131"/>
  <c r="K80" i="131"/>
  <c r="L80" i="131"/>
  <c r="M80" i="131"/>
  <c r="P80" i="131"/>
  <c r="I80" i="132"/>
  <c r="J80" i="132"/>
  <c r="K80" i="132"/>
  <c r="L80" i="132"/>
  <c r="M80" i="132"/>
  <c r="P80" i="132"/>
  <c r="I80" i="134"/>
  <c r="J80" i="134"/>
  <c r="K80" i="134"/>
  <c r="L80" i="134"/>
  <c r="M80" i="134"/>
  <c r="P80" i="134"/>
  <c r="I80" i="135"/>
  <c r="J80" i="135"/>
  <c r="K80" i="135"/>
  <c r="L80" i="135"/>
  <c r="M80" i="135"/>
  <c r="P80" i="135"/>
  <c r="S50" i="150"/>
  <c r="R50" i="150"/>
  <c r="I79" i="96"/>
  <c r="J79" i="96"/>
  <c r="K79" i="96"/>
  <c r="L79" i="96"/>
  <c r="M79" i="96"/>
  <c r="P79" i="96"/>
  <c r="I79" i="116"/>
  <c r="J79" i="116"/>
  <c r="K79" i="116"/>
  <c r="L79" i="116"/>
  <c r="M79" i="116"/>
  <c r="P79" i="116"/>
  <c r="I79" i="120"/>
  <c r="J79" i="120"/>
  <c r="K79" i="120"/>
  <c r="L79" i="120"/>
  <c r="M79" i="120"/>
  <c r="P79" i="120"/>
  <c r="I79" i="121"/>
  <c r="J79" i="121"/>
  <c r="K79" i="121"/>
  <c r="L79" i="121"/>
  <c r="M79" i="121"/>
  <c r="P79" i="121"/>
  <c r="I79" i="122"/>
  <c r="J79" i="122"/>
  <c r="K79" i="122"/>
  <c r="L79" i="122"/>
  <c r="M79" i="122"/>
  <c r="P79" i="122"/>
  <c r="I79" i="131"/>
  <c r="J79" i="131"/>
  <c r="K79" i="131"/>
  <c r="L79" i="131"/>
  <c r="M79" i="131"/>
  <c r="P79" i="131"/>
  <c r="I79" i="132"/>
  <c r="J79" i="132"/>
  <c r="K79" i="132"/>
  <c r="L79" i="132"/>
  <c r="M79" i="132"/>
  <c r="P79" i="132"/>
  <c r="I79" i="134"/>
  <c r="J79" i="134"/>
  <c r="K79" i="134"/>
  <c r="L79" i="134"/>
  <c r="M79" i="134"/>
  <c r="P79" i="134"/>
  <c r="I79" i="135"/>
  <c r="J79" i="135"/>
  <c r="K79" i="135"/>
  <c r="L79" i="135"/>
  <c r="M79" i="135"/>
  <c r="P79" i="135"/>
  <c r="S49" i="150"/>
  <c r="R49" i="150"/>
  <c r="I78" i="96"/>
  <c r="J78" i="96"/>
  <c r="K78" i="96"/>
  <c r="L78" i="96"/>
  <c r="M78" i="96"/>
  <c r="P78" i="96"/>
  <c r="I78" i="116"/>
  <c r="J78" i="116"/>
  <c r="K78" i="116"/>
  <c r="L78" i="116"/>
  <c r="M78" i="116"/>
  <c r="P78" i="116"/>
  <c r="I78" i="120"/>
  <c r="J78" i="120"/>
  <c r="K78" i="120"/>
  <c r="L78" i="120"/>
  <c r="M78" i="120"/>
  <c r="P78" i="120"/>
  <c r="I78" i="121"/>
  <c r="J78" i="121"/>
  <c r="K78" i="121"/>
  <c r="L78" i="121"/>
  <c r="M78" i="121"/>
  <c r="P78" i="121"/>
  <c r="I78" i="122"/>
  <c r="J78" i="122"/>
  <c r="K78" i="122"/>
  <c r="L78" i="122"/>
  <c r="M78" i="122"/>
  <c r="P78" i="122"/>
  <c r="I78" i="131"/>
  <c r="J78" i="131"/>
  <c r="K78" i="131"/>
  <c r="L78" i="131"/>
  <c r="M78" i="131"/>
  <c r="P78" i="131"/>
  <c r="I78" i="132"/>
  <c r="J78" i="132"/>
  <c r="K78" i="132"/>
  <c r="L78" i="132"/>
  <c r="M78" i="132"/>
  <c r="P78" i="132"/>
  <c r="I78" i="134"/>
  <c r="J78" i="134"/>
  <c r="K78" i="134"/>
  <c r="L78" i="134"/>
  <c r="M78" i="134"/>
  <c r="P78" i="134"/>
  <c r="I78" i="135"/>
  <c r="J78" i="135"/>
  <c r="K78" i="135"/>
  <c r="L78" i="135"/>
  <c r="M78" i="135"/>
  <c r="P78" i="135"/>
  <c r="S48" i="150"/>
  <c r="R48" i="150"/>
  <c r="I77" i="96"/>
  <c r="J77" i="96"/>
  <c r="K77" i="96"/>
  <c r="L77" i="96"/>
  <c r="M77" i="96"/>
  <c r="P77" i="96"/>
  <c r="I77" i="116"/>
  <c r="J77" i="116"/>
  <c r="K77" i="116"/>
  <c r="L77" i="116"/>
  <c r="M77" i="116"/>
  <c r="P77" i="116"/>
  <c r="I77" i="120"/>
  <c r="J77" i="120"/>
  <c r="K77" i="120"/>
  <c r="L77" i="120"/>
  <c r="M77" i="120"/>
  <c r="P77" i="120"/>
  <c r="I77" i="121"/>
  <c r="J77" i="121"/>
  <c r="K77" i="121"/>
  <c r="L77" i="121"/>
  <c r="M77" i="121"/>
  <c r="P77" i="121"/>
  <c r="I77" i="122"/>
  <c r="J77" i="122"/>
  <c r="K77" i="122"/>
  <c r="L77" i="122"/>
  <c r="M77" i="122"/>
  <c r="P77" i="122"/>
  <c r="I77" i="131"/>
  <c r="J77" i="131"/>
  <c r="K77" i="131"/>
  <c r="L77" i="131"/>
  <c r="M77" i="131"/>
  <c r="P77" i="131"/>
  <c r="I77" i="132"/>
  <c r="J77" i="132"/>
  <c r="K77" i="132"/>
  <c r="L77" i="132"/>
  <c r="M77" i="132"/>
  <c r="P77" i="132"/>
  <c r="I77" i="134"/>
  <c r="J77" i="134"/>
  <c r="K77" i="134"/>
  <c r="L77" i="134"/>
  <c r="M77" i="134"/>
  <c r="P77" i="134"/>
  <c r="I77" i="135"/>
  <c r="J77" i="135"/>
  <c r="K77" i="135"/>
  <c r="L77" i="135"/>
  <c r="M77" i="135"/>
  <c r="P77" i="135"/>
  <c r="S47" i="150"/>
  <c r="R47" i="150"/>
  <c r="I76" i="96"/>
  <c r="J76" i="96"/>
  <c r="K76" i="96"/>
  <c r="L76" i="96"/>
  <c r="M76" i="96"/>
  <c r="P76" i="96"/>
  <c r="I76" i="116"/>
  <c r="J76" i="116"/>
  <c r="K76" i="116"/>
  <c r="L76" i="116"/>
  <c r="M76" i="116"/>
  <c r="P76" i="116"/>
  <c r="I76" i="120"/>
  <c r="J76" i="120"/>
  <c r="K76" i="120"/>
  <c r="L76" i="120"/>
  <c r="M76" i="120"/>
  <c r="P76" i="120"/>
  <c r="I76" i="121"/>
  <c r="J76" i="121"/>
  <c r="K76" i="121"/>
  <c r="L76" i="121"/>
  <c r="M76" i="121"/>
  <c r="P76" i="121"/>
  <c r="I76" i="122"/>
  <c r="J76" i="122"/>
  <c r="K76" i="122"/>
  <c r="L76" i="122"/>
  <c r="M76" i="122"/>
  <c r="P76" i="122"/>
  <c r="I76" i="131"/>
  <c r="J76" i="131"/>
  <c r="K76" i="131"/>
  <c r="L76" i="131"/>
  <c r="M76" i="131"/>
  <c r="P76" i="131"/>
  <c r="I76" i="132"/>
  <c r="J76" i="132"/>
  <c r="K76" i="132"/>
  <c r="L76" i="132"/>
  <c r="M76" i="132"/>
  <c r="P76" i="132"/>
  <c r="I76" i="134"/>
  <c r="J76" i="134"/>
  <c r="K76" i="134"/>
  <c r="L76" i="134"/>
  <c r="M76" i="134"/>
  <c r="P76" i="134"/>
  <c r="I76" i="135"/>
  <c r="J76" i="135"/>
  <c r="K76" i="135"/>
  <c r="L76" i="135"/>
  <c r="M76" i="135"/>
  <c r="P76" i="135"/>
  <c r="S46" i="150"/>
  <c r="R46" i="150"/>
  <c r="I75" i="96"/>
  <c r="J75" i="96"/>
  <c r="K75" i="96"/>
  <c r="L75" i="96"/>
  <c r="M75" i="96"/>
  <c r="P75" i="96"/>
  <c r="I75" i="116"/>
  <c r="J75" i="116"/>
  <c r="K75" i="116"/>
  <c r="L75" i="116"/>
  <c r="M75" i="116"/>
  <c r="P75" i="116"/>
  <c r="I75" i="120"/>
  <c r="J75" i="120"/>
  <c r="K75" i="120"/>
  <c r="L75" i="120"/>
  <c r="M75" i="120"/>
  <c r="P75" i="120"/>
  <c r="I75" i="121"/>
  <c r="J75" i="121"/>
  <c r="K75" i="121"/>
  <c r="L75" i="121"/>
  <c r="M75" i="121"/>
  <c r="P75" i="121"/>
  <c r="I75" i="122"/>
  <c r="J75" i="122"/>
  <c r="K75" i="122"/>
  <c r="L75" i="122"/>
  <c r="M75" i="122"/>
  <c r="P75" i="122"/>
  <c r="I75" i="131"/>
  <c r="J75" i="131"/>
  <c r="K75" i="131"/>
  <c r="L75" i="131"/>
  <c r="M75" i="131"/>
  <c r="P75" i="131"/>
  <c r="I75" i="132"/>
  <c r="J75" i="132"/>
  <c r="K75" i="132"/>
  <c r="L75" i="132"/>
  <c r="M75" i="132"/>
  <c r="P75" i="132"/>
  <c r="I75" i="134"/>
  <c r="J75" i="134"/>
  <c r="K75" i="134"/>
  <c r="L75" i="134"/>
  <c r="M75" i="134"/>
  <c r="P75" i="134"/>
  <c r="I75" i="135"/>
  <c r="J75" i="135"/>
  <c r="K75" i="135"/>
  <c r="L75" i="135"/>
  <c r="M75" i="135"/>
  <c r="P75" i="135"/>
  <c r="S45" i="150"/>
  <c r="R45" i="150"/>
  <c r="I74" i="96"/>
  <c r="J74" i="96"/>
  <c r="K74" i="96"/>
  <c r="L74" i="96"/>
  <c r="M74" i="96"/>
  <c r="P74" i="96"/>
  <c r="I74" i="116"/>
  <c r="J74" i="116"/>
  <c r="K74" i="116"/>
  <c r="L74" i="116"/>
  <c r="M74" i="116"/>
  <c r="P74" i="116"/>
  <c r="I74" i="120"/>
  <c r="J74" i="120"/>
  <c r="K74" i="120"/>
  <c r="L74" i="120"/>
  <c r="M74" i="120"/>
  <c r="P74" i="120"/>
  <c r="I74" i="121"/>
  <c r="J74" i="121"/>
  <c r="K74" i="121"/>
  <c r="L74" i="121"/>
  <c r="M74" i="121"/>
  <c r="P74" i="121"/>
  <c r="I74" i="122"/>
  <c r="J74" i="122"/>
  <c r="K74" i="122"/>
  <c r="L74" i="122"/>
  <c r="M74" i="122"/>
  <c r="P74" i="122"/>
  <c r="I74" i="131"/>
  <c r="J74" i="131"/>
  <c r="K74" i="131"/>
  <c r="L74" i="131"/>
  <c r="M74" i="131"/>
  <c r="P74" i="131"/>
  <c r="I74" i="132"/>
  <c r="J74" i="132"/>
  <c r="K74" i="132"/>
  <c r="L74" i="132"/>
  <c r="M74" i="132"/>
  <c r="P74" i="132"/>
  <c r="I74" i="134"/>
  <c r="J74" i="134"/>
  <c r="K74" i="134"/>
  <c r="L74" i="134"/>
  <c r="M74" i="134"/>
  <c r="P74" i="134"/>
  <c r="I74" i="135"/>
  <c r="J74" i="135"/>
  <c r="K74" i="135"/>
  <c r="L74" i="135"/>
  <c r="M74" i="135"/>
  <c r="P74" i="135"/>
  <c r="S44" i="150"/>
  <c r="R44" i="150"/>
  <c r="I73" i="96"/>
  <c r="J73" i="96"/>
  <c r="K73" i="96"/>
  <c r="L73" i="96"/>
  <c r="M73" i="96"/>
  <c r="P73" i="96"/>
  <c r="I73" i="116"/>
  <c r="J73" i="116"/>
  <c r="K73" i="116"/>
  <c r="L73" i="116"/>
  <c r="M73" i="116"/>
  <c r="P73" i="116"/>
  <c r="I73" i="120"/>
  <c r="J73" i="120"/>
  <c r="K73" i="120"/>
  <c r="L73" i="120"/>
  <c r="M73" i="120"/>
  <c r="P73" i="120"/>
  <c r="I73" i="121"/>
  <c r="J73" i="121"/>
  <c r="K73" i="121"/>
  <c r="L73" i="121"/>
  <c r="M73" i="121"/>
  <c r="P73" i="121"/>
  <c r="I73" i="122"/>
  <c r="J73" i="122"/>
  <c r="K73" i="122"/>
  <c r="L73" i="122"/>
  <c r="M73" i="122"/>
  <c r="P73" i="122"/>
  <c r="I73" i="131"/>
  <c r="J73" i="131"/>
  <c r="K73" i="131"/>
  <c r="L73" i="131"/>
  <c r="M73" i="131"/>
  <c r="P73" i="131"/>
  <c r="I73" i="132"/>
  <c r="J73" i="132"/>
  <c r="K73" i="132"/>
  <c r="L73" i="132"/>
  <c r="M73" i="132"/>
  <c r="P73" i="132"/>
  <c r="I73" i="134"/>
  <c r="J73" i="134"/>
  <c r="K73" i="134"/>
  <c r="L73" i="134"/>
  <c r="M73" i="134"/>
  <c r="P73" i="134"/>
  <c r="I73" i="135"/>
  <c r="J73" i="135"/>
  <c r="K73" i="135"/>
  <c r="L73" i="135"/>
  <c r="M73" i="135"/>
  <c r="P73" i="135"/>
  <c r="S43" i="150"/>
  <c r="R43" i="150"/>
  <c r="I72" i="96"/>
  <c r="J72" i="96"/>
  <c r="K72" i="96"/>
  <c r="L72" i="96"/>
  <c r="M72" i="96"/>
  <c r="P72" i="96"/>
  <c r="I72" i="116"/>
  <c r="J72" i="116"/>
  <c r="K72" i="116"/>
  <c r="L72" i="116"/>
  <c r="M72" i="116"/>
  <c r="P72" i="116"/>
  <c r="I72" i="120"/>
  <c r="J72" i="120"/>
  <c r="K72" i="120"/>
  <c r="L72" i="120"/>
  <c r="M72" i="120"/>
  <c r="P72" i="120"/>
  <c r="I72" i="121"/>
  <c r="J72" i="121"/>
  <c r="K72" i="121"/>
  <c r="L72" i="121"/>
  <c r="M72" i="121"/>
  <c r="P72" i="121"/>
  <c r="I72" i="122"/>
  <c r="J72" i="122"/>
  <c r="K72" i="122"/>
  <c r="L72" i="122"/>
  <c r="M72" i="122"/>
  <c r="P72" i="122"/>
  <c r="I72" i="131"/>
  <c r="J72" i="131"/>
  <c r="K72" i="131"/>
  <c r="L72" i="131"/>
  <c r="M72" i="131"/>
  <c r="P72" i="131"/>
  <c r="I72" i="132"/>
  <c r="J72" i="132"/>
  <c r="K72" i="132"/>
  <c r="L72" i="132"/>
  <c r="M72" i="132"/>
  <c r="P72" i="132"/>
  <c r="I72" i="134"/>
  <c r="J72" i="134"/>
  <c r="K72" i="134"/>
  <c r="L72" i="134"/>
  <c r="M72" i="134"/>
  <c r="P72" i="134"/>
  <c r="I72" i="135"/>
  <c r="J72" i="135"/>
  <c r="K72" i="135"/>
  <c r="L72" i="135"/>
  <c r="M72" i="135"/>
  <c r="P72" i="135"/>
  <c r="S42" i="150"/>
  <c r="R42" i="150"/>
  <c r="I71" i="96"/>
  <c r="J71" i="96"/>
  <c r="K71" i="96"/>
  <c r="L71" i="96"/>
  <c r="M71" i="96"/>
  <c r="P71" i="96"/>
  <c r="I71" i="116"/>
  <c r="J71" i="116"/>
  <c r="K71" i="116"/>
  <c r="L71" i="116"/>
  <c r="M71" i="116"/>
  <c r="P71" i="116"/>
  <c r="I71" i="120"/>
  <c r="J71" i="120"/>
  <c r="K71" i="120"/>
  <c r="L71" i="120"/>
  <c r="M71" i="120"/>
  <c r="P71" i="120"/>
  <c r="I71" i="121"/>
  <c r="J71" i="121"/>
  <c r="K71" i="121"/>
  <c r="L71" i="121"/>
  <c r="M71" i="121"/>
  <c r="P71" i="121"/>
  <c r="I71" i="122"/>
  <c r="J71" i="122"/>
  <c r="K71" i="122"/>
  <c r="L71" i="122"/>
  <c r="M71" i="122"/>
  <c r="P71" i="122"/>
  <c r="I71" i="131"/>
  <c r="J71" i="131"/>
  <c r="K71" i="131"/>
  <c r="L71" i="131"/>
  <c r="M71" i="131"/>
  <c r="P71" i="131"/>
  <c r="I71" i="132"/>
  <c r="J71" i="132"/>
  <c r="K71" i="132"/>
  <c r="L71" i="132"/>
  <c r="M71" i="132"/>
  <c r="P71" i="132"/>
  <c r="I71" i="134"/>
  <c r="J71" i="134"/>
  <c r="K71" i="134"/>
  <c r="L71" i="134"/>
  <c r="M71" i="134"/>
  <c r="P71" i="134"/>
  <c r="I71" i="135"/>
  <c r="J71" i="135"/>
  <c r="K71" i="135"/>
  <c r="L71" i="135"/>
  <c r="M71" i="135"/>
  <c r="P71" i="135"/>
  <c r="S41" i="150"/>
  <c r="R41" i="150"/>
  <c r="I70" i="96"/>
  <c r="J70" i="96"/>
  <c r="K70" i="96"/>
  <c r="L70" i="96"/>
  <c r="M70" i="96"/>
  <c r="P70" i="96"/>
  <c r="I70" i="116"/>
  <c r="J70" i="116"/>
  <c r="K70" i="116"/>
  <c r="L70" i="116"/>
  <c r="M70" i="116"/>
  <c r="P70" i="116"/>
  <c r="I70" i="120"/>
  <c r="J70" i="120"/>
  <c r="K70" i="120"/>
  <c r="L70" i="120"/>
  <c r="M70" i="120"/>
  <c r="P70" i="120"/>
  <c r="I70" i="121"/>
  <c r="J70" i="121"/>
  <c r="K70" i="121"/>
  <c r="L70" i="121"/>
  <c r="M70" i="121"/>
  <c r="P70" i="121"/>
  <c r="I70" i="122"/>
  <c r="J70" i="122"/>
  <c r="K70" i="122"/>
  <c r="L70" i="122"/>
  <c r="M70" i="122"/>
  <c r="P70" i="122"/>
  <c r="I70" i="131"/>
  <c r="J70" i="131"/>
  <c r="K70" i="131"/>
  <c r="L70" i="131"/>
  <c r="M70" i="131"/>
  <c r="P70" i="131"/>
  <c r="I70" i="132"/>
  <c r="J70" i="132"/>
  <c r="K70" i="132"/>
  <c r="L70" i="132"/>
  <c r="M70" i="132"/>
  <c r="P70" i="132"/>
  <c r="I70" i="134"/>
  <c r="J70" i="134"/>
  <c r="K70" i="134"/>
  <c r="L70" i="134"/>
  <c r="M70" i="134"/>
  <c r="P70" i="134"/>
  <c r="I70" i="135"/>
  <c r="J70" i="135"/>
  <c r="K70" i="135"/>
  <c r="L70" i="135"/>
  <c r="M70" i="135"/>
  <c r="P70" i="135"/>
  <c r="S40" i="150"/>
  <c r="R40" i="150"/>
  <c r="I69" i="96"/>
  <c r="J69" i="96"/>
  <c r="K69" i="96"/>
  <c r="L69" i="96"/>
  <c r="M69" i="96"/>
  <c r="P69" i="96"/>
  <c r="I69" i="116"/>
  <c r="J69" i="116"/>
  <c r="K69" i="116"/>
  <c r="L69" i="116"/>
  <c r="M69" i="116"/>
  <c r="P69" i="116"/>
  <c r="I69" i="120"/>
  <c r="J69" i="120"/>
  <c r="K69" i="120"/>
  <c r="L69" i="120"/>
  <c r="M69" i="120"/>
  <c r="P69" i="120"/>
  <c r="I69" i="121"/>
  <c r="J69" i="121"/>
  <c r="K69" i="121"/>
  <c r="L69" i="121"/>
  <c r="M69" i="121"/>
  <c r="P69" i="121"/>
  <c r="I69" i="122"/>
  <c r="J69" i="122"/>
  <c r="K69" i="122"/>
  <c r="L69" i="122"/>
  <c r="M69" i="122"/>
  <c r="P69" i="122"/>
  <c r="I69" i="131"/>
  <c r="J69" i="131"/>
  <c r="K69" i="131"/>
  <c r="L69" i="131"/>
  <c r="M69" i="131"/>
  <c r="P69" i="131"/>
  <c r="I69" i="132"/>
  <c r="J69" i="132"/>
  <c r="K69" i="132"/>
  <c r="L69" i="132"/>
  <c r="M69" i="132"/>
  <c r="P69" i="132"/>
  <c r="I69" i="134"/>
  <c r="J69" i="134"/>
  <c r="K69" i="134"/>
  <c r="L69" i="134"/>
  <c r="M69" i="134"/>
  <c r="P69" i="134"/>
  <c r="I69" i="135"/>
  <c r="J69" i="135"/>
  <c r="K69" i="135"/>
  <c r="L69" i="135"/>
  <c r="M69" i="135"/>
  <c r="P69" i="135"/>
  <c r="S39" i="150"/>
  <c r="R39" i="150"/>
  <c r="I68" i="96"/>
  <c r="J68" i="96"/>
  <c r="K68" i="96"/>
  <c r="L68" i="96"/>
  <c r="M68" i="96"/>
  <c r="P68" i="96"/>
  <c r="I68" i="116"/>
  <c r="J68" i="116"/>
  <c r="K68" i="116"/>
  <c r="L68" i="116"/>
  <c r="M68" i="116"/>
  <c r="P68" i="116"/>
  <c r="I68" i="120"/>
  <c r="J68" i="120"/>
  <c r="K68" i="120"/>
  <c r="L68" i="120"/>
  <c r="M68" i="120"/>
  <c r="P68" i="120"/>
  <c r="I68" i="121"/>
  <c r="J68" i="121"/>
  <c r="K68" i="121"/>
  <c r="L68" i="121"/>
  <c r="M68" i="121"/>
  <c r="P68" i="121"/>
  <c r="I68" i="122"/>
  <c r="J68" i="122"/>
  <c r="K68" i="122"/>
  <c r="L68" i="122"/>
  <c r="M68" i="122"/>
  <c r="P68" i="122"/>
  <c r="I68" i="131"/>
  <c r="J68" i="131"/>
  <c r="K68" i="131"/>
  <c r="L68" i="131"/>
  <c r="M68" i="131"/>
  <c r="P68" i="131"/>
  <c r="I68" i="132"/>
  <c r="J68" i="132"/>
  <c r="K68" i="132"/>
  <c r="L68" i="132"/>
  <c r="M68" i="132"/>
  <c r="P68" i="132"/>
  <c r="I68" i="134"/>
  <c r="J68" i="134"/>
  <c r="K68" i="134"/>
  <c r="L68" i="134"/>
  <c r="M68" i="134"/>
  <c r="P68" i="134"/>
  <c r="I68" i="135"/>
  <c r="J68" i="135"/>
  <c r="K68" i="135"/>
  <c r="L68" i="135"/>
  <c r="M68" i="135"/>
  <c r="P68" i="135"/>
  <c r="S38" i="150"/>
  <c r="R38" i="150"/>
  <c r="I67" i="96"/>
  <c r="J67" i="96"/>
  <c r="K67" i="96"/>
  <c r="L67" i="96"/>
  <c r="M67" i="96"/>
  <c r="P67" i="96"/>
  <c r="I67" i="116"/>
  <c r="J67" i="116"/>
  <c r="K67" i="116"/>
  <c r="L67" i="116"/>
  <c r="M67" i="116"/>
  <c r="P67" i="116"/>
  <c r="I67" i="120"/>
  <c r="J67" i="120"/>
  <c r="K67" i="120"/>
  <c r="L67" i="120"/>
  <c r="M67" i="120"/>
  <c r="P67" i="120"/>
  <c r="I67" i="121"/>
  <c r="J67" i="121"/>
  <c r="K67" i="121"/>
  <c r="L67" i="121"/>
  <c r="M67" i="121"/>
  <c r="P67" i="121"/>
  <c r="I67" i="122"/>
  <c r="J67" i="122"/>
  <c r="K67" i="122"/>
  <c r="L67" i="122"/>
  <c r="M67" i="122"/>
  <c r="P67" i="122"/>
  <c r="I67" i="131"/>
  <c r="J67" i="131"/>
  <c r="K67" i="131"/>
  <c r="L67" i="131"/>
  <c r="M67" i="131"/>
  <c r="P67" i="131"/>
  <c r="I67" i="132"/>
  <c r="J67" i="132"/>
  <c r="K67" i="132"/>
  <c r="L67" i="132"/>
  <c r="M67" i="132"/>
  <c r="P67" i="132"/>
  <c r="I67" i="134"/>
  <c r="J67" i="134"/>
  <c r="K67" i="134"/>
  <c r="L67" i="134"/>
  <c r="M67" i="134"/>
  <c r="P67" i="134"/>
  <c r="I67" i="135"/>
  <c r="J67" i="135"/>
  <c r="K67" i="135"/>
  <c r="L67" i="135"/>
  <c r="M67" i="135"/>
  <c r="P67" i="135"/>
  <c r="S37" i="150"/>
  <c r="R37" i="150"/>
  <c r="I66" i="96"/>
  <c r="J66" i="96"/>
  <c r="K66" i="96"/>
  <c r="L66" i="96"/>
  <c r="M66" i="96"/>
  <c r="P66" i="96"/>
  <c r="I66" i="116"/>
  <c r="J66" i="116"/>
  <c r="K66" i="116"/>
  <c r="L66" i="116"/>
  <c r="M66" i="116"/>
  <c r="P66" i="116"/>
  <c r="I66" i="120"/>
  <c r="J66" i="120"/>
  <c r="K66" i="120"/>
  <c r="L66" i="120"/>
  <c r="M66" i="120"/>
  <c r="P66" i="120"/>
  <c r="I66" i="121"/>
  <c r="J66" i="121"/>
  <c r="K66" i="121"/>
  <c r="L66" i="121"/>
  <c r="M66" i="121"/>
  <c r="P66" i="121"/>
  <c r="I66" i="122"/>
  <c r="J66" i="122"/>
  <c r="K66" i="122"/>
  <c r="L66" i="122"/>
  <c r="M66" i="122"/>
  <c r="P66" i="122"/>
  <c r="I66" i="131"/>
  <c r="J66" i="131"/>
  <c r="K66" i="131"/>
  <c r="L66" i="131"/>
  <c r="M66" i="131"/>
  <c r="P66" i="131"/>
  <c r="I66" i="132"/>
  <c r="J66" i="132"/>
  <c r="K66" i="132"/>
  <c r="L66" i="132"/>
  <c r="M66" i="132"/>
  <c r="P66" i="132"/>
  <c r="I66" i="134"/>
  <c r="J66" i="134"/>
  <c r="K66" i="134"/>
  <c r="L66" i="134"/>
  <c r="M66" i="134"/>
  <c r="P66" i="134"/>
  <c r="I66" i="135"/>
  <c r="J66" i="135"/>
  <c r="K66" i="135"/>
  <c r="L66" i="135"/>
  <c r="M66" i="135"/>
  <c r="P66" i="135"/>
  <c r="S36" i="150"/>
  <c r="R36" i="150"/>
  <c r="I65" i="96"/>
  <c r="J65" i="96"/>
  <c r="K65" i="96"/>
  <c r="L65" i="96"/>
  <c r="M65" i="96"/>
  <c r="P65" i="96"/>
  <c r="I65" i="116"/>
  <c r="J65" i="116"/>
  <c r="K65" i="116"/>
  <c r="L65" i="116"/>
  <c r="M65" i="116"/>
  <c r="P65" i="116"/>
  <c r="I65" i="120"/>
  <c r="J65" i="120"/>
  <c r="K65" i="120"/>
  <c r="L65" i="120"/>
  <c r="M65" i="120"/>
  <c r="P65" i="120"/>
  <c r="I65" i="121"/>
  <c r="J65" i="121"/>
  <c r="K65" i="121"/>
  <c r="L65" i="121"/>
  <c r="M65" i="121"/>
  <c r="P65" i="121"/>
  <c r="I65" i="122"/>
  <c r="J65" i="122"/>
  <c r="K65" i="122"/>
  <c r="L65" i="122"/>
  <c r="M65" i="122"/>
  <c r="P65" i="122"/>
  <c r="I65" i="131"/>
  <c r="J65" i="131"/>
  <c r="K65" i="131"/>
  <c r="L65" i="131"/>
  <c r="M65" i="131"/>
  <c r="P65" i="131"/>
  <c r="I65" i="132"/>
  <c r="J65" i="132"/>
  <c r="K65" i="132"/>
  <c r="L65" i="132"/>
  <c r="M65" i="132"/>
  <c r="P65" i="132"/>
  <c r="I65" i="134"/>
  <c r="J65" i="134"/>
  <c r="K65" i="134"/>
  <c r="L65" i="134"/>
  <c r="M65" i="134"/>
  <c r="P65" i="134"/>
  <c r="I65" i="135"/>
  <c r="J65" i="135"/>
  <c r="K65" i="135"/>
  <c r="L65" i="135"/>
  <c r="M65" i="135"/>
  <c r="P65" i="135"/>
  <c r="S35" i="150"/>
  <c r="R35" i="150"/>
  <c r="I64" i="96"/>
  <c r="J64" i="96"/>
  <c r="K64" i="96"/>
  <c r="L64" i="96"/>
  <c r="M64" i="96"/>
  <c r="P64" i="96"/>
  <c r="I64" i="116"/>
  <c r="J64" i="116"/>
  <c r="K64" i="116"/>
  <c r="L64" i="116"/>
  <c r="M64" i="116"/>
  <c r="P64" i="116"/>
  <c r="I64" i="120"/>
  <c r="J64" i="120"/>
  <c r="K64" i="120"/>
  <c r="L64" i="120"/>
  <c r="M64" i="120"/>
  <c r="P64" i="120"/>
  <c r="I64" i="121"/>
  <c r="J64" i="121"/>
  <c r="K64" i="121"/>
  <c r="L64" i="121"/>
  <c r="M64" i="121"/>
  <c r="P64" i="121"/>
  <c r="I64" i="122"/>
  <c r="J64" i="122"/>
  <c r="K64" i="122"/>
  <c r="L64" i="122"/>
  <c r="M64" i="122"/>
  <c r="P64" i="122"/>
  <c r="I64" i="131"/>
  <c r="J64" i="131"/>
  <c r="K64" i="131"/>
  <c r="L64" i="131"/>
  <c r="M64" i="131"/>
  <c r="P64" i="131"/>
  <c r="I64" i="132"/>
  <c r="J64" i="132"/>
  <c r="K64" i="132"/>
  <c r="L64" i="132"/>
  <c r="M64" i="132"/>
  <c r="P64" i="132"/>
  <c r="I64" i="134"/>
  <c r="J64" i="134"/>
  <c r="K64" i="134"/>
  <c r="L64" i="134"/>
  <c r="M64" i="134"/>
  <c r="P64" i="134"/>
  <c r="I64" i="135"/>
  <c r="J64" i="135"/>
  <c r="K64" i="135"/>
  <c r="L64" i="135"/>
  <c r="M64" i="135"/>
  <c r="P64" i="135"/>
  <c r="S34" i="150"/>
  <c r="R34" i="150"/>
  <c r="I63" i="96"/>
  <c r="J63" i="96"/>
  <c r="K63" i="96"/>
  <c r="L63" i="96"/>
  <c r="M63" i="96"/>
  <c r="P63" i="96"/>
  <c r="I63" i="116"/>
  <c r="J63" i="116"/>
  <c r="K63" i="116"/>
  <c r="L63" i="116"/>
  <c r="M63" i="116"/>
  <c r="P63" i="116"/>
  <c r="I63" i="120"/>
  <c r="J63" i="120"/>
  <c r="K63" i="120"/>
  <c r="L63" i="120"/>
  <c r="M63" i="120"/>
  <c r="P63" i="120"/>
  <c r="I63" i="121"/>
  <c r="J63" i="121"/>
  <c r="K63" i="121"/>
  <c r="L63" i="121"/>
  <c r="M63" i="121"/>
  <c r="P63" i="121"/>
  <c r="I63" i="122"/>
  <c r="J63" i="122"/>
  <c r="K63" i="122"/>
  <c r="L63" i="122"/>
  <c r="M63" i="122"/>
  <c r="P63" i="122"/>
  <c r="I63" i="131"/>
  <c r="J63" i="131"/>
  <c r="K63" i="131"/>
  <c r="L63" i="131"/>
  <c r="M63" i="131"/>
  <c r="P63" i="131"/>
  <c r="I63" i="132"/>
  <c r="J63" i="132"/>
  <c r="K63" i="132"/>
  <c r="L63" i="132"/>
  <c r="M63" i="132"/>
  <c r="P63" i="132"/>
  <c r="I63" i="134"/>
  <c r="J63" i="134"/>
  <c r="K63" i="134"/>
  <c r="L63" i="134"/>
  <c r="M63" i="134"/>
  <c r="P63" i="134"/>
  <c r="I63" i="135"/>
  <c r="J63" i="135"/>
  <c r="K63" i="135"/>
  <c r="L63" i="135"/>
  <c r="M63" i="135"/>
  <c r="P63" i="135"/>
  <c r="S33" i="150"/>
  <c r="R33" i="150"/>
  <c r="I62" i="96"/>
  <c r="J62" i="96"/>
  <c r="K62" i="96"/>
  <c r="L62" i="96"/>
  <c r="M62" i="96"/>
  <c r="P62" i="96"/>
  <c r="I62" i="116"/>
  <c r="J62" i="116"/>
  <c r="K62" i="116"/>
  <c r="L62" i="116"/>
  <c r="M62" i="116"/>
  <c r="P62" i="116"/>
  <c r="I62" i="120"/>
  <c r="J62" i="120"/>
  <c r="K62" i="120"/>
  <c r="L62" i="120"/>
  <c r="M62" i="120"/>
  <c r="P62" i="120"/>
  <c r="I62" i="121"/>
  <c r="J62" i="121"/>
  <c r="K62" i="121"/>
  <c r="L62" i="121"/>
  <c r="M62" i="121"/>
  <c r="P62" i="121"/>
  <c r="I62" i="122"/>
  <c r="J62" i="122"/>
  <c r="K62" i="122"/>
  <c r="L62" i="122"/>
  <c r="M62" i="122"/>
  <c r="P62" i="122"/>
  <c r="I62" i="131"/>
  <c r="J62" i="131"/>
  <c r="K62" i="131"/>
  <c r="L62" i="131"/>
  <c r="M62" i="131"/>
  <c r="P62" i="131"/>
  <c r="I62" i="132"/>
  <c r="J62" i="132"/>
  <c r="K62" i="132"/>
  <c r="L62" i="132"/>
  <c r="M62" i="132"/>
  <c r="P62" i="132"/>
  <c r="I62" i="134"/>
  <c r="J62" i="134"/>
  <c r="K62" i="134"/>
  <c r="L62" i="134"/>
  <c r="M62" i="134"/>
  <c r="P62" i="134"/>
  <c r="I62" i="135"/>
  <c r="J62" i="135"/>
  <c r="K62" i="135"/>
  <c r="L62" i="135"/>
  <c r="M62" i="135"/>
  <c r="P62" i="135"/>
  <c r="S32" i="150"/>
  <c r="R32" i="150"/>
  <c r="I61" i="96"/>
  <c r="J61" i="96"/>
  <c r="K61" i="96"/>
  <c r="L61" i="96"/>
  <c r="M61" i="96"/>
  <c r="P61" i="96"/>
  <c r="I61" i="116"/>
  <c r="J61" i="116"/>
  <c r="K61" i="116"/>
  <c r="L61" i="116"/>
  <c r="M61" i="116"/>
  <c r="P61" i="116"/>
  <c r="I61" i="120"/>
  <c r="J61" i="120"/>
  <c r="K61" i="120"/>
  <c r="L61" i="120"/>
  <c r="M61" i="120"/>
  <c r="P61" i="120"/>
  <c r="I61" i="121"/>
  <c r="J61" i="121"/>
  <c r="K61" i="121"/>
  <c r="L61" i="121"/>
  <c r="M61" i="121"/>
  <c r="P61" i="121"/>
  <c r="I61" i="122"/>
  <c r="J61" i="122"/>
  <c r="K61" i="122"/>
  <c r="L61" i="122"/>
  <c r="M61" i="122"/>
  <c r="P61" i="122"/>
  <c r="I61" i="131"/>
  <c r="J61" i="131"/>
  <c r="K61" i="131"/>
  <c r="L61" i="131"/>
  <c r="M61" i="131"/>
  <c r="P61" i="131"/>
  <c r="I61" i="132"/>
  <c r="J61" i="132"/>
  <c r="K61" i="132"/>
  <c r="L61" i="132"/>
  <c r="M61" i="132"/>
  <c r="P61" i="132"/>
  <c r="I61" i="134"/>
  <c r="J61" i="134"/>
  <c r="K61" i="134"/>
  <c r="L61" i="134"/>
  <c r="M61" i="134"/>
  <c r="P61" i="134"/>
  <c r="I61" i="135"/>
  <c r="J61" i="135"/>
  <c r="K61" i="135"/>
  <c r="L61" i="135"/>
  <c r="M61" i="135"/>
  <c r="P61" i="135"/>
  <c r="S31" i="150"/>
  <c r="R31" i="150"/>
  <c r="I60" i="96"/>
  <c r="J60" i="96"/>
  <c r="K60" i="96"/>
  <c r="L60" i="96"/>
  <c r="M60" i="96"/>
  <c r="P60" i="96"/>
  <c r="I60" i="116"/>
  <c r="J60" i="116"/>
  <c r="K60" i="116"/>
  <c r="L60" i="116"/>
  <c r="M60" i="116"/>
  <c r="P60" i="116"/>
  <c r="I60" i="120"/>
  <c r="J60" i="120"/>
  <c r="K60" i="120"/>
  <c r="L60" i="120"/>
  <c r="M60" i="120"/>
  <c r="P60" i="120"/>
  <c r="I60" i="121"/>
  <c r="J60" i="121"/>
  <c r="K60" i="121"/>
  <c r="L60" i="121"/>
  <c r="M60" i="121"/>
  <c r="P60" i="121"/>
  <c r="I60" i="122"/>
  <c r="J60" i="122"/>
  <c r="K60" i="122"/>
  <c r="L60" i="122"/>
  <c r="M60" i="122"/>
  <c r="P60" i="122"/>
  <c r="I60" i="131"/>
  <c r="J60" i="131"/>
  <c r="K60" i="131"/>
  <c r="L60" i="131"/>
  <c r="M60" i="131"/>
  <c r="P60" i="131"/>
  <c r="I60" i="132"/>
  <c r="J60" i="132"/>
  <c r="K60" i="132"/>
  <c r="L60" i="132"/>
  <c r="M60" i="132"/>
  <c r="P60" i="132"/>
  <c r="I60" i="134"/>
  <c r="J60" i="134"/>
  <c r="K60" i="134"/>
  <c r="L60" i="134"/>
  <c r="M60" i="134"/>
  <c r="P60" i="134"/>
  <c r="I60" i="135"/>
  <c r="J60" i="135"/>
  <c r="K60" i="135"/>
  <c r="L60" i="135"/>
  <c r="M60" i="135"/>
  <c r="P60" i="135"/>
  <c r="S30" i="150"/>
  <c r="R30" i="150"/>
  <c r="I59" i="96"/>
  <c r="J59" i="96"/>
  <c r="K59" i="96"/>
  <c r="L59" i="96"/>
  <c r="M59" i="96"/>
  <c r="P59" i="96"/>
  <c r="I59" i="116"/>
  <c r="J59" i="116"/>
  <c r="K59" i="116"/>
  <c r="L59" i="116"/>
  <c r="M59" i="116"/>
  <c r="P59" i="116"/>
  <c r="I59" i="120"/>
  <c r="J59" i="120"/>
  <c r="K59" i="120"/>
  <c r="L59" i="120"/>
  <c r="M59" i="120"/>
  <c r="P59" i="120"/>
  <c r="I59" i="121"/>
  <c r="J59" i="121"/>
  <c r="K59" i="121"/>
  <c r="L59" i="121"/>
  <c r="M59" i="121"/>
  <c r="P59" i="121"/>
  <c r="I59" i="122"/>
  <c r="J59" i="122"/>
  <c r="K59" i="122"/>
  <c r="L59" i="122"/>
  <c r="M59" i="122"/>
  <c r="P59" i="122"/>
  <c r="I59" i="131"/>
  <c r="J59" i="131"/>
  <c r="K59" i="131"/>
  <c r="L59" i="131"/>
  <c r="M59" i="131"/>
  <c r="P59" i="131"/>
  <c r="I59" i="132"/>
  <c r="J59" i="132"/>
  <c r="K59" i="132"/>
  <c r="L59" i="132"/>
  <c r="M59" i="132"/>
  <c r="P59" i="132"/>
  <c r="I59" i="134"/>
  <c r="J59" i="134"/>
  <c r="K59" i="134"/>
  <c r="L59" i="134"/>
  <c r="M59" i="134"/>
  <c r="P59" i="134"/>
  <c r="I59" i="135"/>
  <c r="J59" i="135"/>
  <c r="K59" i="135"/>
  <c r="L59" i="135"/>
  <c r="M59" i="135"/>
  <c r="P59" i="135"/>
  <c r="S29" i="150"/>
  <c r="R29" i="150"/>
  <c r="I58" i="96"/>
  <c r="J58" i="96"/>
  <c r="K58" i="96"/>
  <c r="L58" i="96"/>
  <c r="M58" i="96"/>
  <c r="P58" i="96"/>
  <c r="I58" i="116"/>
  <c r="J58" i="116"/>
  <c r="K58" i="116"/>
  <c r="L58" i="116"/>
  <c r="M58" i="116"/>
  <c r="P58" i="116"/>
  <c r="I58" i="120"/>
  <c r="J58" i="120"/>
  <c r="K58" i="120"/>
  <c r="L58" i="120"/>
  <c r="M58" i="120"/>
  <c r="P58" i="120"/>
  <c r="I58" i="121"/>
  <c r="J58" i="121"/>
  <c r="K58" i="121"/>
  <c r="L58" i="121"/>
  <c r="M58" i="121"/>
  <c r="P58" i="121"/>
  <c r="I58" i="122"/>
  <c r="J58" i="122"/>
  <c r="K58" i="122"/>
  <c r="L58" i="122"/>
  <c r="M58" i="122"/>
  <c r="P58" i="122"/>
  <c r="I58" i="131"/>
  <c r="J58" i="131"/>
  <c r="K58" i="131"/>
  <c r="L58" i="131"/>
  <c r="M58" i="131"/>
  <c r="P58" i="131"/>
  <c r="I58" i="132"/>
  <c r="J58" i="132"/>
  <c r="K58" i="132"/>
  <c r="L58" i="132"/>
  <c r="M58" i="132"/>
  <c r="P58" i="132"/>
  <c r="I58" i="134"/>
  <c r="J58" i="134"/>
  <c r="K58" i="134"/>
  <c r="L58" i="134"/>
  <c r="M58" i="134"/>
  <c r="P58" i="134"/>
  <c r="I58" i="135"/>
  <c r="J58" i="135"/>
  <c r="K58" i="135"/>
  <c r="L58" i="135"/>
  <c r="M58" i="135"/>
  <c r="P58" i="135"/>
  <c r="S28" i="150"/>
  <c r="R28" i="150"/>
  <c r="I57" i="96"/>
  <c r="J57" i="96"/>
  <c r="K57" i="96"/>
  <c r="L57" i="96"/>
  <c r="M57" i="96"/>
  <c r="P57" i="96"/>
  <c r="I57" i="116"/>
  <c r="J57" i="116"/>
  <c r="K57" i="116"/>
  <c r="L57" i="116"/>
  <c r="M57" i="116"/>
  <c r="P57" i="116"/>
  <c r="I57" i="120"/>
  <c r="J57" i="120"/>
  <c r="K57" i="120"/>
  <c r="L57" i="120"/>
  <c r="M57" i="120"/>
  <c r="P57" i="120"/>
  <c r="I57" i="121"/>
  <c r="J57" i="121"/>
  <c r="K57" i="121"/>
  <c r="L57" i="121"/>
  <c r="M57" i="121"/>
  <c r="P57" i="121"/>
  <c r="I57" i="122"/>
  <c r="J57" i="122"/>
  <c r="K57" i="122"/>
  <c r="L57" i="122"/>
  <c r="M57" i="122"/>
  <c r="P57" i="122"/>
  <c r="I57" i="131"/>
  <c r="J57" i="131"/>
  <c r="K57" i="131"/>
  <c r="L57" i="131"/>
  <c r="M57" i="131"/>
  <c r="P57" i="131"/>
  <c r="I57" i="132"/>
  <c r="J57" i="132"/>
  <c r="K57" i="132"/>
  <c r="L57" i="132"/>
  <c r="M57" i="132"/>
  <c r="P57" i="132"/>
  <c r="I57" i="134"/>
  <c r="J57" i="134"/>
  <c r="K57" i="134"/>
  <c r="L57" i="134"/>
  <c r="M57" i="134"/>
  <c r="P57" i="134"/>
  <c r="I57" i="135"/>
  <c r="J57" i="135"/>
  <c r="K57" i="135"/>
  <c r="L57" i="135"/>
  <c r="M57" i="135"/>
  <c r="P57" i="135"/>
  <c r="S27" i="150"/>
  <c r="R27" i="150"/>
  <c r="I56" i="96"/>
  <c r="J56" i="96"/>
  <c r="K56" i="96"/>
  <c r="L56" i="96"/>
  <c r="M56" i="96"/>
  <c r="P56" i="96"/>
  <c r="I56" i="116"/>
  <c r="J56" i="116"/>
  <c r="K56" i="116"/>
  <c r="L56" i="116"/>
  <c r="M56" i="116"/>
  <c r="P56" i="116"/>
  <c r="I56" i="120"/>
  <c r="J56" i="120"/>
  <c r="K56" i="120"/>
  <c r="L56" i="120"/>
  <c r="M56" i="120"/>
  <c r="P56" i="120"/>
  <c r="I56" i="121"/>
  <c r="J56" i="121"/>
  <c r="K56" i="121"/>
  <c r="L56" i="121"/>
  <c r="M56" i="121"/>
  <c r="P56" i="121"/>
  <c r="I56" i="122"/>
  <c r="J56" i="122"/>
  <c r="K56" i="122"/>
  <c r="L56" i="122"/>
  <c r="M56" i="122"/>
  <c r="P56" i="122"/>
  <c r="I56" i="131"/>
  <c r="J56" i="131"/>
  <c r="K56" i="131"/>
  <c r="L56" i="131"/>
  <c r="M56" i="131"/>
  <c r="P56" i="131"/>
  <c r="I56" i="132"/>
  <c r="J56" i="132"/>
  <c r="K56" i="132"/>
  <c r="L56" i="132"/>
  <c r="M56" i="132"/>
  <c r="P56" i="132"/>
  <c r="I56" i="134"/>
  <c r="J56" i="134"/>
  <c r="K56" i="134"/>
  <c r="L56" i="134"/>
  <c r="M56" i="134"/>
  <c r="P56" i="134"/>
  <c r="I56" i="135"/>
  <c r="J56" i="135"/>
  <c r="K56" i="135"/>
  <c r="L56" i="135"/>
  <c r="M56" i="135"/>
  <c r="P56" i="135"/>
  <c r="S26" i="150"/>
  <c r="R26" i="150"/>
  <c r="I55" i="96"/>
  <c r="J55" i="96"/>
  <c r="K55" i="96"/>
  <c r="L55" i="96"/>
  <c r="M55" i="96"/>
  <c r="P55" i="96"/>
  <c r="I55" i="116"/>
  <c r="J55" i="116"/>
  <c r="K55" i="116"/>
  <c r="L55" i="116"/>
  <c r="M55" i="116"/>
  <c r="P55" i="116"/>
  <c r="I55" i="120"/>
  <c r="J55" i="120"/>
  <c r="K55" i="120"/>
  <c r="L55" i="120"/>
  <c r="M55" i="120"/>
  <c r="P55" i="120"/>
  <c r="I55" i="121"/>
  <c r="J55" i="121"/>
  <c r="K55" i="121"/>
  <c r="L55" i="121"/>
  <c r="M55" i="121"/>
  <c r="P55" i="121"/>
  <c r="I55" i="122"/>
  <c r="J55" i="122"/>
  <c r="K55" i="122"/>
  <c r="L55" i="122"/>
  <c r="M55" i="122"/>
  <c r="P55" i="122"/>
  <c r="I55" i="131"/>
  <c r="J55" i="131"/>
  <c r="K55" i="131"/>
  <c r="L55" i="131"/>
  <c r="M55" i="131"/>
  <c r="P55" i="131"/>
  <c r="I55" i="132"/>
  <c r="J55" i="132"/>
  <c r="K55" i="132"/>
  <c r="L55" i="132"/>
  <c r="M55" i="132"/>
  <c r="P55" i="132"/>
  <c r="I55" i="134"/>
  <c r="J55" i="134"/>
  <c r="K55" i="134"/>
  <c r="L55" i="134"/>
  <c r="M55" i="134"/>
  <c r="P55" i="134"/>
  <c r="I55" i="135"/>
  <c r="J55" i="135"/>
  <c r="K55" i="135"/>
  <c r="L55" i="135"/>
  <c r="M55" i="135"/>
  <c r="P55" i="135"/>
  <c r="S25" i="150"/>
  <c r="R25" i="150"/>
  <c r="I54" i="96"/>
  <c r="J54" i="96"/>
  <c r="K54" i="96"/>
  <c r="L54" i="96"/>
  <c r="M54" i="96"/>
  <c r="P54" i="96"/>
  <c r="I54" i="116"/>
  <c r="J54" i="116"/>
  <c r="K54" i="116"/>
  <c r="L54" i="116"/>
  <c r="M54" i="116"/>
  <c r="P54" i="116"/>
  <c r="I54" i="120"/>
  <c r="J54" i="120"/>
  <c r="K54" i="120"/>
  <c r="L54" i="120"/>
  <c r="M54" i="120"/>
  <c r="P54" i="120"/>
  <c r="I54" i="121"/>
  <c r="J54" i="121"/>
  <c r="K54" i="121"/>
  <c r="L54" i="121"/>
  <c r="M54" i="121"/>
  <c r="P54" i="121"/>
  <c r="I54" i="122"/>
  <c r="J54" i="122"/>
  <c r="K54" i="122"/>
  <c r="L54" i="122"/>
  <c r="M54" i="122"/>
  <c r="P54" i="122"/>
  <c r="I54" i="131"/>
  <c r="J54" i="131"/>
  <c r="K54" i="131"/>
  <c r="L54" i="131"/>
  <c r="M54" i="131"/>
  <c r="P54" i="131"/>
  <c r="I54" i="132"/>
  <c r="J54" i="132"/>
  <c r="K54" i="132"/>
  <c r="L54" i="132"/>
  <c r="M54" i="132"/>
  <c r="P54" i="132"/>
  <c r="I54" i="134"/>
  <c r="J54" i="134"/>
  <c r="K54" i="134"/>
  <c r="L54" i="134"/>
  <c r="M54" i="134"/>
  <c r="P54" i="134"/>
  <c r="I54" i="135"/>
  <c r="J54" i="135"/>
  <c r="K54" i="135"/>
  <c r="L54" i="135"/>
  <c r="M54" i="135"/>
  <c r="P54" i="135"/>
  <c r="S24" i="150"/>
  <c r="R24" i="150"/>
  <c r="I53" i="96"/>
  <c r="J53" i="96"/>
  <c r="K53" i="96"/>
  <c r="L53" i="96"/>
  <c r="M53" i="96"/>
  <c r="P53" i="96"/>
  <c r="I53" i="116"/>
  <c r="J53" i="116"/>
  <c r="K53" i="116"/>
  <c r="L53" i="116"/>
  <c r="M53" i="116"/>
  <c r="P53" i="116"/>
  <c r="I53" i="120"/>
  <c r="J53" i="120"/>
  <c r="K53" i="120"/>
  <c r="L53" i="120"/>
  <c r="M53" i="120"/>
  <c r="P53" i="120"/>
  <c r="I53" i="121"/>
  <c r="J53" i="121"/>
  <c r="K53" i="121"/>
  <c r="L53" i="121"/>
  <c r="M53" i="121"/>
  <c r="P53" i="121"/>
  <c r="I53" i="122"/>
  <c r="J53" i="122"/>
  <c r="K53" i="122"/>
  <c r="L53" i="122"/>
  <c r="M53" i="122"/>
  <c r="P53" i="122"/>
  <c r="I53" i="131"/>
  <c r="J53" i="131"/>
  <c r="K53" i="131"/>
  <c r="L53" i="131"/>
  <c r="M53" i="131"/>
  <c r="P53" i="131"/>
  <c r="I53" i="132"/>
  <c r="J53" i="132"/>
  <c r="K53" i="132"/>
  <c r="L53" i="132"/>
  <c r="M53" i="132"/>
  <c r="P53" i="132"/>
  <c r="I53" i="134"/>
  <c r="J53" i="134"/>
  <c r="K53" i="134"/>
  <c r="L53" i="134"/>
  <c r="M53" i="134"/>
  <c r="P53" i="134"/>
  <c r="I53" i="135"/>
  <c r="J53" i="135"/>
  <c r="K53" i="135"/>
  <c r="L53" i="135"/>
  <c r="M53" i="135"/>
  <c r="P53" i="135"/>
  <c r="S23" i="150"/>
  <c r="R23" i="150"/>
  <c r="I52" i="96"/>
  <c r="J52" i="96"/>
  <c r="K52" i="96"/>
  <c r="L52" i="96"/>
  <c r="M52" i="96"/>
  <c r="P52" i="96"/>
  <c r="I52" i="116"/>
  <c r="J52" i="116"/>
  <c r="K52" i="116"/>
  <c r="L52" i="116"/>
  <c r="M52" i="116"/>
  <c r="P52" i="116"/>
  <c r="I52" i="120"/>
  <c r="J52" i="120"/>
  <c r="K52" i="120"/>
  <c r="L52" i="120"/>
  <c r="M52" i="120"/>
  <c r="P52" i="120"/>
  <c r="I52" i="121"/>
  <c r="J52" i="121"/>
  <c r="K52" i="121"/>
  <c r="L52" i="121"/>
  <c r="M52" i="121"/>
  <c r="P52" i="121"/>
  <c r="I52" i="122"/>
  <c r="J52" i="122"/>
  <c r="K52" i="122"/>
  <c r="L52" i="122"/>
  <c r="M52" i="122"/>
  <c r="P52" i="122"/>
  <c r="I52" i="131"/>
  <c r="J52" i="131"/>
  <c r="K52" i="131"/>
  <c r="L52" i="131"/>
  <c r="M52" i="131"/>
  <c r="P52" i="131"/>
  <c r="I52" i="132"/>
  <c r="J52" i="132"/>
  <c r="K52" i="132"/>
  <c r="L52" i="132"/>
  <c r="M52" i="132"/>
  <c r="P52" i="132"/>
  <c r="I52" i="134"/>
  <c r="J52" i="134"/>
  <c r="K52" i="134"/>
  <c r="L52" i="134"/>
  <c r="M52" i="134"/>
  <c r="P52" i="134"/>
  <c r="I52" i="135"/>
  <c r="J52" i="135"/>
  <c r="K52" i="135"/>
  <c r="L52" i="135"/>
  <c r="M52" i="135"/>
  <c r="P52" i="135"/>
  <c r="S22" i="150"/>
  <c r="R22" i="150"/>
  <c r="I51" i="96"/>
  <c r="J51" i="96"/>
  <c r="K51" i="96"/>
  <c r="L51" i="96"/>
  <c r="M51" i="96"/>
  <c r="P51" i="96"/>
  <c r="I51" i="116"/>
  <c r="J51" i="116"/>
  <c r="K51" i="116"/>
  <c r="L51" i="116"/>
  <c r="M51" i="116"/>
  <c r="P51" i="116"/>
  <c r="I51" i="120"/>
  <c r="J51" i="120"/>
  <c r="K51" i="120"/>
  <c r="L51" i="120"/>
  <c r="M51" i="120"/>
  <c r="P51" i="120"/>
  <c r="I51" i="121"/>
  <c r="J51" i="121"/>
  <c r="K51" i="121"/>
  <c r="L51" i="121"/>
  <c r="M51" i="121"/>
  <c r="P51" i="121"/>
  <c r="I51" i="122"/>
  <c r="J51" i="122"/>
  <c r="K51" i="122"/>
  <c r="L51" i="122"/>
  <c r="M51" i="122"/>
  <c r="P51" i="122"/>
  <c r="I51" i="131"/>
  <c r="J51" i="131"/>
  <c r="K51" i="131"/>
  <c r="L51" i="131"/>
  <c r="M51" i="131"/>
  <c r="P51" i="131"/>
  <c r="I51" i="132"/>
  <c r="J51" i="132"/>
  <c r="K51" i="132"/>
  <c r="L51" i="132"/>
  <c r="M51" i="132"/>
  <c r="P51" i="132"/>
  <c r="I51" i="134"/>
  <c r="J51" i="134"/>
  <c r="K51" i="134"/>
  <c r="L51" i="134"/>
  <c r="M51" i="134"/>
  <c r="P51" i="134"/>
  <c r="I51" i="135"/>
  <c r="J51" i="135"/>
  <c r="K51" i="135"/>
  <c r="L51" i="135"/>
  <c r="M51" i="135"/>
  <c r="P51" i="135"/>
  <c r="S21" i="150"/>
  <c r="R21" i="150"/>
  <c r="I50" i="96"/>
  <c r="J50" i="96"/>
  <c r="K50" i="96"/>
  <c r="L50" i="96"/>
  <c r="M50" i="96"/>
  <c r="P50" i="96"/>
  <c r="I50" i="116"/>
  <c r="J50" i="116"/>
  <c r="K50" i="116"/>
  <c r="L50" i="116"/>
  <c r="M50" i="116"/>
  <c r="P50" i="116"/>
  <c r="I50" i="120"/>
  <c r="J50" i="120"/>
  <c r="K50" i="120"/>
  <c r="L50" i="120"/>
  <c r="M50" i="120"/>
  <c r="P50" i="120"/>
  <c r="I50" i="121"/>
  <c r="J50" i="121"/>
  <c r="K50" i="121"/>
  <c r="L50" i="121"/>
  <c r="M50" i="121"/>
  <c r="P50" i="121"/>
  <c r="I50" i="122"/>
  <c r="J50" i="122"/>
  <c r="K50" i="122"/>
  <c r="L50" i="122"/>
  <c r="M50" i="122"/>
  <c r="P50" i="122"/>
  <c r="I50" i="131"/>
  <c r="J50" i="131"/>
  <c r="K50" i="131"/>
  <c r="L50" i="131"/>
  <c r="M50" i="131"/>
  <c r="P50" i="131"/>
  <c r="I50" i="132"/>
  <c r="J50" i="132"/>
  <c r="K50" i="132"/>
  <c r="L50" i="132"/>
  <c r="M50" i="132"/>
  <c r="P50" i="132"/>
  <c r="I50" i="134"/>
  <c r="J50" i="134"/>
  <c r="K50" i="134"/>
  <c r="L50" i="134"/>
  <c r="M50" i="134"/>
  <c r="P50" i="134"/>
  <c r="I50" i="135"/>
  <c r="J50" i="135"/>
  <c r="K50" i="135"/>
  <c r="L50" i="135"/>
  <c r="M50" i="135"/>
  <c r="P50" i="135"/>
  <c r="S20" i="150"/>
  <c r="R20" i="150"/>
  <c r="I49" i="96"/>
  <c r="J49" i="96"/>
  <c r="K49" i="96"/>
  <c r="L49" i="96"/>
  <c r="M49" i="96"/>
  <c r="P49" i="96"/>
  <c r="I49" i="116"/>
  <c r="J49" i="116"/>
  <c r="K49" i="116"/>
  <c r="L49" i="116"/>
  <c r="M49" i="116"/>
  <c r="P49" i="116"/>
  <c r="I49" i="120"/>
  <c r="J49" i="120"/>
  <c r="K49" i="120"/>
  <c r="L49" i="120"/>
  <c r="M49" i="120"/>
  <c r="P49" i="120"/>
  <c r="I49" i="121"/>
  <c r="J49" i="121"/>
  <c r="K49" i="121"/>
  <c r="L49" i="121"/>
  <c r="M49" i="121"/>
  <c r="P49" i="121"/>
  <c r="I49" i="122"/>
  <c r="J49" i="122"/>
  <c r="K49" i="122"/>
  <c r="L49" i="122"/>
  <c r="M49" i="122"/>
  <c r="P49" i="122"/>
  <c r="I49" i="131"/>
  <c r="J49" i="131"/>
  <c r="K49" i="131"/>
  <c r="L49" i="131"/>
  <c r="M49" i="131"/>
  <c r="P49" i="131"/>
  <c r="I49" i="132"/>
  <c r="J49" i="132"/>
  <c r="K49" i="132"/>
  <c r="L49" i="132"/>
  <c r="M49" i="132"/>
  <c r="P49" i="132"/>
  <c r="I49" i="134"/>
  <c r="J49" i="134"/>
  <c r="K49" i="134"/>
  <c r="L49" i="134"/>
  <c r="M49" i="134"/>
  <c r="P49" i="134"/>
  <c r="I49" i="135"/>
  <c r="J49" i="135"/>
  <c r="K49" i="135"/>
  <c r="L49" i="135"/>
  <c r="M49" i="135"/>
  <c r="P49" i="135"/>
  <c r="S19" i="150"/>
  <c r="R19" i="150"/>
  <c r="I48" i="96"/>
  <c r="J48" i="96"/>
  <c r="K48" i="96"/>
  <c r="L48" i="96"/>
  <c r="M48" i="96"/>
  <c r="P48" i="96"/>
  <c r="I48" i="116"/>
  <c r="J48" i="116"/>
  <c r="K48" i="116"/>
  <c r="L48" i="116"/>
  <c r="M48" i="116"/>
  <c r="P48" i="116"/>
  <c r="I48" i="120"/>
  <c r="J48" i="120"/>
  <c r="K48" i="120"/>
  <c r="L48" i="120"/>
  <c r="M48" i="120"/>
  <c r="P48" i="120"/>
  <c r="I48" i="121"/>
  <c r="J48" i="121"/>
  <c r="K48" i="121"/>
  <c r="L48" i="121"/>
  <c r="M48" i="121"/>
  <c r="P48" i="121"/>
  <c r="I48" i="122"/>
  <c r="J48" i="122"/>
  <c r="K48" i="122"/>
  <c r="L48" i="122"/>
  <c r="M48" i="122"/>
  <c r="P48" i="122"/>
  <c r="I48" i="131"/>
  <c r="J48" i="131"/>
  <c r="K48" i="131"/>
  <c r="L48" i="131"/>
  <c r="M48" i="131"/>
  <c r="P48" i="131"/>
  <c r="I48" i="132"/>
  <c r="J48" i="132"/>
  <c r="K48" i="132"/>
  <c r="L48" i="132"/>
  <c r="M48" i="132"/>
  <c r="P48" i="132"/>
  <c r="I48" i="134"/>
  <c r="J48" i="134"/>
  <c r="K48" i="134"/>
  <c r="L48" i="134"/>
  <c r="M48" i="134"/>
  <c r="P48" i="134"/>
  <c r="I48" i="135"/>
  <c r="J48" i="135"/>
  <c r="K48" i="135"/>
  <c r="L48" i="135"/>
  <c r="M48" i="135"/>
  <c r="P48" i="135"/>
  <c r="S18" i="150"/>
  <c r="R18" i="150"/>
  <c r="I47" i="96"/>
  <c r="J47" i="96"/>
  <c r="K47" i="96"/>
  <c r="L47" i="96"/>
  <c r="M47" i="96"/>
  <c r="P47" i="96"/>
  <c r="I47" i="116"/>
  <c r="J47" i="116"/>
  <c r="K47" i="116"/>
  <c r="L47" i="116"/>
  <c r="M47" i="116"/>
  <c r="P47" i="116"/>
  <c r="I47" i="120"/>
  <c r="J47" i="120"/>
  <c r="K47" i="120"/>
  <c r="L47" i="120"/>
  <c r="M47" i="120"/>
  <c r="P47" i="120"/>
  <c r="I47" i="121"/>
  <c r="J47" i="121"/>
  <c r="K47" i="121"/>
  <c r="L47" i="121"/>
  <c r="M47" i="121"/>
  <c r="P47" i="121"/>
  <c r="I47" i="122"/>
  <c r="J47" i="122"/>
  <c r="K47" i="122"/>
  <c r="L47" i="122"/>
  <c r="M47" i="122"/>
  <c r="P47" i="122"/>
  <c r="I47" i="131"/>
  <c r="J47" i="131"/>
  <c r="K47" i="131"/>
  <c r="L47" i="131"/>
  <c r="M47" i="131"/>
  <c r="P47" i="131"/>
  <c r="I47" i="132"/>
  <c r="J47" i="132"/>
  <c r="K47" i="132"/>
  <c r="L47" i="132"/>
  <c r="M47" i="132"/>
  <c r="P47" i="132"/>
  <c r="I47" i="134"/>
  <c r="J47" i="134"/>
  <c r="K47" i="134"/>
  <c r="L47" i="134"/>
  <c r="M47" i="134"/>
  <c r="P47" i="134"/>
  <c r="I47" i="135"/>
  <c r="J47" i="135"/>
  <c r="K47" i="135"/>
  <c r="L47" i="135"/>
  <c r="M47" i="135"/>
  <c r="P47" i="135"/>
  <c r="S17" i="150"/>
  <c r="R17" i="150"/>
  <c r="I46" i="96"/>
  <c r="J46" i="96"/>
  <c r="K46" i="96"/>
  <c r="L46" i="96"/>
  <c r="M46" i="96"/>
  <c r="P46" i="96"/>
  <c r="I46" i="116"/>
  <c r="J46" i="116"/>
  <c r="K46" i="116"/>
  <c r="L46" i="116"/>
  <c r="M46" i="116"/>
  <c r="P46" i="116"/>
  <c r="I46" i="120"/>
  <c r="J46" i="120"/>
  <c r="K46" i="120"/>
  <c r="L46" i="120"/>
  <c r="M46" i="120"/>
  <c r="P46" i="120"/>
  <c r="I46" i="121"/>
  <c r="J46" i="121"/>
  <c r="K46" i="121"/>
  <c r="L46" i="121"/>
  <c r="M46" i="121"/>
  <c r="P46" i="121"/>
  <c r="I46" i="122"/>
  <c r="J46" i="122"/>
  <c r="K46" i="122"/>
  <c r="L46" i="122"/>
  <c r="M46" i="122"/>
  <c r="P46" i="122"/>
  <c r="I46" i="131"/>
  <c r="J46" i="131"/>
  <c r="K46" i="131"/>
  <c r="L46" i="131"/>
  <c r="M46" i="131"/>
  <c r="P46" i="131"/>
  <c r="I46" i="132"/>
  <c r="J46" i="132"/>
  <c r="K46" i="132"/>
  <c r="L46" i="132"/>
  <c r="M46" i="132"/>
  <c r="P46" i="132"/>
  <c r="I46" i="134"/>
  <c r="J46" i="134"/>
  <c r="K46" i="134"/>
  <c r="L46" i="134"/>
  <c r="M46" i="134"/>
  <c r="P46" i="134"/>
  <c r="I46" i="135"/>
  <c r="J46" i="135"/>
  <c r="K46" i="135"/>
  <c r="L46" i="135"/>
  <c r="M46" i="135"/>
  <c r="P46" i="135"/>
  <c r="S16" i="150"/>
  <c r="R16" i="150"/>
  <c r="P45" i="96"/>
  <c r="P45" i="116"/>
  <c r="P45" i="120"/>
  <c r="P45" i="121"/>
  <c r="P45" i="122"/>
  <c r="I45" i="131"/>
  <c r="J45" i="131"/>
  <c r="K45" i="131"/>
  <c r="L45" i="131"/>
  <c r="M45" i="131"/>
  <c r="P45" i="131"/>
  <c r="I45" i="132"/>
  <c r="J45" i="132"/>
  <c r="K45" i="132"/>
  <c r="L45" i="132"/>
  <c r="M45" i="132"/>
  <c r="P45" i="132"/>
  <c r="I45" i="134"/>
  <c r="J45" i="134"/>
  <c r="K45" i="134"/>
  <c r="L45" i="134"/>
  <c r="M45" i="134"/>
  <c r="P45" i="134"/>
  <c r="I45" i="135"/>
  <c r="J45" i="135"/>
  <c r="K45" i="135"/>
  <c r="L45" i="135"/>
  <c r="M45" i="135"/>
  <c r="P45" i="135"/>
  <c r="S15" i="150"/>
  <c r="R15" i="150"/>
  <c r="P44" i="96"/>
  <c r="P44" i="116"/>
  <c r="P44" i="120"/>
  <c r="P44" i="121"/>
  <c r="P44" i="122"/>
  <c r="I44" i="131"/>
  <c r="J44" i="131"/>
  <c r="K44" i="131"/>
  <c r="L44" i="131"/>
  <c r="M44" i="131"/>
  <c r="P44" i="131"/>
  <c r="I44" i="132"/>
  <c r="J44" i="132"/>
  <c r="K44" i="132"/>
  <c r="L44" i="132"/>
  <c r="M44" i="132"/>
  <c r="P44" i="132"/>
  <c r="I44" i="134"/>
  <c r="J44" i="134"/>
  <c r="K44" i="134"/>
  <c r="L44" i="134"/>
  <c r="M44" i="134"/>
  <c r="P44" i="134"/>
  <c r="I44" i="135"/>
  <c r="J44" i="135"/>
  <c r="K44" i="135"/>
  <c r="L44" i="135"/>
  <c r="M44" i="135"/>
  <c r="P44" i="135"/>
  <c r="S14" i="150"/>
  <c r="R14" i="150"/>
  <c r="P43" i="96"/>
  <c r="P43" i="116"/>
  <c r="P43" i="120"/>
  <c r="P43" i="121"/>
  <c r="P43" i="122"/>
  <c r="I43" i="131"/>
  <c r="J43" i="131"/>
  <c r="K43" i="131"/>
  <c r="L43" i="131"/>
  <c r="M43" i="131"/>
  <c r="P43" i="131"/>
  <c r="I43" i="132"/>
  <c r="J43" i="132"/>
  <c r="K43" i="132"/>
  <c r="L43" i="132"/>
  <c r="M43" i="132"/>
  <c r="P43" i="132"/>
  <c r="I43" i="134"/>
  <c r="J43" i="134"/>
  <c r="K43" i="134"/>
  <c r="L43" i="134"/>
  <c r="M43" i="134"/>
  <c r="P43" i="134"/>
  <c r="I43" i="135"/>
  <c r="J43" i="135"/>
  <c r="K43" i="135"/>
  <c r="L43" i="135"/>
  <c r="M43" i="135"/>
  <c r="P43" i="135"/>
  <c r="S13" i="150"/>
  <c r="R13" i="150"/>
  <c r="P42" i="96"/>
  <c r="P42" i="116"/>
  <c r="P42" i="120"/>
  <c r="P42" i="121"/>
  <c r="P42" i="122"/>
  <c r="I42" i="131"/>
  <c r="J42" i="131"/>
  <c r="K42" i="131"/>
  <c r="L42" i="131"/>
  <c r="M42" i="131"/>
  <c r="P42" i="131"/>
  <c r="I42" i="132"/>
  <c r="J42" i="132"/>
  <c r="K42" i="132"/>
  <c r="L42" i="132"/>
  <c r="M42" i="132"/>
  <c r="P42" i="132"/>
  <c r="I42" i="134"/>
  <c r="J42" i="134"/>
  <c r="K42" i="134"/>
  <c r="L42" i="134"/>
  <c r="M42" i="134"/>
  <c r="P42" i="134"/>
  <c r="I42" i="135"/>
  <c r="J42" i="135"/>
  <c r="K42" i="135"/>
  <c r="L42" i="135"/>
  <c r="M42" i="135"/>
  <c r="P42" i="135"/>
  <c r="S12" i="150"/>
  <c r="R12" i="150"/>
  <c r="P41" i="96"/>
  <c r="P41" i="116"/>
  <c r="P41" i="120"/>
  <c r="P41" i="121"/>
  <c r="P41" i="122"/>
  <c r="I41" i="131"/>
  <c r="J41" i="131"/>
  <c r="K41" i="131"/>
  <c r="L41" i="131"/>
  <c r="M41" i="131"/>
  <c r="P41" i="131"/>
  <c r="I41" i="132"/>
  <c r="J41" i="132"/>
  <c r="K41" i="132"/>
  <c r="L41" i="132"/>
  <c r="M41" i="132"/>
  <c r="P41" i="132"/>
  <c r="I41" i="134"/>
  <c r="J41" i="134"/>
  <c r="K41" i="134"/>
  <c r="L41" i="134"/>
  <c r="M41" i="134"/>
  <c r="P41" i="134"/>
  <c r="I41" i="135"/>
  <c r="J41" i="135"/>
  <c r="K41" i="135"/>
  <c r="L41" i="135"/>
  <c r="M41" i="135"/>
  <c r="P41" i="135"/>
  <c r="S11" i="150"/>
  <c r="R11" i="150"/>
  <c r="P40" i="96"/>
  <c r="P40" i="116"/>
  <c r="P40" i="120"/>
  <c r="P40" i="121"/>
  <c r="P40" i="122"/>
  <c r="I40" i="131"/>
  <c r="J40" i="131"/>
  <c r="K40" i="131"/>
  <c r="L40" i="131"/>
  <c r="M40" i="131"/>
  <c r="P40" i="131"/>
  <c r="I40" i="132"/>
  <c r="J40" i="132"/>
  <c r="K40" i="132"/>
  <c r="L40" i="132"/>
  <c r="M40" i="132"/>
  <c r="P40" i="132"/>
  <c r="I40" i="134"/>
  <c r="J40" i="134"/>
  <c r="K40" i="134"/>
  <c r="L40" i="134"/>
  <c r="M40" i="134"/>
  <c r="P40" i="134"/>
  <c r="I40" i="135"/>
  <c r="J40" i="135"/>
  <c r="K40" i="135"/>
  <c r="L40" i="135"/>
  <c r="M40" i="135"/>
  <c r="P40" i="135"/>
  <c r="S10" i="150"/>
  <c r="R10" i="150"/>
  <c r="P39" i="96"/>
  <c r="P39" i="116"/>
  <c r="P39" i="120"/>
  <c r="P39" i="121"/>
  <c r="P39" i="122"/>
  <c r="I39" i="131"/>
  <c r="J39" i="131"/>
  <c r="K39" i="131"/>
  <c r="L39" i="131"/>
  <c r="M39" i="131"/>
  <c r="P39" i="131"/>
  <c r="I39" i="132"/>
  <c r="J39" i="132"/>
  <c r="K39" i="132"/>
  <c r="L39" i="132"/>
  <c r="M39" i="132"/>
  <c r="P39" i="132"/>
  <c r="I39" i="134"/>
  <c r="J39" i="134"/>
  <c r="K39" i="134"/>
  <c r="L39" i="134"/>
  <c r="M39" i="134"/>
  <c r="P39" i="134"/>
  <c r="I39" i="135"/>
  <c r="J39" i="135"/>
  <c r="K39" i="135"/>
  <c r="L39" i="135"/>
  <c r="M39" i="135"/>
  <c r="P39" i="135"/>
  <c r="S9" i="150"/>
  <c r="R9" i="150"/>
  <c r="P38" i="96"/>
  <c r="P38" i="116"/>
  <c r="P38" i="120"/>
  <c r="P38" i="121"/>
  <c r="P38" i="122"/>
  <c r="P38" i="131"/>
  <c r="P38" i="132"/>
  <c r="P38" i="134"/>
  <c r="P38" i="135"/>
  <c r="S8" i="150"/>
  <c r="R8" i="150"/>
  <c r="M37" i="96"/>
  <c r="P37" i="96"/>
  <c r="M37" i="116"/>
  <c r="P37" i="116"/>
  <c r="M37" i="120"/>
  <c r="P37" i="120"/>
  <c r="M37" i="121"/>
  <c r="P37" i="121"/>
  <c r="M37" i="122"/>
  <c r="P37" i="122"/>
  <c r="I37" i="131"/>
  <c r="J37" i="131"/>
  <c r="K37" i="131"/>
  <c r="L37" i="131"/>
  <c r="M37" i="131"/>
  <c r="P37" i="131"/>
  <c r="I37" i="132"/>
  <c r="J37" i="132"/>
  <c r="K37" i="132"/>
  <c r="L37" i="132"/>
  <c r="M37" i="132"/>
  <c r="P37" i="132"/>
  <c r="I37" i="134"/>
  <c r="J37" i="134"/>
  <c r="K37" i="134"/>
  <c r="L37" i="134"/>
  <c r="M37" i="134"/>
  <c r="P37" i="134"/>
  <c r="I37" i="135"/>
  <c r="J37" i="135"/>
  <c r="K37" i="135"/>
  <c r="L37" i="135"/>
  <c r="M37" i="135"/>
  <c r="P37" i="135"/>
  <c r="S7" i="150"/>
  <c r="R7" i="150"/>
  <c r="M36" i="96"/>
  <c r="P36" i="96"/>
  <c r="M36" i="116"/>
  <c r="P36" i="116"/>
  <c r="M36" i="120"/>
  <c r="P36" i="120"/>
  <c r="M36" i="121"/>
  <c r="P36" i="121"/>
  <c r="M36" i="122"/>
  <c r="P36" i="122"/>
  <c r="I36" i="131"/>
  <c r="J36" i="131"/>
  <c r="K36" i="131"/>
  <c r="L36" i="131"/>
  <c r="M36" i="131"/>
  <c r="P36" i="131"/>
  <c r="I36" i="132"/>
  <c r="J36" i="132"/>
  <c r="K36" i="132"/>
  <c r="L36" i="132"/>
  <c r="M36" i="132"/>
  <c r="P36" i="132"/>
  <c r="I36" i="134"/>
  <c r="J36" i="134"/>
  <c r="K36" i="134"/>
  <c r="L36" i="134"/>
  <c r="M36" i="134"/>
  <c r="P36" i="134"/>
  <c r="I36" i="135"/>
  <c r="J36" i="135"/>
  <c r="K36" i="135"/>
  <c r="L36" i="135"/>
  <c r="M36" i="135"/>
  <c r="P36" i="135"/>
  <c r="S6" i="150"/>
  <c r="R6" i="150"/>
  <c r="I7" i="96"/>
  <c r="J7" i="96"/>
  <c r="K7" i="96"/>
  <c r="L7" i="96"/>
  <c r="M7" i="96"/>
  <c r="P7" i="96"/>
  <c r="I7" i="116"/>
  <c r="J7" i="116"/>
  <c r="K7" i="116"/>
  <c r="L7" i="116"/>
  <c r="M7" i="116"/>
  <c r="P7" i="116"/>
  <c r="I7" i="120"/>
  <c r="J7" i="120"/>
  <c r="K7" i="120"/>
  <c r="L7" i="120"/>
  <c r="M7" i="120"/>
  <c r="P7" i="120"/>
  <c r="Y7" i="39"/>
  <c r="I8" i="96"/>
  <c r="J8" i="96"/>
  <c r="K8" i="96"/>
  <c r="L8" i="96"/>
  <c r="M8" i="96"/>
  <c r="P8" i="96"/>
  <c r="I8" i="116"/>
  <c r="J8" i="116"/>
  <c r="K8" i="116"/>
  <c r="L8" i="116"/>
  <c r="M8" i="116"/>
  <c r="P8" i="116"/>
  <c r="I8" i="120"/>
  <c r="J8" i="120"/>
  <c r="K8" i="120"/>
  <c r="L8" i="120"/>
  <c r="M8" i="120"/>
  <c r="P8" i="120"/>
  <c r="Y8" i="39"/>
  <c r="I9" i="96"/>
  <c r="J9" i="96"/>
  <c r="K9" i="96"/>
  <c r="L9" i="96"/>
  <c r="M9" i="96"/>
  <c r="P9" i="96"/>
  <c r="I9" i="116"/>
  <c r="J9" i="116"/>
  <c r="K9" i="116"/>
  <c r="L9" i="116"/>
  <c r="M9" i="116"/>
  <c r="P9" i="116"/>
  <c r="I9" i="120"/>
  <c r="J9" i="120"/>
  <c r="K9" i="120"/>
  <c r="L9" i="120"/>
  <c r="M9" i="120"/>
  <c r="P9" i="120"/>
  <c r="Y9" i="39"/>
  <c r="I10" i="96"/>
  <c r="J10" i="96"/>
  <c r="K10" i="96"/>
  <c r="L10" i="96"/>
  <c r="M10" i="96"/>
  <c r="P10" i="96"/>
  <c r="I10" i="116"/>
  <c r="J10" i="116"/>
  <c r="K10" i="116"/>
  <c r="L10" i="116"/>
  <c r="M10" i="116"/>
  <c r="P10" i="116"/>
  <c r="I10" i="120"/>
  <c r="J10" i="120"/>
  <c r="K10" i="120"/>
  <c r="L10" i="120"/>
  <c r="M10" i="120"/>
  <c r="P10" i="120"/>
  <c r="Y10" i="39"/>
  <c r="I11" i="96"/>
  <c r="J11" i="96"/>
  <c r="K11" i="96"/>
  <c r="L11" i="96"/>
  <c r="M11" i="96"/>
  <c r="P11" i="96"/>
  <c r="I11" i="116"/>
  <c r="J11" i="116"/>
  <c r="K11" i="116"/>
  <c r="L11" i="116"/>
  <c r="M11" i="116"/>
  <c r="P11" i="116"/>
  <c r="I11" i="120"/>
  <c r="J11" i="120"/>
  <c r="K11" i="120"/>
  <c r="L11" i="120"/>
  <c r="M11" i="120"/>
  <c r="P11" i="120"/>
  <c r="Y11" i="39"/>
  <c r="I12" i="96"/>
  <c r="J12" i="96"/>
  <c r="K12" i="96"/>
  <c r="L12" i="96"/>
  <c r="M12" i="96"/>
  <c r="P12" i="96"/>
  <c r="I12" i="116"/>
  <c r="J12" i="116"/>
  <c r="K12" i="116"/>
  <c r="L12" i="116"/>
  <c r="M12" i="116"/>
  <c r="P12" i="116"/>
  <c r="I12" i="120"/>
  <c r="J12" i="120"/>
  <c r="K12" i="120"/>
  <c r="L12" i="120"/>
  <c r="M12" i="120"/>
  <c r="P12" i="120"/>
  <c r="Y12" i="39"/>
  <c r="I13" i="96"/>
  <c r="J13" i="96"/>
  <c r="K13" i="96"/>
  <c r="L13" i="96"/>
  <c r="M13" i="96"/>
  <c r="P13" i="96"/>
  <c r="I13" i="116"/>
  <c r="J13" i="116"/>
  <c r="K13" i="116"/>
  <c r="L13" i="116"/>
  <c r="M13" i="116"/>
  <c r="P13" i="116"/>
  <c r="I13" i="120"/>
  <c r="J13" i="120"/>
  <c r="K13" i="120"/>
  <c r="L13" i="120"/>
  <c r="M13" i="120"/>
  <c r="P13" i="120"/>
  <c r="Y13" i="39"/>
  <c r="I14" i="96"/>
  <c r="J14" i="96"/>
  <c r="K14" i="96"/>
  <c r="L14" i="96"/>
  <c r="M14" i="96"/>
  <c r="P14" i="96"/>
  <c r="I14" i="116"/>
  <c r="J14" i="116"/>
  <c r="K14" i="116"/>
  <c r="L14" i="116"/>
  <c r="M14" i="116"/>
  <c r="P14" i="116"/>
  <c r="I14" i="120"/>
  <c r="J14" i="120"/>
  <c r="K14" i="120"/>
  <c r="L14" i="120"/>
  <c r="M14" i="120"/>
  <c r="P14" i="120"/>
  <c r="Y14" i="39"/>
  <c r="I15" i="96"/>
  <c r="J15" i="96"/>
  <c r="K15" i="96"/>
  <c r="L15" i="96"/>
  <c r="M15" i="96"/>
  <c r="P15" i="96"/>
  <c r="I15" i="116"/>
  <c r="J15" i="116"/>
  <c r="K15" i="116"/>
  <c r="L15" i="116"/>
  <c r="M15" i="116"/>
  <c r="P15" i="116"/>
  <c r="I15" i="120"/>
  <c r="J15" i="120"/>
  <c r="K15" i="120"/>
  <c r="L15" i="120"/>
  <c r="M15" i="120"/>
  <c r="P15" i="120"/>
  <c r="Y15" i="39"/>
  <c r="I16" i="96"/>
  <c r="J16" i="96"/>
  <c r="K16" i="96"/>
  <c r="L16" i="96"/>
  <c r="M16" i="96"/>
  <c r="P16" i="96"/>
  <c r="I16" i="116"/>
  <c r="J16" i="116"/>
  <c r="K16" i="116"/>
  <c r="L16" i="116"/>
  <c r="M16" i="116"/>
  <c r="P16" i="116"/>
  <c r="I16" i="120"/>
  <c r="J16" i="120"/>
  <c r="K16" i="120"/>
  <c r="L16" i="120"/>
  <c r="M16" i="120"/>
  <c r="P16" i="120"/>
  <c r="Y16" i="39"/>
  <c r="I17" i="96"/>
  <c r="J17" i="96"/>
  <c r="K17" i="96"/>
  <c r="L17" i="96"/>
  <c r="M17" i="96"/>
  <c r="P17" i="96"/>
  <c r="I17" i="116"/>
  <c r="J17" i="116"/>
  <c r="K17" i="116"/>
  <c r="L17" i="116"/>
  <c r="M17" i="116"/>
  <c r="P17" i="116"/>
  <c r="I17" i="120"/>
  <c r="J17" i="120"/>
  <c r="K17" i="120"/>
  <c r="L17" i="120"/>
  <c r="M17" i="120"/>
  <c r="P17" i="120"/>
  <c r="Y17" i="39"/>
  <c r="I18" i="96"/>
  <c r="J18" i="96"/>
  <c r="K18" i="96"/>
  <c r="L18" i="96"/>
  <c r="M18" i="96"/>
  <c r="P18" i="96"/>
  <c r="I18" i="116"/>
  <c r="J18" i="116"/>
  <c r="K18" i="116"/>
  <c r="L18" i="116"/>
  <c r="M18" i="116"/>
  <c r="P18" i="116"/>
  <c r="I18" i="120"/>
  <c r="J18" i="120"/>
  <c r="K18" i="120"/>
  <c r="L18" i="120"/>
  <c r="M18" i="120"/>
  <c r="P18" i="120"/>
  <c r="Y18" i="39"/>
  <c r="I19" i="96"/>
  <c r="J19" i="96"/>
  <c r="K19" i="96"/>
  <c r="L19" i="96"/>
  <c r="M19" i="96"/>
  <c r="P19" i="96"/>
  <c r="I19" i="116"/>
  <c r="J19" i="116"/>
  <c r="K19" i="116"/>
  <c r="L19" i="116"/>
  <c r="M19" i="116"/>
  <c r="P19" i="116"/>
  <c r="I19" i="120"/>
  <c r="J19" i="120"/>
  <c r="K19" i="120"/>
  <c r="L19" i="120"/>
  <c r="M19" i="120"/>
  <c r="P19" i="120"/>
  <c r="Y19" i="39"/>
  <c r="I20" i="96"/>
  <c r="J20" i="96"/>
  <c r="K20" i="96"/>
  <c r="L20" i="96"/>
  <c r="M20" i="96"/>
  <c r="P20" i="96"/>
  <c r="I20" i="116"/>
  <c r="J20" i="116"/>
  <c r="K20" i="116"/>
  <c r="L20" i="116"/>
  <c r="M20" i="116"/>
  <c r="P20" i="116"/>
  <c r="I20" i="120"/>
  <c r="J20" i="120"/>
  <c r="K20" i="120"/>
  <c r="L20" i="120"/>
  <c r="M20" i="120"/>
  <c r="P20" i="120"/>
  <c r="Y20" i="39"/>
  <c r="I21" i="96"/>
  <c r="J21" i="96"/>
  <c r="K21" i="96"/>
  <c r="L21" i="96"/>
  <c r="M21" i="96"/>
  <c r="P21" i="96"/>
  <c r="I21" i="116"/>
  <c r="J21" i="116"/>
  <c r="K21" i="116"/>
  <c r="L21" i="116"/>
  <c r="M21" i="116"/>
  <c r="P21" i="116"/>
  <c r="I21" i="120"/>
  <c r="J21" i="120"/>
  <c r="K21" i="120"/>
  <c r="L21" i="120"/>
  <c r="M21" i="120"/>
  <c r="P21" i="120"/>
  <c r="Y21" i="39"/>
  <c r="I22" i="96"/>
  <c r="J22" i="96"/>
  <c r="K22" i="96"/>
  <c r="L22" i="96"/>
  <c r="M22" i="96"/>
  <c r="P22" i="96"/>
  <c r="I22" i="116"/>
  <c r="J22" i="116"/>
  <c r="K22" i="116"/>
  <c r="L22" i="116"/>
  <c r="M22" i="116"/>
  <c r="P22" i="116"/>
  <c r="I22" i="120"/>
  <c r="J22" i="120"/>
  <c r="K22" i="120"/>
  <c r="L22" i="120"/>
  <c r="M22" i="120"/>
  <c r="P22" i="120"/>
  <c r="Y22" i="39"/>
  <c r="I23" i="96"/>
  <c r="J23" i="96"/>
  <c r="K23" i="96"/>
  <c r="L23" i="96"/>
  <c r="M23" i="96"/>
  <c r="P23" i="96"/>
  <c r="I23" i="116"/>
  <c r="J23" i="116"/>
  <c r="K23" i="116"/>
  <c r="L23" i="116"/>
  <c r="M23" i="116"/>
  <c r="P23" i="116"/>
  <c r="I23" i="120"/>
  <c r="J23" i="120"/>
  <c r="K23" i="120"/>
  <c r="L23" i="120"/>
  <c r="M23" i="120"/>
  <c r="P23" i="120"/>
  <c r="Y23" i="39"/>
  <c r="I24" i="96"/>
  <c r="J24" i="96"/>
  <c r="K24" i="96"/>
  <c r="L24" i="96"/>
  <c r="M24" i="96"/>
  <c r="P24" i="96"/>
  <c r="I24" i="116"/>
  <c r="J24" i="116"/>
  <c r="K24" i="116"/>
  <c r="L24" i="116"/>
  <c r="M24" i="116"/>
  <c r="P24" i="116"/>
  <c r="I24" i="120"/>
  <c r="J24" i="120"/>
  <c r="K24" i="120"/>
  <c r="L24" i="120"/>
  <c r="M24" i="120"/>
  <c r="P24" i="120"/>
  <c r="Y24" i="39"/>
  <c r="I25" i="96"/>
  <c r="J25" i="96"/>
  <c r="K25" i="96"/>
  <c r="L25" i="96"/>
  <c r="M25" i="96"/>
  <c r="P25" i="96"/>
  <c r="I25" i="116"/>
  <c r="J25" i="116"/>
  <c r="K25" i="116"/>
  <c r="L25" i="116"/>
  <c r="M25" i="116"/>
  <c r="P25" i="116"/>
  <c r="I25" i="120"/>
  <c r="J25" i="120"/>
  <c r="K25" i="120"/>
  <c r="L25" i="120"/>
  <c r="M25" i="120"/>
  <c r="P25" i="120"/>
  <c r="Y25" i="39"/>
  <c r="M26" i="96"/>
  <c r="P26" i="96"/>
  <c r="M26" i="116"/>
  <c r="P26" i="116"/>
  <c r="M26" i="120"/>
  <c r="P26" i="120"/>
  <c r="Y26" i="39"/>
  <c r="M27" i="96"/>
  <c r="P27" i="96"/>
  <c r="M27" i="116"/>
  <c r="P27" i="116"/>
  <c r="M27" i="120"/>
  <c r="P27" i="120"/>
  <c r="Y27" i="39"/>
  <c r="M28" i="96"/>
  <c r="P28" i="96"/>
  <c r="M28" i="116"/>
  <c r="P28" i="116"/>
  <c r="M28" i="120"/>
  <c r="P28" i="120"/>
  <c r="Y28" i="39"/>
  <c r="M29" i="96"/>
  <c r="P29" i="96"/>
  <c r="M29" i="116"/>
  <c r="P29" i="116"/>
  <c r="M29" i="120"/>
  <c r="P29" i="120"/>
  <c r="Y29" i="39"/>
  <c r="M30" i="96"/>
  <c r="P30" i="96"/>
  <c r="M30" i="116"/>
  <c r="P30" i="116"/>
  <c r="M30" i="120"/>
  <c r="P30" i="120"/>
  <c r="Y30" i="39"/>
  <c r="M31" i="96"/>
  <c r="P31" i="96"/>
  <c r="M31" i="116"/>
  <c r="P31" i="116"/>
  <c r="M31" i="120"/>
  <c r="P31" i="120"/>
  <c r="Y31" i="39"/>
  <c r="M32" i="96"/>
  <c r="P32" i="96"/>
  <c r="M32" i="116"/>
  <c r="P32" i="116"/>
  <c r="M32" i="120"/>
  <c r="P32" i="120"/>
  <c r="Y32" i="39"/>
  <c r="M33" i="96"/>
  <c r="P33" i="96"/>
  <c r="M33" i="116"/>
  <c r="P33" i="116"/>
  <c r="M33" i="120"/>
  <c r="P33" i="120"/>
  <c r="Y33" i="39"/>
  <c r="M34" i="96"/>
  <c r="P34" i="96"/>
  <c r="M34" i="116"/>
  <c r="P34" i="116"/>
  <c r="M34" i="120"/>
  <c r="P34" i="120"/>
  <c r="Y34" i="39"/>
  <c r="M35" i="96"/>
  <c r="P35" i="96"/>
  <c r="M35" i="116"/>
  <c r="P35" i="116"/>
  <c r="M35" i="120"/>
  <c r="P35" i="120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P147" i="96"/>
  <c r="M147" i="116"/>
  <c r="P147" i="116"/>
  <c r="M147" i="120"/>
  <c r="P147" i="120"/>
  <c r="Y147" i="39"/>
  <c r="M148" i="96"/>
  <c r="P148" i="96"/>
  <c r="M148" i="116"/>
  <c r="P148" i="116"/>
  <c r="M148" i="120"/>
  <c r="P148" i="120"/>
  <c r="Y148" i="39"/>
  <c r="M149" i="96"/>
  <c r="P149" i="96"/>
  <c r="Y149" i="39"/>
  <c r="M150" i="96"/>
  <c r="P150" i="96"/>
  <c r="Y150" i="39"/>
  <c r="M151" i="96"/>
  <c r="P151" i="96"/>
  <c r="Y151" i="39"/>
  <c r="I152" i="96"/>
  <c r="J152" i="96"/>
  <c r="K152" i="96"/>
  <c r="L152" i="96"/>
  <c r="M152" i="96"/>
  <c r="P152" i="96"/>
  <c r="I152" i="122"/>
  <c r="J152" i="122"/>
  <c r="K152" i="122"/>
  <c r="L152" i="122"/>
  <c r="M152" i="122"/>
  <c r="P152" i="122"/>
  <c r="Y152" i="39"/>
  <c r="I6" i="96"/>
  <c r="J6" i="96"/>
  <c r="K6" i="96"/>
  <c r="L6" i="96"/>
  <c r="M6" i="96"/>
  <c r="P6" i="96"/>
  <c r="I6" i="116"/>
  <c r="J6" i="116"/>
  <c r="K6" i="116"/>
  <c r="L6" i="116"/>
  <c r="M6" i="116"/>
  <c r="P6" i="116"/>
  <c r="I6" i="120"/>
  <c r="J6" i="120"/>
  <c r="K6" i="120"/>
  <c r="L6" i="120"/>
  <c r="M6" i="120"/>
  <c r="P6" i="120"/>
  <c r="Y6" i="39"/>
  <c r="I147" i="135"/>
  <c r="J147" i="135"/>
  <c r="K147" i="135"/>
  <c r="L147" i="135"/>
  <c r="M147" i="135"/>
  <c r="P147" i="135"/>
  <c r="I148" i="135"/>
  <c r="J148" i="135"/>
  <c r="K148" i="135"/>
  <c r="L148" i="135"/>
  <c r="M148" i="135"/>
  <c r="P148" i="135"/>
  <c r="I149" i="135"/>
  <c r="J149" i="135"/>
  <c r="K149" i="135"/>
  <c r="L149" i="135"/>
  <c r="M149" i="135"/>
  <c r="P149" i="135"/>
  <c r="I150" i="135"/>
  <c r="J150" i="135"/>
  <c r="K150" i="135"/>
  <c r="L150" i="135"/>
  <c r="M150" i="135"/>
  <c r="P150" i="135"/>
  <c r="I151" i="135"/>
  <c r="J151" i="135"/>
  <c r="K151" i="135"/>
  <c r="L151" i="135"/>
  <c r="M151" i="135"/>
  <c r="P151" i="135"/>
  <c r="I152" i="135"/>
  <c r="J152" i="135"/>
  <c r="K152" i="135"/>
  <c r="L152" i="135"/>
  <c r="M152" i="135"/>
  <c r="P152" i="135"/>
  <c r="I7" i="135"/>
  <c r="J7" i="135"/>
  <c r="K7" i="135"/>
  <c r="L7" i="135"/>
  <c r="M7" i="135"/>
  <c r="P7" i="135"/>
  <c r="I8" i="135"/>
  <c r="J8" i="135"/>
  <c r="K8" i="135"/>
  <c r="L8" i="135"/>
  <c r="M8" i="135"/>
  <c r="P8" i="135"/>
  <c r="I9" i="135"/>
  <c r="J9" i="135"/>
  <c r="K9" i="135"/>
  <c r="L9" i="135"/>
  <c r="M9" i="135"/>
  <c r="P9" i="135"/>
  <c r="I10" i="135"/>
  <c r="J10" i="135"/>
  <c r="K10" i="135"/>
  <c r="L10" i="135"/>
  <c r="M10" i="135"/>
  <c r="P10" i="135"/>
  <c r="I11" i="135"/>
  <c r="J11" i="135"/>
  <c r="K11" i="135"/>
  <c r="L11" i="135"/>
  <c r="M11" i="135"/>
  <c r="P11" i="135"/>
  <c r="I12" i="135"/>
  <c r="J12" i="135"/>
  <c r="K12" i="135"/>
  <c r="L12" i="135"/>
  <c r="M12" i="135"/>
  <c r="P12" i="135"/>
  <c r="I13" i="135"/>
  <c r="J13" i="135"/>
  <c r="K13" i="135"/>
  <c r="L13" i="135"/>
  <c r="M13" i="135"/>
  <c r="P13" i="135"/>
  <c r="I14" i="135"/>
  <c r="J14" i="135"/>
  <c r="K14" i="135"/>
  <c r="L14" i="135"/>
  <c r="M14" i="135"/>
  <c r="P14" i="135"/>
  <c r="I15" i="135"/>
  <c r="J15" i="135"/>
  <c r="K15" i="135"/>
  <c r="L15" i="135"/>
  <c r="M15" i="135"/>
  <c r="P15" i="135"/>
  <c r="I16" i="135"/>
  <c r="J16" i="135"/>
  <c r="K16" i="135"/>
  <c r="L16" i="135"/>
  <c r="M16" i="135"/>
  <c r="P16" i="135"/>
  <c r="I17" i="135"/>
  <c r="J17" i="135"/>
  <c r="K17" i="135"/>
  <c r="L17" i="135"/>
  <c r="M17" i="135"/>
  <c r="P17" i="135"/>
  <c r="I18" i="135"/>
  <c r="J18" i="135"/>
  <c r="K18" i="135"/>
  <c r="L18" i="135"/>
  <c r="M18" i="135"/>
  <c r="P18" i="135"/>
  <c r="I19" i="135"/>
  <c r="J19" i="135"/>
  <c r="K19" i="135"/>
  <c r="L19" i="135"/>
  <c r="M19" i="135"/>
  <c r="P19" i="135"/>
  <c r="I20" i="135"/>
  <c r="J20" i="135"/>
  <c r="K20" i="135"/>
  <c r="L20" i="135"/>
  <c r="M20" i="135"/>
  <c r="P20" i="135"/>
  <c r="I21" i="135"/>
  <c r="J21" i="135"/>
  <c r="K21" i="135"/>
  <c r="L21" i="135"/>
  <c r="M21" i="135"/>
  <c r="P21" i="135"/>
  <c r="I22" i="135"/>
  <c r="J22" i="135"/>
  <c r="K22" i="135"/>
  <c r="L22" i="135"/>
  <c r="M22" i="135"/>
  <c r="P22" i="135"/>
  <c r="I23" i="135"/>
  <c r="J23" i="135"/>
  <c r="K23" i="135"/>
  <c r="L23" i="135"/>
  <c r="M23" i="135"/>
  <c r="P23" i="135"/>
  <c r="I24" i="135"/>
  <c r="J24" i="135"/>
  <c r="K24" i="135"/>
  <c r="L24" i="135"/>
  <c r="M24" i="135"/>
  <c r="P24" i="135"/>
  <c r="I25" i="135"/>
  <c r="J25" i="135"/>
  <c r="K25" i="135"/>
  <c r="L25" i="135"/>
  <c r="M25" i="135"/>
  <c r="P25" i="135"/>
  <c r="M26" i="135"/>
  <c r="P26" i="135"/>
  <c r="I27" i="135"/>
  <c r="J27" i="135"/>
  <c r="K27" i="135"/>
  <c r="L27" i="135"/>
  <c r="M27" i="135"/>
  <c r="P27" i="135"/>
  <c r="I28" i="135"/>
  <c r="J28" i="135"/>
  <c r="K28" i="135"/>
  <c r="L28" i="135"/>
  <c r="M28" i="135"/>
  <c r="P28" i="135"/>
  <c r="I29" i="135"/>
  <c r="J29" i="135"/>
  <c r="K29" i="135"/>
  <c r="L29" i="135"/>
  <c r="M29" i="135"/>
  <c r="P29" i="135"/>
  <c r="I30" i="135"/>
  <c r="J30" i="135"/>
  <c r="K30" i="135"/>
  <c r="L30" i="135"/>
  <c r="M30" i="135"/>
  <c r="P30" i="135"/>
  <c r="I31" i="135"/>
  <c r="J31" i="135"/>
  <c r="K31" i="135"/>
  <c r="L31" i="135"/>
  <c r="M31" i="135"/>
  <c r="P31" i="135"/>
  <c r="I32" i="135"/>
  <c r="J32" i="135"/>
  <c r="K32" i="135"/>
  <c r="L32" i="135"/>
  <c r="M32" i="135"/>
  <c r="P32" i="135"/>
  <c r="I33" i="135"/>
  <c r="J33" i="135"/>
  <c r="K33" i="135"/>
  <c r="L33" i="135"/>
  <c r="M33" i="135"/>
  <c r="P33" i="135"/>
  <c r="I34" i="135"/>
  <c r="J34" i="135"/>
  <c r="K34" i="135"/>
  <c r="L34" i="135"/>
  <c r="M34" i="135"/>
  <c r="P34" i="135"/>
  <c r="I35" i="135"/>
  <c r="J35" i="135"/>
  <c r="K35" i="135"/>
  <c r="L35" i="135"/>
  <c r="M35" i="135"/>
  <c r="P35" i="135"/>
  <c r="I6" i="135"/>
  <c r="J6" i="135"/>
  <c r="K6" i="135"/>
  <c r="L6" i="135"/>
  <c r="M6" i="135"/>
  <c r="P6" i="135"/>
  <c r="I153" i="134"/>
  <c r="J153" i="134"/>
  <c r="K153" i="134"/>
  <c r="L153" i="134"/>
  <c r="M153" i="134"/>
  <c r="P153" i="134"/>
  <c r="I154" i="134"/>
  <c r="J154" i="134"/>
  <c r="K154" i="134"/>
  <c r="L154" i="134"/>
  <c r="M154" i="134"/>
  <c r="P154" i="134"/>
  <c r="I155" i="134"/>
  <c r="J155" i="134"/>
  <c r="K155" i="134"/>
  <c r="L155" i="134"/>
  <c r="M155" i="134"/>
  <c r="P155" i="134"/>
  <c r="I156" i="134"/>
  <c r="J156" i="134"/>
  <c r="K156" i="134"/>
  <c r="L156" i="134"/>
  <c r="M156" i="134"/>
  <c r="P156" i="134"/>
  <c r="I157" i="134"/>
  <c r="J157" i="134"/>
  <c r="K157" i="134"/>
  <c r="L157" i="134"/>
  <c r="M157" i="134"/>
  <c r="P157" i="134"/>
  <c r="I158" i="134"/>
  <c r="J158" i="134"/>
  <c r="K158" i="134"/>
  <c r="L158" i="134"/>
  <c r="M158" i="134"/>
  <c r="P158" i="134"/>
  <c r="I159" i="134"/>
  <c r="J159" i="134"/>
  <c r="K159" i="134"/>
  <c r="L159" i="134"/>
  <c r="M159" i="134"/>
  <c r="P159" i="134"/>
  <c r="I160" i="134"/>
  <c r="J160" i="134"/>
  <c r="K160" i="134"/>
  <c r="L160" i="134"/>
  <c r="M160" i="134"/>
  <c r="P160" i="134"/>
  <c r="I161" i="134"/>
  <c r="J161" i="134"/>
  <c r="K161" i="134"/>
  <c r="L161" i="134"/>
  <c r="M161" i="134"/>
  <c r="P161" i="134"/>
  <c r="I162" i="134"/>
  <c r="J162" i="134"/>
  <c r="K162" i="134"/>
  <c r="L162" i="134"/>
  <c r="M162" i="134"/>
  <c r="P162" i="134"/>
  <c r="I163" i="134"/>
  <c r="J163" i="134"/>
  <c r="K163" i="134"/>
  <c r="L163" i="134"/>
  <c r="M163" i="134"/>
  <c r="P163" i="134"/>
  <c r="I164" i="134"/>
  <c r="J164" i="134"/>
  <c r="K164" i="134"/>
  <c r="L164" i="134"/>
  <c r="M164" i="134"/>
  <c r="P164" i="134"/>
  <c r="I165" i="134"/>
  <c r="J165" i="134"/>
  <c r="K165" i="134"/>
  <c r="L165" i="134"/>
  <c r="M165" i="134"/>
  <c r="P165" i="134"/>
  <c r="I166" i="134"/>
  <c r="J166" i="134"/>
  <c r="K166" i="134"/>
  <c r="L166" i="134"/>
  <c r="M166" i="134"/>
  <c r="P166" i="134"/>
  <c r="I167" i="134"/>
  <c r="J167" i="134"/>
  <c r="K167" i="134"/>
  <c r="L167" i="134"/>
  <c r="M167" i="134"/>
  <c r="P167" i="134"/>
  <c r="I168" i="134"/>
  <c r="J168" i="134"/>
  <c r="K168" i="134"/>
  <c r="L168" i="134"/>
  <c r="M168" i="134"/>
  <c r="P168" i="134"/>
  <c r="I169" i="134"/>
  <c r="J169" i="134"/>
  <c r="K169" i="134"/>
  <c r="L169" i="134"/>
  <c r="M169" i="134"/>
  <c r="P169" i="134"/>
  <c r="I170" i="134"/>
  <c r="J170" i="134"/>
  <c r="K170" i="134"/>
  <c r="L170" i="134"/>
  <c r="M170" i="134"/>
  <c r="P170" i="134"/>
  <c r="I153" i="122"/>
  <c r="J153" i="122"/>
  <c r="K153" i="122"/>
  <c r="L153" i="122"/>
  <c r="M153" i="122"/>
  <c r="P153" i="122"/>
  <c r="I154" i="122"/>
  <c r="J154" i="122"/>
  <c r="K154" i="122"/>
  <c r="L154" i="122"/>
  <c r="M154" i="122"/>
  <c r="P154" i="122"/>
  <c r="I155" i="122"/>
  <c r="J155" i="122"/>
  <c r="K155" i="122"/>
  <c r="L155" i="122"/>
  <c r="M155" i="122"/>
  <c r="P155" i="122"/>
  <c r="I156" i="122"/>
  <c r="J156" i="122"/>
  <c r="K156" i="122"/>
  <c r="L156" i="122"/>
  <c r="M156" i="122"/>
  <c r="P156" i="122"/>
  <c r="I157" i="122"/>
  <c r="J157" i="122"/>
  <c r="K157" i="122"/>
  <c r="L157" i="122"/>
  <c r="M157" i="122"/>
  <c r="P157" i="122"/>
  <c r="I158" i="122"/>
  <c r="J158" i="122"/>
  <c r="K158" i="122"/>
  <c r="L158" i="122"/>
  <c r="M158" i="122"/>
  <c r="P158" i="122"/>
  <c r="I159" i="122"/>
  <c r="J159" i="122"/>
  <c r="K159" i="122"/>
  <c r="L159" i="122"/>
  <c r="M159" i="122"/>
  <c r="P159" i="122"/>
  <c r="I160" i="122"/>
  <c r="J160" i="122"/>
  <c r="K160" i="122"/>
  <c r="L160" i="122"/>
  <c r="M160" i="122"/>
  <c r="P160" i="122"/>
  <c r="I161" i="122"/>
  <c r="J161" i="122"/>
  <c r="K161" i="122"/>
  <c r="L161" i="122"/>
  <c r="M161" i="122"/>
  <c r="P161" i="122"/>
  <c r="I162" i="122"/>
  <c r="J162" i="122"/>
  <c r="K162" i="122"/>
  <c r="L162" i="122"/>
  <c r="M162" i="122"/>
  <c r="P162" i="122"/>
  <c r="I163" i="122"/>
  <c r="J163" i="122"/>
  <c r="K163" i="122"/>
  <c r="L163" i="122"/>
  <c r="M163" i="122"/>
  <c r="P163" i="122"/>
  <c r="I164" i="122"/>
  <c r="J164" i="122"/>
  <c r="K164" i="122"/>
  <c r="L164" i="122"/>
  <c r="M164" i="122"/>
  <c r="P164" i="122"/>
  <c r="I165" i="122"/>
  <c r="J165" i="122"/>
  <c r="K165" i="122"/>
  <c r="L165" i="122"/>
  <c r="M165" i="122"/>
  <c r="P165" i="122"/>
  <c r="I166" i="122"/>
  <c r="J166" i="122"/>
  <c r="K166" i="122"/>
  <c r="L166" i="122"/>
  <c r="M166" i="122"/>
  <c r="P166" i="122"/>
  <c r="I167" i="122"/>
  <c r="J167" i="122"/>
  <c r="K167" i="122"/>
  <c r="L167" i="122"/>
  <c r="M167" i="122"/>
  <c r="P167" i="122"/>
  <c r="I168" i="122"/>
  <c r="J168" i="122"/>
  <c r="K168" i="122"/>
  <c r="L168" i="122"/>
  <c r="M168" i="122"/>
  <c r="P168" i="122"/>
  <c r="I169" i="122"/>
  <c r="J169" i="122"/>
  <c r="K169" i="122"/>
  <c r="L169" i="122"/>
  <c r="M169" i="122"/>
  <c r="P169" i="122"/>
  <c r="I170" i="122"/>
  <c r="J170" i="122"/>
  <c r="K170" i="122"/>
  <c r="L170" i="122"/>
  <c r="M170" i="122"/>
  <c r="P170" i="122"/>
  <c r="I171" i="122"/>
  <c r="J171" i="122"/>
  <c r="K171" i="122"/>
  <c r="L171" i="122"/>
  <c r="M171" i="122"/>
  <c r="P171" i="122"/>
  <c r="I172" i="122"/>
  <c r="J172" i="122"/>
  <c r="K172" i="122"/>
  <c r="L172" i="122"/>
  <c r="M172" i="122"/>
  <c r="P172" i="122"/>
  <c r="I173" i="122"/>
  <c r="J173" i="122"/>
  <c r="K173" i="122"/>
  <c r="L173" i="122"/>
  <c r="M173" i="122"/>
  <c r="P173" i="122"/>
  <c r="I174" i="122"/>
  <c r="J174" i="122"/>
  <c r="K174" i="122"/>
  <c r="L174" i="122"/>
  <c r="M174" i="122"/>
  <c r="P174" i="122"/>
  <c r="I175" i="122"/>
  <c r="J175" i="122"/>
  <c r="K175" i="122"/>
  <c r="L175" i="122"/>
  <c r="M175" i="122"/>
  <c r="P175" i="122"/>
  <c r="I176" i="122"/>
  <c r="J176" i="122"/>
  <c r="K176" i="122"/>
  <c r="L176" i="122"/>
  <c r="M176" i="122"/>
  <c r="P176" i="122"/>
  <c r="I177" i="122"/>
  <c r="J177" i="122"/>
  <c r="K177" i="122"/>
  <c r="L177" i="122"/>
  <c r="M177" i="122"/>
  <c r="P177" i="122"/>
  <c r="I178" i="122"/>
  <c r="J178" i="122"/>
  <c r="K178" i="122"/>
  <c r="L178" i="122"/>
  <c r="M178" i="122"/>
  <c r="P178" i="122"/>
  <c r="I179" i="122"/>
  <c r="J179" i="122"/>
  <c r="K179" i="122"/>
  <c r="L179" i="122"/>
  <c r="M179" i="122"/>
  <c r="P179" i="122"/>
  <c r="I180" i="122"/>
  <c r="J180" i="122"/>
  <c r="K180" i="122"/>
  <c r="L180" i="122"/>
  <c r="M180" i="122"/>
  <c r="P180" i="122"/>
  <c r="I181" i="122"/>
  <c r="J181" i="122"/>
  <c r="K181" i="122"/>
  <c r="L181" i="122"/>
  <c r="M181" i="122"/>
  <c r="P181" i="122"/>
  <c r="I182" i="122"/>
  <c r="J182" i="122"/>
  <c r="K182" i="122"/>
  <c r="L182" i="122"/>
  <c r="M182" i="122"/>
  <c r="P182" i="122"/>
  <c r="I183" i="122"/>
  <c r="J183" i="122"/>
  <c r="K183" i="122"/>
  <c r="L183" i="122"/>
  <c r="M183" i="122"/>
  <c r="P183" i="122"/>
  <c r="I184" i="122"/>
  <c r="J184" i="122"/>
  <c r="K184" i="122"/>
  <c r="L184" i="122"/>
  <c r="M184" i="122"/>
  <c r="P184" i="122"/>
  <c r="I185" i="122"/>
  <c r="J185" i="122"/>
  <c r="K185" i="122"/>
  <c r="L185" i="122"/>
  <c r="M185" i="122"/>
  <c r="P185" i="122"/>
  <c r="I186" i="122"/>
  <c r="J186" i="122"/>
  <c r="K186" i="122"/>
  <c r="L186" i="122"/>
  <c r="M186" i="122"/>
  <c r="P186" i="122"/>
  <c r="I187" i="122"/>
  <c r="J187" i="122"/>
  <c r="K187" i="122"/>
  <c r="L187" i="122"/>
  <c r="M187" i="122"/>
  <c r="P187" i="122"/>
  <c r="I188" i="122"/>
  <c r="J188" i="122"/>
  <c r="K188" i="122"/>
  <c r="L188" i="122"/>
  <c r="M188" i="122"/>
  <c r="P188" i="122"/>
  <c r="I189" i="122"/>
  <c r="J189" i="122"/>
  <c r="K189" i="122"/>
  <c r="L189" i="122"/>
  <c r="M189" i="122"/>
  <c r="P189" i="122"/>
  <c r="I190" i="122"/>
  <c r="J190" i="122"/>
  <c r="K190" i="122"/>
  <c r="L190" i="122"/>
  <c r="M190" i="122"/>
  <c r="P190" i="122"/>
  <c r="I191" i="122"/>
  <c r="J191" i="122"/>
  <c r="K191" i="122"/>
  <c r="L191" i="122"/>
  <c r="M191" i="122"/>
  <c r="P191" i="122"/>
  <c r="I152" i="121"/>
  <c r="J152" i="121"/>
  <c r="K152" i="121"/>
  <c r="L152" i="121"/>
  <c r="M152" i="121"/>
  <c r="P152" i="121"/>
  <c r="I153" i="121"/>
  <c r="J153" i="121"/>
  <c r="K153" i="121"/>
  <c r="L153" i="121"/>
  <c r="M153" i="121"/>
  <c r="P153" i="121"/>
  <c r="I154" i="121"/>
  <c r="J154" i="121"/>
  <c r="K154" i="121"/>
  <c r="L154" i="121"/>
  <c r="M154" i="121"/>
  <c r="P154" i="121"/>
  <c r="I155" i="121"/>
  <c r="J155" i="121"/>
  <c r="K155" i="121"/>
  <c r="L155" i="121"/>
  <c r="M155" i="121"/>
  <c r="P155" i="121"/>
  <c r="I156" i="121"/>
  <c r="J156" i="121"/>
  <c r="K156" i="121"/>
  <c r="L156" i="121"/>
  <c r="M156" i="121"/>
  <c r="P156" i="121"/>
  <c r="I157" i="121"/>
  <c r="J157" i="121"/>
  <c r="K157" i="121"/>
  <c r="L157" i="121"/>
  <c r="M157" i="121"/>
  <c r="P157" i="121"/>
  <c r="I158" i="121"/>
  <c r="J158" i="121"/>
  <c r="K158" i="121"/>
  <c r="L158" i="121"/>
  <c r="M158" i="121"/>
  <c r="P158" i="121"/>
  <c r="I159" i="121"/>
  <c r="J159" i="121"/>
  <c r="K159" i="121"/>
  <c r="L159" i="121"/>
  <c r="M159" i="121"/>
  <c r="P159" i="121"/>
  <c r="I160" i="121"/>
  <c r="J160" i="121"/>
  <c r="K160" i="121"/>
  <c r="L160" i="121"/>
  <c r="M160" i="121"/>
  <c r="P160" i="121"/>
  <c r="I161" i="121"/>
  <c r="J161" i="121"/>
  <c r="K161" i="121"/>
  <c r="L161" i="121"/>
  <c r="M161" i="121"/>
  <c r="P161" i="121"/>
  <c r="I162" i="121"/>
  <c r="J162" i="121"/>
  <c r="K162" i="121"/>
  <c r="L162" i="121"/>
  <c r="M162" i="121"/>
  <c r="P162" i="121"/>
  <c r="I163" i="121"/>
  <c r="J163" i="121"/>
  <c r="K163" i="121"/>
  <c r="L163" i="121"/>
  <c r="M163" i="121"/>
  <c r="P163" i="121"/>
  <c r="I164" i="121"/>
  <c r="J164" i="121"/>
  <c r="K164" i="121"/>
  <c r="L164" i="121"/>
  <c r="M164" i="121"/>
  <c r="P164" i="121"/>
  <c r="I165" i="121"/>
  <c r="J165" i="121"/>
  <c r="K165" i="121"/>
  <c r="L165" i="121"/>
  <c r="M165" i="121"/>
  <c r="P165" i="121"/>
  <c r="I166" i="121"/>
  <c r="J166" i="121"/>
  <c r="K166" i="121"/>
  <c r="L166" i="121"/>
  <c r="M166" i="121"/>
  <c r="P166" i="121"/>
  <c r="I167" i="121"/>
  <c r="J167" i="121"/>
  <c r="K167" i="121"/>
  <c r="L167" i="121"/>
  <c r="M167" i="121"/>
  <c r="P167" i="121"/>
  <c r="I168" i="121"/>
  <c r="J168" i="121"/>
  <c r="K168" i="121"/>
  <c r="L168" i="121"/>
  <c r="M168" i="121"/>
  <c r="P168" i="121"/>
  <c r="I169" i="121"/>
  <c r="J169" i="121"/>
  <c r="K169" i="121"/>
  <c r="L169" i="121"/>
  <c r="M169" i="121"/>
  <c r="P169" i="121"/>
  <c r="I170" i="121"/>
  <c r="J170" i="121"/>
  <c r="K170" i="121"/>
  <c r="L170" i="121"/>
  <c r="M170" i="121"/>
  <c r="P170" i="121"/>
  <c r="I171" i="121"/>
  <c r="J171" i="121"/>
  <c r="K171" i="121"/>
  <c r="L171" i="121"/>
  <c r="M171" i="121"/>
  <c r="P171" i="121"/>
  <c r="I172" i="121"/>
  <c r="J172" i="121"/>
  <c r="K172" i="121"/>
  <c r="L172" i="121"/>
  <c r="M172" i="121"/>
  <c r="P172" i="121"/>
  <c r="I173" i="121"/>
  <c r="J173" i="121"/>
  <c r="K173" i="121"/>
  <c r="L173" i="121"/>
  <c r="M173" i="121"/>
  <c r="P173" i="121"/>
  <c r="I174" i="121"/>
  <c r="J174" i="121"/>
  <c r="K174" i="121"/>
  <c r="L174" i="121"/>
  <c r="M174" i="121"/>
  <c r="P174" i="121"/>
  <c r="I175" i="121"/>
  <c r="J175" i="121"/>
  <c r="K175" i="121"/>
  <c r="L175" i="121"/>
  <c r="M175" i="121"/>
  <c r="P175" i="121"/>
  <c r="I176" i="121"/>
  <c r="J176" i="121"/>
  <c r="K176" i="121"/>
  <c r="L176" i="121"/>
  <c r="M176" i="121"/>
  <c r="P176" i="121"/>
  <c r="I177" i="121"/>
  <c r="J177" i="121"/>
  <c r="K177" i="121"/>
  <c r="L177" i="121"/>
  <c r="M177" i="121"/>
  <c r="P177" i="121"/>
  <c r="I178" i="121"/>
  <c r="J178" i="121"/>
  <c r="K178" i="121"/>
  <c r="L178" i="121"/>
  <c r="M178" i="121"/>
  <c r="P178" i="121"/>
  <c r="I179" i="121"/>
  <c r="J179" i="121"/>
  <c r="K179" i="121"/>
  <c r="L179" i="121"/>
  <c r="M179" i="121"/>
  <c r="P179" i="121"/>
  <c r="I180" i="121"/>
  <c r="J180" i="121"/>
  <c r="K180" i="121"/>
  <c r="L180" i="121"/>
  <c r="M180" i="121"/>
  <c r="P180" i="121"/>
  <c r="I181" i="121"/>
  <c r="J181" i="121"/>
  <c r="K181" i="121"/>
  <c r="L181" i="121"/>
  <c r="M181" i="121"/>
  <c r="P181" i="121"/>
  <c r="I182" i="121"/>
  <c r="J182" i="121"/>
  <c r="K182" i="121"/>
  <c r="L182" i="121"/>
  <c r="M182" i="121"/>
  <c r="P182" i="121"/>
  <c r="I183" i="121"/>
  <c r="J183" i="121"/>
  <c r="K183" i="121"/>
  <c r="L183" i="121"/>
  <c r="M183" i="121"/>
  <c r="P183" i="121"/>
  <c r="I184" i="121"/>
  <c r="J184" i="121"/>
  <c r="K184" i="121"/>
  <c r="L184" i="121"/>
  <c r="M184" i="121"/>
  <c r="P184" i="121"/>
  <c r="I185" i="121"/>
  <c r="J185" i="121"/>
  <c r="K185" i="121"/>
  <c r="L185" i="121"/>
  <c r="M185" i="121"/>
  <c r="P185" i="121"/>
  <c r="I186" i="121"/>
  <c r="J186" i="121"/>
  <c r="K186" i="121"/>
  <c r="L186" i="121"/>
  <c r="M186" i="121"/>
  <c r="P186" i="121"/>
  <c r="I187" i="121"/>
  <c r="J187" i="121"/>
  <c r="K187" i="121"/>
  <c r="L187" i="121"/>
  <c r="M187" i="121"/>
  <c r="P187" i="121"/>
  <c r="I188" i="121"/>
  <c r="J188" i="121"/>
  <c r="K188" i="121"/>
  <c r="L188" i="121"/>
  <c r="M188" i="121"/>
  <c r="P188" i="121"/>
  <c r="I189" i="121"/>
  <c r="J189" i="121"/>
  <c r="K189" i="121"/>
  <c r="L189" i="121"/>
  <c r="M189" i="121"/>
  <c r="P189" i="121"/>
  <c r="I190" i="121"/>
  <c r="J190" i="121"/>
  <c r="K190" i="121"/>
  <c r="L190" i="121"/>
  <c r="M190" i="121"/>
  <c r="P190" i="121"/>
  <c r="I191" i="121"/>
  <c r="J191" i="121"/>
  <c r="K191" i="121"/>
  <c r="L191" i="121"/>
  <c r="M191" i="121"/>
  <c r="P191" i="121"/>
  <c r="I192" i="121"/>
  <c r="J192" i="121"/>
  <c r="K192" i="121"/>
  <c r="L192" i="121"/>
  <c r="M192" i="121"/>
  <c r="P192" i="121"/>
  <c r="I193" i="121"/>
  <c r="J193" i="121"/>
  <c r="K193" i="121"/>
  <c r="L193" i="121"/>
  <c r="M193" i="121"/>
  <c r="P193" i="121"/>
  <c r="I152" i="120"/>
  <c r="J152" i="120"/>
  <c r="K152" i="120"/>
  <c r="L152" i="120"/>
  <c r="I153" i="120"/>
  <c r="J153" i="120"/>
  <c r="K153" i="120"/>
  <c r="L153" i="120"/>
  <c r="I154" i="120"/>
  <c r="J154" i="120"/>
  <c r="K154" i="120"/>
  <c r="L154" i="120"/>
  <c r="I155" i="120"/>
  <c r="J155" i="120"/>
  <c r="K155" i="120"/>
  <c r="L155" i="120"/>
  <c r="I156" i="120"/>
  <c r="J156" i="120"/>
  <c r="K156" i="120"/>
  <c r="L156" i="120"/>
  <c r="I157" i="120"/>
  <c r="J157" i="120"/>
  <c r="K157" i="120"/>
  <c r="L157" i="120"/>
  <c r="I158" i="120"/>
  <c r="J158" i="120"/>
  <c r="K158" i="120"/>
  <c r="L158" i="120"/>
  <c r="I159" i="120"/>
  <c r="J159" i="120"/>
  <c r="K159" i="120"/>
  <c r="L159" i="120"/>
  <c r="I160" i="120"/>
  <c r="J160" i="120"/>
  <c r="K160" i="120"/>
  <c r="L160" i="120"/>
  <c r="I161" i="120"/>
  <c r="J161" i="120"/>
  <c r="K161" i="120"/>
  <c r="L161" i="120"/>
  <c r="I162" i="120"/>
  <c r="J162" i="120"/>
  <c r="K162" i="120"/>
  <c r="L162" i="120"/>
  <c r="I163" i="120"/>
  <c r="J163" i="120"/>
  <c r="K163" i="120"/>
  <c r="L163" i="120"/>
  <c r="I164" i="120"/>
  <c r="J164" i="120"/>
  <c r="K164" i="120"/>
  <c r="L164" i="120"/>
  <c r="I165" i="120"/>
  <c r="J165" i="120"/>
  <c r="K165" i="120"/>
  <c r="L165" i="120"/>
  <c r="I166" i="120"/>
  <c r="J166" i="120"/>
  <c r="K166" i="120"/>
  <c r="L166" i="120"/>
  <c r="I167" i="120"/>
  <c r="J167" i="120"/>
  <c r="K167" i="120"/>
  <c r="L167" i="120"/>
  <c r="I168" i="120"/>
  <c r="J168" i="120"/>
  <c r="K168" i="120"/>
  <c r="L168" i="120"/>
  <c r="I169" i="120"/>
  <c r="J169" i="120"/>
  <c r="K169" i="120"/>
  <c r="L169" i="120"/>
  <c r="I170" i="120"/>
  <c r="J170" i="120"/>
  <c r="K170" i="120"/>
  <c r="L170" i="120"/>
  <c r="I171" i="120"/>
  <c r="J171" i="120"/>
  <c r="K171" i="120"/>
  <c r="L171" i="120"/>
  <c r="I172" i="120"/>
  <c r="J172" i="120"/>
  <c r="K172" i="120"/>
  <c r="L172" i="120"/>
  <c r="I173" i="120"/>
  <c r="J173" i="120"/>
  <c r="K173" i="120"/>
  <c r="L173" i="120"/>
  <c r="I174" i="120"/>
  <c r="J174" i="120"/>
  <c r="K174" i="120"/>
  <c r="L174" i="120"/>
  <c r="I175" i="120"/>
  <c r="J175" i="120"/>
  <c r="K175" i="120"/>
  <c r="L175" i="120"/>
  <c r="I176" i="120"/>
  <c r="J176" i="120"/>
  <c r="K176" i="120"/>
  <c r="L176" i="120"/>
  <c r="I177" i="120"/>
  <c r="J177" i="120"/>
  <c r="K177" i="120"/>
  <c r="L177" i="120"/>
  <c r="I178" i="120"/>
  <c r="J178" i="120"/>
  <c r="K178" i="120"/>
  <c r="L178" i="120"/>
  <c r="I179" i="120"/>
  <c r="J179" i="120"/>
  <c r="K179" i="120"/>
  <c r="L179" i="120"/>
  <c r="I180" i="120"/>
  <c r="J180" i="120"/>
  <c r="K180" i="120"/>
  <c r="L180" i="120"/>
  <c r="I181" i="120"/>
  <c r="J181" i="120"/>
  <c r="K181" i="120"/>
  <c r="L181" i="120"/>
  <c r="I182" i="120"/>
  <c r="J182" i="120"/>
  <c r="K182" i="120"/>
  <c r="L182" i="120"/>
  <c r="I183" i="120"/>
  <c r="J183" i="120"/>
  <c r="K183" i="120"/>
  <c r="L183" i="120"/>
  <c r="I184" i="120"/>
  <c r="J184" i="120"/>
  <c r="K184" i="120"/>
  <c r="L184" i="120"/>
  <c r="I185" i="120"/>
  <c r="J185" i="120"/>
  <c r="K185" i="120"/>
  <c r="L185" i="120"/>
  <c r="I186" i="120"/>
  <c r="J186" i="120"/>
  <c r="K186" i="120"/>
  <c r="L186" i="120"/>
  <c r="I187" i="120"/>
  <c r="J187" i="120"/>
  <c r="K187" i="120"/>
  <c r="L187" i="120"/>
  <c r="I188" i="120"/>
  <c r="J188" i="120"/>
  <c r="K188" i="120"/>
  <c r="L188" i="120"/>
  <c r="I189" i="120"/>
  <c r="J189" i="120"/>
  <c r="K189" i="120"/>
  <c r="L189" i="120"/>
  <c r="I153" i="96"/>
  <c r="J153" i="96"/>
  <c r="K153" i="96"/>
  <c r="L153" i="96"/>
  <c r="M153" i="96"/>
  <c r="P153" i="96"/>
  <c r="I154" i="96"/>
  <c r="J154" i="96"/>
  <c r="K154" i="96"/>
  <c r="L154" i="96"/>
  <c r="M154" i="96"/>
  <c r="P154" i="96"/>
  <c r="I155" i="96"/>
  <c r="J155" i="96"/>
  <c r="K155" i="96"/>
  <c r="L155" i="96"/>
  <c r="M155" i="96"/>
  <c r="P155" i="96"/>
  <c r="I156" i="96"/>
  <c r="J156" i="96"/>
  <c r="K156" i="96"/>
  <c r="L156" i="96"/>
  <c r="M156" i="96"/>
  <c r="P156" i="96"/>
  <c r="I157" i="96"/>
  <c r="J157" i="96"/>
  <c r="K157" i="96"/>
  <c r="L157" i="96"/>
  <c r="M157" i="96"/>
  <c r="P157" i="96"/>
  <c r="I158" i="96"/>
  <c r="J158" i="96"/>
  <c r="K158" i="96"/>
  <c r="L158" i="96"/>
  <c r="M158" i="96"/>
  <c r="P158" i="96"/>
  <c r="I159" i="96"/>
  <c r="J159" i="96"/>
  <c r="K159" i="96"/>
  <c r="L159" i="96"/>
  <c r="M159" i="96"/>
  <c r="P159" i="96"/>
  <c r="I160" i="96"/>
  <c r="J160" i="96"/>
  <c r="K160" i="96"/>
  <c r="L160" i="96"/>
  <c r="M160" i="96"/>
  <c r="P160" i="96"/>
  <c r="I161" i="96"/>
  <c r="J161" i="96"/>
  <c r="K161" i="96"/>
  <c r="L161" i="96"/>
  <c r="M161" i="96"/>
  <c r="P161" i="96"/>
  <c r="I162" i="96"/>
  <c r="J162" i="96"/>
  <c r="K162" i="96"/>
  <c r="L162" i="96"/>
  <c r="M162" i="96"/>
  <c r="P162" i="96"/>
  <c r="I163" i="96"/>
  <c r="J163" i="96"/>
  <c r="K163" i="96"/>
  <c r="L163" i="96"/>
  <c r="M163" i="96"/>
  <c r="P163" i="96"/>
  <c r="I164" i="96"/>
  <c r="J164" i="96"/>
  <c r="K164" i="96"/>
  <c r="L164" i="96"/>
  <c r="M164" i="96"/>
  <c r="P164" i="96"/>
  <c r="I165" i="96"/>
  <c r="J165" i="96"/>
  <c r="K165" i="96"/>
  <c r="L165" i="96"/>
  <c r="M165" i="96"/>
  <c r="P165" i="96"/>
  <c r="I166" i="96"/>
  <c r="J166" i="96"/>
  <c r="K166" i="96"/>
  <c r="L166" i="96"/>
  <c r="M166" i="96"/>
  <c r="P166" i="96"/>
  <c r="I167" i="96"/>
  <c r="J167" i="96"/>
  <c r="K167" i="96"/>
  <c r="L167" i="96"/>
  <c r="M167" i="96"/>
  <c r="P167" i="96"/>
  <c r="I168" i="96"/>
  <c r="J168" i="96"/>
  <c r="K168" i="96"/>
  <c r="L168" i="96"/>
  <c r="M168" i="96"/>
  <c r="P168" i="96"/>
  <c r="I169" i="96"/>
  <c r="J169" i="96"/>
  <c r="K169" i="96"/>
  <c r="L169" i="96"/>
  <c r="M169" i="96"/>
  <c r="P169" i="96"/>
  <c r="I170" i="96"/>
  <c r="J170" i="96"/>
  <c r="K170" i="96"/>
  <c r="L170" i="96"/>
  <c r="M170" i="96"/>
  <c r="P170" i="96"/>
  <c r="I171" i="96"/>
  <c r="J171" i="96"/>
  <c r="K171" i="96"/>
  <c r="L171" i="96"/>
  <c r="M171" i="96"/>
  <c r="P171" i="96"/>
  <c r="I172" i="96"/>
  <c r="J172" i="96"/>
  <c r="K172" i="96"/>
  <c r="L172" i="96"/>
  <c r="M172" i="96"/>
  <c r="P172" i="96"/>
  <c r="I173" i="96"/>
  <c r="J173" i="96"/>
  <c r="K173" i="96"/>
  <c r="L173" i="96"/>
  <c r="M173" i="96"/>
  <c r="P173" i="96"/>
  <c r="I174" i="96"/>
  <c r="J174" i="96"/>
  <c r="K174" i="96"/>
  <c r="L174" i="96"/>
  <c r="M174" i="96"/>
  <c r="P174" i="96"/>
  <c r="I175" i="96"/>
  <c r="J175" i="96"/>
  <c r="K175" i="96"/>
  <c r="L175" i="96"/>
  <c r="M175" i="96"/>
  <c r="P175" i="96"/>
  <c r="I176" i="96"/>
  <c r="J176" i="96"/>
  <c r="K176" i="96"/>
  <c r="L176" i="96"/>
  <c r="M176" i="96"/>
  <c r="P176" i="96"/>
  <c r="I177" i="96"/>
  <c r="J177" i="96"/>
  <c r="K177" i="96"/>
  <c r="L177" i="96"/>
  <c r="M177" i="96"/>
  <c r="P177" i="96"/>
  <c r="I178" i="96"/>
  <c r="J178" i="96"/>
  <c r="K178" i="96"/>
  <c r="L178" i="96"/>
  <c r="M178" i="96"/>
  <c r="P178" i="96"/>
  <c r="I179" i="96"/>
  <c r="J179" i="96"/>
  <c r="K179" i="96"/>
  <c r="L179" i="96"/>
  <c r="M179" i="96"/>
  <c r="P179" i="96"/>
  <c r="I180" i="96"/>
  <c r="J180" i="96"/>
  <c r="K180" i="96"/>
  <c r="L180" i="96"/>
  <c r="M180" i="96"/>
  <c r="P180" i="96"/>
  <c r="I181" i="96"/>
  <c r="J181" i="96"/>
  <c r="K181" i="96"/>
  <c r="L181" i="96"/>
  <c r="M181" i="96"/>
  <c r="P181" i="96"/>
  <c r="I182" i="96"/>
  <c r="J182" i="96"/>
  <c r="K182" i="96"/>
  <c r="L182" i="96"/>
  <c r="M182" i="96"/>
  <c r="P182" i="96"/>
  <c r="I183" i="96"/>
  <c r="J183" i="96"/>
  <c r="K183" i="96"/>
  <c r="L183" i="96"/>
  <c r="M183" i="96"/>
  <c r="P183" i="96"/>
  <c r="I184" i="96"/>
  <c r="J184" i="96"/>
  <c r="K184" i="96"/>
  <c r="L184" i="96"/>
  <c r="M184" i="96"/>
  <c r="P184" i="96"/>
  <c r="I185" i="96"/>
  <c r="J185" i="96"/>
  <c r="K185" i="96"/>
  <c r="L185" i="96"/>
  <c r="M185" i="96"/>
  <c r="P185" i="96"/>
  <c r="I186" i="96"/>
  <c r="J186" i="96"/>
  <c r="K186" i="96"/>
  <c r="L186" i="96"/>
  <c r="M186" i="96"/>
  <c r="P186" i="96"/>
  <c r="I187" i="96"/>
  <c r="J187" i="96"/>
  <c r="K187" i="96"/>
  <c r="L187" i="96"/>
  <c r="M187" i="96"/>
  <c r="P187" i="96"/>
  <c r="I188" i="96"/>
  <c r="J188" i="96"/>
  <c r="K188" i="96"/>
  <c r="L188" i="96"/>
  <c r="M188" i="96"/>
  <c r="P188" i="96"/>
  <c r="I189" i="96"/>
  <c r="J189" i="96"/>
  <c r="K189" i="96"/>
  <c r="L189" i="96"/>
  <c r="M189" i="96"/>
  <c r="P189" i="96"/>
  <c r="I152" i="116"/>
  <c r="J152" i="116"/>
  <c r="K152" i="116"/>
  <c r="L152" i="116"/>
  <c r="I153" i="116"/>
  <c r="J153" i="116"/>
  <c r="K153" i="116"/>
  <c r="L153" i="116"/>
  <c r="I154" i="116"/>
  <c r="J154" i="116"/>
  <c r="K154" i="116"/>
  <c r="L154" i="116"/>
  <c r="I155" i="116"/>
  <c r="J155" i="116"/>
  <c r="K155" i="116"/>
  <c r="L155" i="116"/>
  <c r="I156" i="116"/>
  <c r="J156" i="116"/>
  <c r="K156" i="116"/>
  <c r="L156" i="116"/>
  <c r="I157" i="116"/>
  <c r="J157" i="116"/>
  <c r="K157" i="116"/>
  <c r="L157" i="116"/>
  <c r="I158" i="116"/>
  <c r="J158" i="116"/>
  <c r="K158" i="116"/>
  <c r="L158" i="116"/>
  <c r="I159" i="116"/>
  <c r="J159" i="116"/>
  <c r="K159" i="116"/>
  <c r="L159" i="116"/>
  <c r="I160" i="116"/>
  <c r="J160" i="116"/>
  <c r="K160" i="116"/>
  <c r="L160" i="116"/>
  <c r="I161" i="116"/>
  <c r="J161" i="116"/>
  <c r="K161" i="116"/>
  <c r="L161" i="116"/>
  <c r="I162" i="116"/>
  <c r="J162" i="116"/>
  <c r="K162" i="116"/>
  <c r="L162" i="116"/>
  <c r="I163" i="116"/>
  <c r="J163" i="116"/>
  <c r="K163" i="116"/>
  <c r="L163" i="116"/>
  <c r="I164" i="116"/>
  <c r="J164" i="116"/>
  <c r="K164" i="116"/>
  <c r="L164" i="116"/>
  <c r="I165" i="116"/>
  <c r="J165" i="116"/>
  <c r="K165" i="116"/>
  <c r="L165" i="116"/>
  <c r="I166" i="116"/>
  <c r="J166" i="116"/>
  <c r="K166" i="116"/>
  <c r="L166" i="116"/>
  <c r="I167" i="116"/>
  <c r="J167" i="116"/>
  <c r="K167" i="116"/>
  <c r="L167" i="116"/>
  <c r="I168" i="116"/>
  <c r="J168" i="116"/>
  <c r="K168" i="116"/>
  <c r="L168" i="116"/>
  <c r="I169" i="116"/>
  <c r="J169" i="116"/>
  <c r="K169" i="116"/>
  <c r="L169" i="116"/>
  <c r="I170" i="116"/>
  <c r="J170" i="116"/>
  <c r="K170" i="116"/>
  <c r="L170" i="116"/>
  <c r="I171" i="116"/>
  <c r="J171" i="116"/>
  <c r="K171" i="116"/>
  <c r="L171" i="116"/>
  <c r="I172" i="116"/>
  <c r="J172" i="116"/>
  <c r="K172" i="116"/>
  <c r="L172" i="116"/>
  <c r="I173" i="116"/>
  <c r="J173" i="116"/>
  <c r="K173" i="116"/>
  <c r="L173" i="116"/>
  <c r="I174" i="116"/>
  <c r="J174" i="116"/>
  <c r="K174" i="116"/>
  <c r="L174" i="116"/>
  <c r="I175" i="116"/>
  <c r="J175" i="116"/>
  <c r="K175" i="116"/>
  <c r="L175" i="116"/>
  <c r="I176" i="116"/>
  <c r="J176" i="116"/>
  <c r="K176" i="116"/>
  <c r="L176" i="116"/>
  <c r="I177" i="116"/>
  <c r="J177" i="116"/>
  <c r="K177" i="116"/>
  <c r="L177" i="116"/>
  <c r="I178" i="116"/>
  <c r="J178" i="116"/>
  <c r="K178" i="116"/>
  <c r="L178" i="116"/>
  <c r="I179" i="116"/>
  <c r="J179" i="116"/>
  <c r="K179" i="116"/>
  <c r="L179" i="116"/>
  <c r="I180" i="116"/>
  <c r="J180" i="116"/>
  <c r="K180" i="116"/>
  <c r="L180" i="116"/>
  <c r="I181" i="116"/>
  <c r="J181" i="116"/>
  <c r="K181" i="116"/>
  <c r="L181" i="116"/>
  <c r="I182" i="116"/>
  <c r="J182" i="116"/>
  <c r="K182" i="116"/>
  <c r="L182" i="116"/>
  <c r="I183" i="116"/>
  <c r="J183" i="116"/>
  <c r="K183" i="116"/>
  <c r="L183" i="116"/>
  <c r="I184" i="116"/>
  <c r="J184" i="116"/>
  <c r="K184" i="116"/>
  <c r="L184" i="116"/>
  <c r="I185" i="116"/>
  <c r="J185" i="116"/>
  <c r="K185" i="116"/>
  <c r="L185" i="116"/>
  <c r="I186" i="116"/>
  <c r="J186" i="116"/>
  <c r="K186" i="116"/>
  <c r="L186" i="116"/>
  <c r="I187" i="116"/>
  <c r="J187" i="116"/>
  <c r="K187" i="116"/>
  <c r="L187" i="116"/>
  <c r="I188" i="116"/>
  <c r="J188" i="116"/>
  <c r="K188" i="116"/>
  <c r="L188" i="116"/>
  <c r="I189" i="116"/>
  <c r="J189" i="116"/>
  <c r="K189" i="116"/>
  <c r="L189" i="116"/>
  <c r="I190" i="116"/>
  <c r="J190" i="116"/>
  <c r="K190" i="116"/>
  <c r="L190" i="116"/>
  <c r="I191" i="116"/>
  <c r="J191" i="116"/>
  <c r="K191" i="116"/>
  <c r="L191" i="116"/>
  <c r="I192" i="116"/>
  <c r="J192" i="116"/>
  <c r="K192" i="116"/>
  <c r="L192" i="116"/>
  <c r="I153" i="111"/>
  <c r="J153" i="111"/>
  <c r="K153" i="111"/>
  <c r="L153" i="111"/>
  <c r="I154" i="111"/>
  <c r="J154" i="111"/>
  <c r="K154" i="111"/>
  <c r="L154" i="111"/>
  <c r="I155" i="111"/>
  <c r="J155" i="111"/>
  <c r="K155" i="111"/>
  <c r="L155" i="111"/>
  <c r="I156" i="111"/>
  <c r="J156" i="111"/>
  <c r="K156" i="111"/>
  <c r="L156" i="111"/>
  <c r="I157" i="111"/>
  <c r="J157" i="111"/>
  <c r="K157" i="111"/>
  <c r="L157" i="111"/>
  <c r="I158" i="111"/>
  <c r="J158" i="111"/>
  <c r="K158" i="111"/>
  <c r="L158" i="111"/>
  <c r="I159" i="111"/>
  <c r="J159" i="111"/>
  <c r="K159" i="111"/>
  <c r="L159" i="111"/>
  <c r="I160" i="111"/>
  <c r="J160" i="111"/>
  <c r="K160" i="111"/>
  <c r="L160" i="111"/>
  <c r="I161" i="111"/>
  <c r="J161" i="111"/>
  <c r="K161" i="111"/>
  <c r="L161" i="111"/>
  <c r="I162" i="111"/>
  <c r="J162" i="111"/>
  <c r="K162" i="111"/>
  <c r="L162" i="111"/>
  <c r="I163" i="111"/>
  <c r="J163" i="111"/>
  <c r="K163" i="111"/>
  <c r="L163" i="111"/>
  <c r="I164" i="111"/>
  <c r="J164" i="111"/>
  <c r="K164" i="111"/>
  <c r="L164" i="111"/>
  <c r="I165" i="111"/>
  <c r="J165" i="111"/>
  <c r="K165" i="111"/>
  <c r="L165" i="111"/>
  <c r="I166" i="111"/>
  <c r="J166" i="111"/>
  <c r="K166" i="111"/>
  <c r="L166" i="111"/>
  <c r="I167" i="111"/>
  <c r="J167" i="111"/>
  <c r="K167" i="111"/>
  <c r="L167" i="111"/>
  <c r="I168" i="111"/>
  <c r="J168" i="111"/>
  <c r="K168" i="111"/>
  <c r="L168" i="111"/>
  <c r="I169" i="111"/>
  <c r="J169" i="111"/>
  <c r="K169" i="111"/>
  <c r="L169" i="111"/>
  <c r="I170" i="111"/>
  <c r="J170" i="111"/>
  <c r="K170" i="111"/>
  <c r="L170" i="111"/>
  <c r="I171" i="111"/>
  <c r="J171" i="111"/>
  <c r="K171" i="111"/>
  <c r="L171" i="111"/>
  <c r="I172" i="111"/>
  <c r="J172" i="111"/>
  <c r="K172" i="111"/>
  <c r="L172" i="111"/>
  <c r="I173" i="111"/>
  <c r="J173" i="111"/>
  <c r="K173" i="111"/>
  <c r="L173" i="111"/>
  <c r="I174" i="111"/>
  <c r="J174" i="111"/>
  <c r="K174" i="111"/>
  <c r="L174" i="111"/>
  <c r="I175" i="111"/>
  <c r="J175" i="111"/>
  <c r="K175" i="111"/>
  <c r="L175" i="111"/>
  <c r="I176" i="111"/>
  <c r="J176" i="111"/>
  <c r="K176" i="111"/>
  <c r="L176" i="111"/>
  <c r="I177" i="111"/>
  <c r="J177" i="111"/>
  <c r="K177" i="111"/>
  <c r="L177" i="111"/>
  <c r="I178" i="111"/>
  <c r="J178" i="111"/>
  <c r="K178" i="111"/>
  <c r="L178" i="111"/>
  <c r="I179" i="111"/>
  <c r="J179" i="111"/>
  <c r="K179" i="111"/>
  <c r="L179" i="111"/>
  <c r="I180" i="111"/>
  <c r="J180" i="111"/>
  <c r="K180" i="111"/>
  <c r="L180" i="111"/>
  <c r="I181" i="111"/>
  <c r="J181" i="111"/>
  <c r="K181" i="111"/>
  <c r="L181" i="111"/>
  <c r="I182" i="111"/>
  <c r="J182" i="111"/>
  <c r="K182" i="111"/>
  <c r="L182" i="111"/>
  <c r="I183" i="111"/>
  <c r="J183" i="111"/>
  <c r="K183" i="111"/>
  <c r="L183" i="111"/>
  <c r="I184" i="111"/>
  <c r="J184" i="111"/>
  <c r="K184" i="111"/>
  <c r="L184" i="111"/>
  <c r="I185" i="111"/>
  <c r="J185" i="111"/>
  <c r="K185" i="111"/>
  <c r="L185" i="111"/>
  <c r="I186" i="111"/>
  <c r="J186" i="111"/>
  <c r="K186" i="111"/>
  <c r="L186" i="111"/>
  <c r="I187" i="111"/>
  <c r="J187" i="111"/>
  <c r="K187" i="111"/>
  <c r="L187" i="111"/>
  <c r="I188" i="111"/>
  <c r="J188" i="111"/>
  <c r="K188" i="111"/>
  <c r="L188" i="111"/>
  <c r="I189" i="111"/>
  <c r="J189" i="111"/>
  <c r="K189" i="111"/>
  <c r="L189" i="111"/>
  <c r="I190" i="111"/>
  <c r="J190" i="111"/>
  <c r="K190" i="111"/>
  <c r="L190" i="111"/>
  <c r="I191" i="111"/>
  <c r="J191" i="111"/>
  <c r="K191" i="111"/>
  <c r="L191" i="111"/>
  <c r="I153" i="105"/>
  <c r="J153" i="105"/>
  <c r="K153" i="105"/>
  <c r="L153" i="105"/>
  <c r="M153" i="105"/>
  <c r="P153" i="105"/>
  <c r="I154" i="105"/>
  <c r="J154" i="105"/>
  <c r="K154" i="105"/>
  <c r="L154" i="105"/>
  <c r="M154" i="105"/>
  <c r="P154" i="105"/>
  <c r="I155" i="105"/>
  <c r="J155" i="105"/>
  <c r="K155" i="105"/>
  <c r="L155" i="105"/>
  <c r="M155" i="105"/>
  <c r="P155" i="105"/>
  <c r="I156" i="105"/>
  <c r="J156" i="105"/>
  <c r="K156" i="105"/>
  <c r="L156" i="105"/>
  <c r="M156" i="105"/>
  <c r="P156" i="105"/>
  <c r="I157" i="105"/>
  <c r="J157" i="105"/>
  <c r="K157" i="105"/>
  <c r="L157" i="105"/>
  <c r="M157" i="105"/>
  <c r="P157" i="105"/>
  <c r="I158" i="105"/>
  <c r="J158" i="105"/>
  <c r="K158" i="105"/>
  <c r="L158" i="105"/>
  <c r="M158" i="105"/>
  <c r="P158" i="105"/>
  <c r="I159" i="105"/>
  <c r="J159" i="105"/>
  <c r="K159" i="105"/>
  <c r="L159" i="105"/>
  <c r="M159" i="105"/>
  <c r="P159" i="105"/>
  <c r="I160" i="105"/>
  <c r="J160" i="105"/>
  <c r="K160" i="105"/>
  <c r="L160" i="105"/>
  <c r="M160" i="105"/>
  <c r="P160" i="105"/>
  <c r="I161" i="105"/>
  <c r="J161" i="105"/>
  <c r="K161" i="105"/>
  <c r="L161" i="105"/>
  <c r="M161" i="105"/>
  <c r="P161" i="105"/>
  <c r="I162" i="105"/>
  <c r="J162" i="105"/>
  <c r="K162" i="105"/>
  <c r="L162" i="105"/>
  <c r="M162" i="105"/>
  <c r="P162" i="105"/>
  <c r="I163" i="105"/>
  <c r="J163" i="105"/>
  <c r="K163" i="105"/>
  <c r="L163" i="105"/>
  <c r="M163" i="105"/>
  <c r="P163" i="105"/>
  <c r="I164" i="105"/>
  <c r="J164" i="105"/>
  <c r="K164" i="105"/>
  <c r="L164" i="105"/>
  <c r="M164" i="105"/>
  <c r="P164" i="105"/>
  <c r="I165" i="105"/>
  <c r="J165" i="105"/>
  <c r="K165" i="105"/>
  <c r="L165" i="105"/>
  <c r="M165" i="105"/>
  <c r="P165" i="105"/>
  <c r="I166" i="105"/>
  <c r="J166" i="105"/>
  <c r="K166" i="105"/>
  <c r="L166" i="105"/>
  <c r="M166" i="105"/>
  <c r="P166" i="105"/>
  <c r="I167" i="105"/>
  <c r="J167" i="105"/>
  <c r="K167" i="105"/>
  <c r="L167" i="105"/>
  <c r="M167" i="105"/>
  <c r="P167" i="105"/>
  <c r="I168" i="105"/>
  <c r="J168" i="105"/>
  <c r="K168" i="105"/>
  <c r="L168" i="105"/>
  <c r="M168" i="105"/>
  <c r="P168" i="105"/>
  <c r="I169" i="105"/>
  <c r="J169" i="105"/>
  <c r="K169" i="105"/>
  <c r="L169" i="105"/>
  <c r="M169" i="105"/>
  <c r="P169" i="105"/>
  <c r="I170" i="105"/>
  <c r="J170" i="105"/>
  <c r="K170" i="105"/>
  <c r="L170" i="105"/>
  <c r="M170" i="105"/>
  <c r="P170" i="105"/>
  <c r="I171" i="105"/>
  <c r="J171" i="105"/>
  <c r="K171" i="105"/>
  <c r="L171" i="105"/>
  <c r="M171" i="105"/>
  <c r="P171" i="105"/>
  <c r="I172" i="105"/>
  <c r="J172" i="105"/>
  <c r="K172" i="105"/>
  <c r="L172" i="105"/>
  <c r="M172" i="105"/>
  <c r="P172" i="105"/>
  <c r="I173" i="105"/>
  <c r="J173" i="105"/>
  <c r="K173" i="105"/>
  <c r="L173" i="105"/>
  <c r="M173" i="105"/>
  <c r="P173" i="105"/>
  <c r="I174" i="105"/>
  <c r="J174" i="105"/>
  <c r="K174" i="105"/>
  <c r="L174" i="105"/>
  <c r="M174" i="105"/>
  <c r="P174" i="105"/>
  <c r="I175" i="105"/>
  <c r="J175" i="105"/>
  <c r="K175" i="105"/>
  <c r="L175" i="105"/>
  <c r="M175" i="105"/>
  <c r="P175" i="105"/>
  <c r="I176" i="105"/>
  <c r="J176" i="105"/>
  <c r="K176" i="105"/>
  <c r="L176" i="105"/>
  <c r="M176" i="105"/>
  <c r="P176" i="105"/>
  <c r="I177" i="105"/>
  <c r="J177" i="105"/>
  <c r="K177" i="105"/>
  <c r="L177" i="105"/>
  <c r="M177" i="105"/>
  <c r="P177" i="105"/>
  <c r="I178" i="105"/>
  <c r="J178" i="105"/>
  <c r="K178" i="105"/>
  <c r="L178" i="105"/>
  <c r="M178" i="105"/>
  <c r="P178" i="105"/>
  <c r="I179" i="105"/>
  <c r="J179" i="105"/>
  <c r="K179" i="105"/>
  <c r="L179" i="105"/>
  <c r="M179" i="105"/>
  <c r="P179" i="105"/>
  <c r="I180" i="105"/>
  <c r="J180" i="105"/>
  <c r="K180" i="105"/>
  <c r="L180" i="105"/>
  <c r="M180" i="105"/>
  <c r="P180" i="105"/>
  <c r="I181" i="105"/>
  <c r="J181" i="105"/>
  <c r="K181" i="105"/>
  <c r="L181" i="105"/>
  <c r="M181" i="105"/>
  <c r="P181" i="105"/>
  <c r="I182" i="105"/>
  <c r="J182" i="105"/>
  <c r="K182" i="105"/>
  <c r="L182" i="105"/>
  <c r="M182" i="105"/>
  <c r="P182" i="105"/>
  <c r="I183" i="105"/>
  <c r="J183" i="105"/>
  <c r="K183" i="105"/>
  <c r="L183" i="105"/>
  <c r="M183" i="105"/>
  <c r="P183" i="105"/>
  <c r="I184" i="105"/>
  <c r="J184" i="105"/>
  <c r="K184" i="105"/>
  <c r="L184" i="105"/>
  <c r="M184" i="105"/>
  <c r="P184" i="105"/>
  <c r="I185" i="105"/>
  <c r="J185" i="105"/>
  <c r="K185" i="105"/>
  <c r="L185" i="105"/>
  <c r="M185" i="105"/>
  <c r="P185" i="105"/>
  <c r="I186" i="105"/>
  <c r="J186" i="105"/>
  <c r="K186" i="105"/>
  <c r="L186" i="105"/>
  <c r="M186" i="105"/>
  <c r="P186" i="105"/>
  <c r="I187" i="105"/>
  <c r="J187" i="105"/>
  <c r="K187" i="105"/>
  <c r="L187" i="105"/>
  <c r="M187" i="105"/>
  <c r="P187" i="105"/>
  <c r="I188" i="105"/>
  <c r="J188" i="105"/>
  <c r="K188" i="105"/>
  <c r="L188" i="105"/>
  <c r="M188" i="105"/>
  <c r="P188" i="105"/>
  <c r="I189" i="105"/>
  <c r="J189" i="105"/>
  <c r="K189" i="105"/>
  <c r="L189" i="105"/>
  <c r="M189" i="105"/>
  <c r="P189" i="105"/>
  <c r="I153" i="95"/>
  <c r="J153" i="95"/>
  <c r="K153" i="95"/>
  <c r="L153" i="95"/>
  <c r="I154" i="95"/>
  <c r="J154" i="95"/>
  <c r="K154" i="95"/>
  <c r="L154" i="95"/>
  <c r="I155" i="95"/>
  <c r="J155" i="95"/>
  <c r="K155" i="95"/>
  <c r="L155" i="95"/>
  <c r="I156" i="95"/>
  <c r="J156" i="95"/>
  <c r="K156" i="95"/>
  <c r="L156" i="95"/>
  <c r="I157" i="95"/>
  <c r="J157" i="95"/>
  <c r="K157" i="95"/>
  <c r="L157" i="95"/>
  <c r="I158" i="95"/>
  <c r="J158" i="95"/>
  <c r="K158" i="95"/>
  <c r="L158" i="95"/>
  <c r="I159" i="95"/>
  <c r="J159" i="95"/>
  <c r="K159" i="95"/>
  <c r="L159" i="95"/>
  <c r="I160" i="95"/>
  <c r="J160" i="95"/>
  <c r="K160" i="95"/>
  <c r="L160" i="95"/>
  <c r="I161" i="95"/>
  <c r="J161" i="95"/>
  <c r="K161" i="95"/>
  <c r="L161" i="95"/>
  <c r="I162" i="95"/>
  <c r="J162" i="95"/>
  <c r="K162" i="95"/>
  <c r="L162" i="95"/>
  <c r="I163" i="95"/>
  <c r="J163" i="95"/>
  <c r="K163" i="95"/>
  <c r="L163" i="95"/>
  <c r="I164" i="95"/>
  <c r="J164" i="95"/>
  <c r="K164" i="95"/>
  <c r="L164" i="95"/>
  <c r="I165" i="95"/>
  <c r="J165" i="95"/>
  <c r="K165" i="95"/>
  <c r="L165" i="95"/>
  <c r="I166" i="95"/>
  <c r="J166" i="95"/>
  <c r="K166" i="95"/>
  <c r="L166" i="95"/>
  <c r="I167" i="95"/>
  <c r="J167" i="95"/>
  <c r="K167" i="95"/>
  <c r="L167" i="95"/>
  <c r="I168" i="95"/>
  <c r="J168" i="95"/>
  <c r="K168" i="95"/>
  <c r="L168" i="95"/>
  <c r="I169" i="95"/>
  <c r="J169" i="95"/>
  <c r="K169" i="95"/>
  <c r="L169" i="95"/>
  <c r="I170" i="95"/>
  <c r="J170" i="95"/>
  <c r="K170" i="95"/>
  <c r="L170" i="95"/>
  <c r="I171" i="95"/>
  <c r="J171" i="95"/>
  <c r="K171" i="95"/>
  <c r="L171" i="95"/>
  <c r="I172" i="95"/>
  <c r="J172" i="95"/>
  <c r="K172" i="95"/>
  <c r="L172" i="95"/>
  <c r="I173" i="95"/>
  <c r="J173" i="95"/>
  <c r="K173" i="95"/>
  <c r="L173" i="95"/>
  <c r="I174" i="95"/>
  <c r="J174" i="95"/>
  <c r="K174" i="95"/>
  <c r="L174" i="95"/>
  <c r="I175" i="95"/>
  <c r="J175" i="95"/>
  <c r="K175" i="95"/>
  <c r="L175" i="95"/>
  <c r="I176" i="95"/>
  <c r="J176" i="95"/>
  <c r="K176" i="95"/>
  <c r="L176" i="95"/>
  <c r="I177" i="95"/>
  <c r="J177" i="95"/>
  <c r="K177" i="95"/>
  <c r="L177" i="95"/>
  <c r="I178" i="95"/>
  <c r="J178" i="95"/>
  <c r="K178" i="95"/>
  <c r="L178" i="95"/>
  <c r="I179" i="95"/>
  <c r="J179" i="95"/>
  <c r="K179" i="95"/>
  <c r="L179" i="95"/>
  <c r="I180" i="95"/>
  <c r="J180" i="95"/>
  <c r="K180" i="95"/>
  <c r="L180" i="95"/>
  <c r="I181" i="95"/>
  <c r="J181" i="95"/>
  <c r="K181" i="95"/>
  <c r="L181" i="95"/>
  <c r="I182" i="95"/>
  <c r="J182" i="95"/>
  <c r="K182" i="95"/>
  <c r="L182" i="95"/>
  <c r="I183" i="95"/>
  <c r="J183" i="95"/>
  <c r="K183" i="95"/>
  <c r="L183" i="95"/>
  <c r="I184" i="95"/>
  <c r="J184" i="95"/>
  <c r="K184" i="95"/>
  <c r="L184" i="95"/>
  <c r="I185" i="95"/>
  <c r="J185" i="95"/>
  <c r="K185" i="95"/>
  <c r="L185" i="95"/>
  <c r="I186" i="95"/>
  <c r="J186" i="95"/>
  <c r="K186" i="95"/>
  <c r="L186" i="95"/>
  <c r="I187" i="95"/>
  <c r="J187" i="95"/>
  <c r="K187" i="95"/>
  <c r="L187" i="95"/>
  <c r="I188" i="95"/>
  <c r="J188" i="95"/>
  <c r="K188" i="95"/>
  <c r="L188" i="95"/>
  <c r="I189" i="95"/>
  <c r="J189" i="95"/>
  <c r="K189" i="95"/>
  <c r="L189" i="95"/>
  <c r="I190" i="95"/>
  <c r="J190" i="95"/>
  <c r="K190" i="95"/>
  <c r="L190" i="95"/>
  <c r="I191" i="95"/>
  <c r="J191" i="95"/>
  <c r="K191" i="95"/>
  <c r="L191" i="95"/>
  <c r="I192" i="95"/>
  <c r="J192" i="95"/>
  <c r="K192" i="95"/>
  <c r="L192" i="95"/>
  <c r="I193" i="95"/>
  <c r="J193" i="95"/>
  <c r="K193" i="95"/>
  <c r="L193" i="95"/>
  <c r="I153" i="93"/>
  <c r="J153" i="93"/>
  <c r="K153" i="93"/>
  <c r="L153" i="93"/>
  <c r="I154" i="93"/>
  <c r="J154" i="93"/>
  <c r="K154" i="93"/>
  <c r="L154" i="93"/>
  <c r="I155" i="93"/>
  <c r="J155" i="93"/>
  <c r="K155" i="93"/>
  <c r="L155" i="93"/>
  <c r="I156" i="93"/>
  <c r="J156" i="93"/>
  <c r="K156" i="93"/>
  <c r="L156" i="93"/>
  <c r="I157" i="93"/>
  <c r="J157" i="93"/>
  <c r="K157" i="93"/>
  <c r="L157" i="93"/>
  <c r="I158" i="93"/>
  <c r="J158" i="93"/>
  <c r="K158" i="93"/>
  <c r="L158" i="93"/>
  <c r="I159" i="93"/>
  <c r="J159" i="93"/>
  <c r="K159" i="93"/>
  <c r="L159" i="93"/>
  <c r="I160" i="93"/>
  <c r="J160" i="93"/>
  <c r="K160" i="93"/>
  <c r="L160" i="93"/>
  <c r="I161" i="93"/>
  <c r="J161" i="93"/>
  <c r="K161" i="93"/>
  <c r="L161" i="93"/>
  <c r="I162" i="93"/>
  <c r="J162" i="93"/>
  <c r="K162" i="93"/>
  <c r="L162" i="93"/>
  <c r="I163" i="93"/>
  <c r="J163" i="93"/>
  <c r="K163" i="93"/>
  <c r="L163" i="93"/>
  <c r="I164" i="93"/>
  <c r="J164" i="93"/>
  <c r="K164" i="93"/>
  <c r="L164" i="93"/>
  <c r="I165" i="93"/>
  <c r="J165" i="93"/>
  <c r="K165" i="93"/>
  <c r="L165" i="93"/>
  <c r="I166" i="93"/>
  <c r="J166" i="93"/>
  <c r="K166" i="93"/>
  <c r="L166" i="93"/>
  <c r="I167" i="93"/>
  <c r="J167" i="93"/>
  <c r="K167" i="93"/>
  <c r="L167" i="93"/>
  <c r="I168" i="93"/>
  <c r="J168" i="93"/>
  <c r="K168" i="93"/>
  <c r="L168" i="93"/>
  <c r="I169" i="93"/>
  <c r="J169" i="93"/>
  <c r="K169" i="93"/>
  <c r="L169" i="93"/>
  <c r="I170" i="93"/>
  <c r="J170" i="93"/>
  <c r="K170" i="93"/>
  <c r="L170" i="93"/>
  <c r="I171" i="93"/>
  <c r="J171" i="93"/>
  <c r="K171" i="93"/>
  <c r="L171" i="93"/>
  <c r="I172" i="93"/>
  <c r="J172" i="93"/>
  <c r="K172" i="93"/>
  <c r="L172" i="93"/>
  <c r="I173" i="93"/>
  <c r="J173" i="93"/>
  <c r="K173" i="93"/>
  <c r="L173" i="93"/>
  <c r="I174" i="93"/>
  <c r="J174" i="93"/>
  <c r="K174" i="93"/>
  <c r="L174" i="93"/>
  <c r="I175" i="93"/>
  <c r="J175" i="93"/>
  <c r="K175" i="93"/>
  <c r="L175" i="93"/>
  <c r="I176" i="93"/>
  <c r="J176" i="93"/>
  <c r="K176" i="93"/>
  <c r="L176" i="93"/>
  <c r="I177" i="93"/>
  <c r="J177" i="93"/>
  <c r="K177" i="93"/>
  <c r="L177" i="93"/>
  <c r="I178" i="93"/>
  <c r="J178" i="93"/>
  <c r="K178" i="93"/>
  <c r="L178" i="93"/>
  <c r="I179" i="93"/>
  <c r="J179" i="93"/>
  <c r="K179" i="93"/>
  <c r="L179" i="93"/>
  <c r="I180" i="93"/>
  <c r="J180" i="93"/>
  <c r="K180" i="93"/>
  <c r="L180" i="93"/>
  <c r="I181" i="93"/>
  <c r="J181" i="93"/>
  <c r="K181" i="93"/>
  <c r="L181" i="93"/>
  <c r="I182" i="93"/>
  <c r="J182" i="93"/>
  <c r="K182" i="93"/>
  <c r="L182" i="93"/>
  <c r="I183" i="93"/>
  <c r="J183" i="93"/>
  <c r="K183" i="93"/>
  <c r="L183" i="93"/>
  <c r="I184" i="93"/>
  <c r="J184" i="93"/>
  <c r="K184" i="93"/>
  <c r="L184" i="93"/>
  <c r="I185" i="93"/>
  <c r="J185" i="93"/>
  <c r="K185" i="93"/>
  <c r="L185" i="93"/>
  <c r="I186" i="93"/>
  <c r="J186" i="93"/>
  <c r="K186" i="93"/>
  <c r="L186" i="93"/>
  <c r="I187" i="93"/>
  <c r="J187" i="93"/>
  <c r="K187" i="93"/>
  <c r="L187" i="93"/>
  <c r="I188" i="93"/>
  <c r="J188" i="93"/>
  <c r="K188" i="93"/>
  <c r="L188" i="93"/>
  <c r="I189" i="93"/>
  <c r="J189" i="93"/>
  <c r="K189" i="93"/>
  <c r="L189" i="93"/>
  <c r="V104" i="135"/>
  <c r="V102" i="135"/>
  <c r="V100" i="135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71" i="135"/>
  <c r="V69" i="135"/>
  <c r="V67" i="135"/>
  <c r="V65" i="135"/>
  <c r="J5" i="135"/>
  <c r="I5" i="135"/>
  <c r="J4" i="135"/>
  <c r="I4" i="135"/>
  <c r="K4" i="135"/>
  <c r="L4" i="135"/>
  <c r="J3" i="135"/>
  <c r="I3" i="135"/>
  <c r="J2" i="135"/>
  <c r="I2" i="135"/>
  <c r="K2" i="135"/>
  <c r="L2" i="135"/>
  <c r="K3" i="135"/>
  <c r="L3" i="135"/>
  <c r="K5" i="135"/>
  <c r="L5" i="135"/>
  <c r="V79" i="135"/>
  <c r="V66" i="135"/>
  <c r="V70" i="135"/>
  <c r="V74" i="135"/>
  <c r="V78" i="135"/>
  <c r="V82" i="135"/>
  <c r="V85" i="135"/>
  <c r="V87" i="135"/>
  <c r="V89" i="135"/>
  <c r="V91" i="135"/>
  <c r="V93" i="135"/>
  <c r="V95" i="135"/>
  <c r="V97" i="135"/>
  <c r="V99" i="135"/>
  <c r="V101" i="135"/>
  <c r="V103" i="135"/>
  <c r="V68" i="135"/>
  <c r="V72" i="135"/>
  <c r="V76" i="135"/>
  <c r="V80" i="135"/>
  <c r="N5" i="135"/>
  <c r="I31" i="134"/>
  <c r="J31" i="134"/>
  <c r="K31" i="134"/>
  <c r="L31" i="134"/>
  <c r="V69" i="134"/>
  <c r="I32" i="134"/>
  <c r="J32" i="134"/>
  <c r="I33" i="134"/>
  <c r="J33" i="134"/>
  <c r="K33" i="134"/>
  <c r="L33" i="134"/>
  <c r="V71" i="134"/>
  <c r="I34" i="134"/>
  <c r="J34" i="134"/>
  <c r="I35" i="134"/>
  <c r="J35" i="134"/>
  <c r="K35" i="134"/>
  <c r="L35" i="134"/>
  <c r="V73" i="134"/>
  <c r="V75" i="134"/>
  <c r="V77" i="134"/>
  <c r="V79" i="134"/>
  <c r="V85" i="134"/>
  <c r="V87" i="134"/>
  <c r="V89" i="134"/>
  <c r="V91" i="134"/>
  <c r="V93" i="134"/>
  <c r="V80" i="134"/>
  <c r="V82" i="134"/>
  <c r="I152" i="134"/>
  <c r="J152" i="134"/>
  <c r="K152" i="134"/>
  <c r="L152" i="134"/>
  <c r="I151" i="134"/>
  <c r="J151" i="134"/>
  <c r="I150" i="134"/>
  <c r="J150" i="134"/>
  <c r="K150" i="134"/>
  <c r="L150" i="134"/>
  <c r="V103" i="134"/>
  <c r="I149" i="134"/>
  <c r="J149" i="134"/>
  <c r="I148" i="134"/>
  <c r="J148" i="134"/>
  <c r="K148" i="134"/>
  <c r="L148" i="134"/>
  <c r="V101" i="134"/>
  <c r="I147" i="134"/>
  <c r="J147" i="134"/>
  <c r="V99" i="134"/>
  <c r="V97" i="134"/>
  <c r="V95" i="134"/>
  <c r="I30" i="134"/>
  <c r="J30" i="134"/>
  <c r="K30" i="134"/>
  <c r="L30" i="134"/>
  <c r="V68" i="134"/>
  <c r="I29" i="134"/>
  <c r="J29" i="134"/>
  <c r="I28" i="134"/>
  <c r="J28" i="134"/>
  <c r="I27" i="134"/>
  <c r="J27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J19" i="134"/>
  <c r="K19" i="134"/>
  <c r="L19" i="134"/>
  <c r="I18" i="134"/>
  <c r="J18" i="134"/>
  <c r="I17" i="134"/>
  <c r="J17" i="134"/>
  <c r="I16" i="134"/>
  <c r="J16" i="134"/>
  <c r="K16" i="134"/>
  <c r="L16" i="134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J9" i="134"/>
  <c r="K9" i="134"/>
  <c r="L9" i="134"/>
  <c r="I8" i="134"/>
  <c r="J8" i="134"/>
  <c r="K8" i="134"/>
  <c r="L8" i="134"/>
  <c r="I7" i="134"/>
  <c r="J7" i="134"/>
  <c r="I6" i="134"/>
  <c r="J6" i="134"/>
  <c r="I5" i="134"/>
  <c r="J5" i="134"/>
  <c r="I4" i="134"/>
  <c r="J4" i="134"/>
  <c r="I3" i="134"/>
  <c r="J3" i="134"/>
  <c r="I2" i="134"/>
  <c r="J2" i="134"/>
  <c r="I31" i="132"/>
  <c r="J31" i="132"/>
  <c r="K31" i="132"/>
  <c r="L31" i="132"/>
  <c r="V69" i="132"/>
  <c r="I32" i="132"/>
  <c r="J32" i="132"/>
  <c r="K32" i="132"/>
  <c r="L32" i="132"/>
  <c r="V70" i="132"/>
  <c r="I33" i="132"/>
  <c r="J33" i="132"/>
  <c r="K33" i="132"/>
  <c r="L33" i="132"/>
  <c r="V71" i="132"/>
  <c r="I34" i="132"/>
  <c r="J34" i="132"/>
  <c r="K34" i="132"/>
  <c r="L34" i="132"/>
  <c r="V72" i="132"/>
  <c r="I35" i="132"/>
  <c r="J35" i="132"/>
  <c r="K35" i="132"/>
  <c r="L35" i="132"/>
  <c r="V73" i="132"/>
  <c r="V74" i="132"/>
  <c r="V75" i="132"/>
  <c r="V76" i="132"/>
  <c r="V77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J152" i="132"/>
  <c r="K152" i="132"/>
  <c r="L152" i="132"/>
  <c r="I151" i="132"/>
  <c r="J151" i="132"/>
  <c r="K151" i="132"/>
  <c r="L151" i="132"/>
  <c r="V104" i="132"/>
  <c r="I150" i="132"/>
  <c r="J150" i="132"/>
  <c r="K150" i="132"/>
  <c r="L150" i="132"/>
  <c r="V103" i="132"/>
  <c r="I149" i="132"/>
  <c r="J149" i="132"/>
  <c r="K149" i="132"/>
  <c r="L149" i="132"/>
  <c r="V102" i="132"/>
  <c r="I148" i="132"/>
  <c r="J148" i="132"/>
  <c r="K148" i="132"/>
  <c r="L148" i="132"/>
  <c r="V101" i="132"/>
  <c r="I147" i="132"/>
  <c r="J147" i="132"/>
  <c r="K147" i="132"/>
  <c r="L147" i="132"/>
  <c r="V100" i="132"/>
  <c r="V99" i="132"/>
  <c r="V98" i="132"/>
  <c r="V96" i="132"/>
  <c r="I30" i="132"/>
  <c r="J30" i="132"/>
  <c r="K30" i="132"/>
  <c r="L30" i="132"/>
  <c r="V68" i="132"/>
  <c r="I29" i="132"/>
  <c r="J29" i="132"/>
  <c r="K29" i="132"/>
  <c r="L29" i="132"/>
  <c r="V67" i="132"/>
  <c r="I28" i="132"/>
  <c r="J28" i="132"/>
  <c r="K28" i="132"/>
  <c r="L28" i="132"/>
  <c r="V66" i="132"/>
  <c r="I27" i="132"/>
  <c r="J27" i="132"/>
  <c r="K27" i="132"/>
  <c r="L27" i="132"/>
  <c r="V65" i="132"/>
  <c r="I25" i="132"/>
  <c r="J25" i="132"/>
  <c r="K25" i="132"/>
  <c r="L25" i="132"/>
  <c r="I24" i="132"/>
  <c r="J24" i="132"/>
  <c r="K24" i="132"/>
  <c r="L24" i="132"/>
  <c r="I23" i="132"/>
  <c r="J23" i="132"/>
  <c r="K23" i="132"/>
  <c r="L23" i="132"/>
  <c r="I22" i="132"/>
  <c r="J22" i="132"/>
  <c r="I21" i="132"/>
  <c r="J21" i="132"/>
  <c r="I20" i="132"/>
  <c r="J20" i="132"/>
  <c r="K20" i="132"/>
  <c r="L20" i="132"/>
  <c r="I19" i="132"/>
  <c r="J19" i="132"/>
  <c r="I18" i="132"/>
  <c r="J18" i="132"/>
  <c r="I17" i="132"/>
  <c r="J17" i="132"/>
  <c r="I16" i="132"/>
  <c r="J16" i="132"/>
  <c r="K16" i="132"/>
  <c r="L16" i="132"/>
  <c r="I15" i="132"/>
  <c r="J15" i="132"/>
  <c r="I14" i="132"/>
  <c r="J14" i="132"/>
  <c r="K14" i="132"/>
  <c r="L14" i="132"/>
  <c r="I13" i="132"/>
  <c r="J13" i="132"/>
  <c r="K13" i="132"/>
  <c r="L13" i="132"/>
  <c r="I12" i="132"/>
  <c r="J12" i="132"/>
  <c r="K12" i="132"/>
  <c r="L12" i="132"/>
  <c r="I11" i="132"/>
  <c r="J11" i="132"/>
  <c r="I10" i="132"/>
  <c r="J10" i="132"/>
  <c r="I9" i="132"/>
  <c r="J9" i="132"/>
  <c r="I8" i="132"/>
  <c r="J8" i="132"/>
  <c r="K8" i="132"/>
  <c r="L8" i="132"/>
  <c r="I7" i="132"/>
  <c r="J7" i="132"/>
  <c r="K7" i="132"/>
  <c r="L7" i="132"/>
  <c r="I6" i="132"/>
  <c r="J6" i="132"/>
  <c r="I5" i="132"/>
  <c r="J5" i="132"/>
  <c r="K5" i="132"/>
  <c r="L5" i="132"/>
  <c r="I4" i="132"/>
  <c r="J4" i="132"/>
  <c r="I3" i="132"/>
  <c r="J3" i="132"/>
  <c r="K3" i="132"/>
  <c r="L3" i="132"/>
  <c r="I2" i="132"/>
  <c r="J2" i="132"/>
  <c r="I31" i="131"/>
  <c r="J31" i="131"/>
  <c r="I32" i="131"/>
  <c r="J32" i="131"/>
  <c r="K32" i="131"/>
  <c r="L32" i="131"/>
  <c r="V70" i="131"/>
  <c r="I33" i="131"/>
  <c r="J33" i="131"/>
  <c r="I34" i="131"/>
  <c r="J34" i="131"/>
  <c r="I35" i="131"/>
  <c r="J35" i="131"/>
  <c r="V76" i="131"/>
  <c r="V78" i="131"/>
  <c r="V85" i="131"/>
  <c r="V89" i="131"/>
  <c r="V80" i="131"/>
  <c r="V82" i="131"/>
  <c r="I152" i="131"/>
  <c r="J152" i="131"/>
  <c r="I151" i="131"/>
  <c r="J151" i="131"/>
  <c r="K151" i="131"/>
  <c r="L151" i="131"/>
  <c r="V104" i="131"/>
  <c r="I150" i="131"/>
  <c r="J150" i="131"/>
  <c r="I149" i="131"/>
  <c r="J149" i="131"/>
  <c r="K149" i="131"/>
  <c r="L149" i="131"/>
  <c r="V102" i="131"/>
  <c r="I148" i="131"/>
  <c r="J148" i="131"/>
  <c r="I147" i="131"/>
  <c r="J147" i="131"/>
  <c r="K147" i="131"/>
  <c r="L147" i="131"/>
  <c r="V100" i="131"/>
  <c r="V99" i="131"/>
  <c r="I30" i="131"/>
  <c r="J30" i="131"/>
  <c r="I29" i="131"/>
  <c r="J29" i="131"/>
  <c r="K29" i="131"/>
  <c r="L29" i="131"/>
  <c r="V67" i="131"/>
  <c r="I28" i="131"/>
  <c r="J28" i="131"/>
  <c r="I27" i="131"/>
  <c r="J27" i="131"/>
  <c r="K27" i="131"/>
  <c r="L27" i="131"/>
  <c r="V65" i="131"/>
  <c r="I25" i="131"/>
  <c r="J25" i="131"/>
  <c r="K25" i="131"/>
  <c r="L25" i="131"/>
  <c r="I24" i="131"/>
  <c r="J24" i="131"/>
  <c r="K24" i="131"/>
  <c r="L24" i="131"/>
  <c r="I23" i="131"/>
  <c r="J23" i="131"/>
  <c r="I22" i="131"/>
  <c r="J22" i="131"/>
  <c r="I21" i="131"/>
  <c r="J21" i="131"/>
  <c r="I20" i="131"/>
  <c r="J20" i="131"/>
  <c r="I19" i="131"/>
  <c r="J19" i="131"/>
  <c r="K19" i="131"/>
  <c r="L19" i="131"/>
  <c r="I18" i="131"/>
  <c r="J18" i="131"/>
  <c r="I17" i="131"/>
  <c r="J17" i="131"/>
  <c r="I16" i="131"/>
  <c r="J16" i="131"/>
  <c r="K16" i="131"/>
  <c r="L16" i="131"/>
  <c r="I15" i="131"/>
  <c r="J15" i="131"/>
  <c r="I14" i="131"/>
  <c r="J14" i="131"/>
  <c r="I13" i="131"/>
  <c r="J13" i="131"/>
  <c r="I12" i="131"/>
  <c r="J12" i="131"/>
  <c r="K12" i="131"/>
  <c r="L12" i="131"/>
  <c r="I11" i="131"/>
  <c r="J11" i="131"/>
  <c r="K11" i="131"/>
  <c r="L11" i="131"/>
  <c r="I10" i="131"/>
  <c r="J10" i="131"/>
  <c r="K10" i="131"/>
  <c r="L10" i="131"/>
  <c r="I9" i="131"/>
  <c r="J9" i="131"/>
  <c r="I8" i="131"/>
  <c r="J8" i="131"/>
  <c r="K8" i="131"/>
  <c r="L8" i="131"/>
  <c r="I7" i="131"/>
  <c r="J7" i="131"/>
  <c r="K7" i="131"/>
  <c r="L7" i="131"/>
  <c r="I6" i="131"/>
  <c r="J6" i="131"/>
  <c r="K6" i="131"/>
  <c r="L6" i="131"/>
  <c r="I5" i="131"/>
  <c r="J5" i="131"/>
  <c r="I4" i="131"/>
  <c r="J4" i="131"/>
  <c r="K4" i="131"/>
  <c r="L4" i="131"/>
  <c r="I3" i="131"/>
  <c r="J3" i="131"/>
  <c r="I2" i="131"/>
  <c r="J2" i="131"/>
  <c r="I25" i="122"/>
  <c r="J25" i="122"/>
  <c r="K25" i="122"/>
  <c r="L25" i="122"/>
  <c r="I24" i="122"/>
  <c r="J24" i="122"/>
  <c r="K24" i="122"/>
  <c r="L24" i="122"/>
  <c r="I23" i="122"/>
  <c r="J23" i="122"/>
  <c r="K23" i="122"/>
  <c r="L23" i="122"/>
  <c r="I22" i="122"/>
  <c r="J22" i="122"/>
  <c r="K22" i="122"/>
  <c r="L22" i="122"/>
  <c r="I21" i="122"/>
  <c r="J21" i="122"/>
  <c r="I20" i="122"/>
  <c r="J20" i="122"/>
  <c r="I19" i="122"/>
  <c r="J19" i="122"/>
  <c r="I18" i="122"/>
  <c r="J18" i="122"/>
  <c r="I17" i="122"/>
  <c r="J17" i="122"/>
  <c r="I16" i="122"/>
  <c r="J16" i="122"/>
  <c r="I15" i="122"/>
  <c r="J15" i="122"/>
  <c r="K15" i="122"/>
  <c r="L15" i="122"/>
  <c r="I14" i="122"/>
  <c r="J14" i="122"/>
  <c r="I13" i="122"/>
  <c r="J13" i="122"/>
  <c r="I12" i="122"/>
  <c r="J12" i="122"/>
  <c r="K12" i="122"/>
  <c r="L12" i="122"/>
  <c r="I11" i="122"/>
  <c r="J11" i="122"/>
  <c r="I10" i="122"/>
  <c r="J10" i="122"/>
  <c r="I9" i="122"/>
  <c r="J9" i="122"/>
  <c r="I8" i="122"/>
  <c r="J8" i="122"/>
  <c r="K8" i="122"/>
  <c r="L8" i="122"/>
  <c r="I7" i="122"/>
  <c r="J7" i="122"/>
  <c r="I6" i="122"/>
  <c r="J6" i="122"/>
  <c r="I5" i="122"/>
  <c r="J5" i="122"/>
  <c r="I4" i="122"/>
  <c r="J4" i="122"/>
  <c r="I3" i="122"/>
  <c r="J3" i="122"/>
  <c r="I2" i="122"/>
  <c r="J2" i="122"/>
  <c r="I25" i="121"/>
  <c r="J25" i="121"/>
  <c r="I24" i="121"/>
  <c r="J24" i="121"/>
  <c r="K24" i="121"/>
  <c r="L24" i="121"/>
  <c r="I23" i="121"/>
  <c r="J23" i="121"/>
  <c r="I22" i="121"/>
  <c r="J22" i="121"/>
  <c r="K22" i="121"/>
  <c r="L22" i="121"/>
  <c r="I21" i="121"/>
  <c r="J21" i="121"/>
  <c r="I20" i="121"/>
  <c r="J20" i="121"/>
  <c r="K20" i="121"/>
  <c r="L20" i="121"/>
  <c r="I19" i="121"/>
  <c r="J19" i="121"/>
  <c r="I18" i="121"/>
  <c r="J18" i="121"/>
  <c r="K18" i="121"/>
  <c r="L18" i="121"/>
  <c r="I17" i="121"/>
  <c r="J17" i="121"/>
  <c r="I16" i="121"/>
  <c r="J16" i="121"/>
  <c r="K16" i="121"/>
  <c r="L16" i="121"/>
  <c r="I15" i="121"/>
  <c r="J15" i="121"/>
  <c r="I14" i="121"/>
  <c r="J14" i="121"/>
  <c r="K14" i="121"/>
  <c r="L14" i="121"/>
  <c r="I13" i="121"/>
  <c r="J13" i="121"/>
  <c r="K13" i="121"/>
  <c r="L13" i="121"/>
  <c r="I12" i="121"/>
  <c r="J12" i="121"/>
  <c r="I11" i="121"/>
  <c r="J11" i="121"/>
  <c r="K11" i="121"/>
  <c r="L11" i="121"/>
  <c r="I10" i="121"/>
  <c r="J10" i="121"/>
  <c r="I9" i="121"/>
  <c r="J9" i="121"/>
  <c r="K9" i="121"/>
  <c r="L9" i="121"/>
  <c r="I8" i="121"/>
  <c r="J8" i="121"/>
  <c r="K8" i="121"/>
  <c r="L8" i="121"/>
  <c r="I7" i="121"/>
  <c r="J7" i="121"/>
  <c r="I6" i="121"/>
  <c r="J6" i="121"/>
  <c r="K6" i="121"/>
  <c r="L6" i="121"/>
  <c r="I5" i="121"/>
  <c r="J5" i="121"/>
  <c r="I4" i="121"/>
  <c r="J4" i="121"/>
  <c r="K4" i="121"/>
  <c r="L4" i="121"/>
  <c r="I3" i="121"/>
  <c r="J3" i="121"/>
  <c r="I2" i="121"/>
  <c r="J2" i="121"/>
  <c r="K2" i="121"/>
  <c r="L2" i="121"/>
  <c r="I5" i="120"/>
  <c r="J5" i="120"/>
  <c r="I4" i="120"/>
  <c r="J4" i="120"/>
  <c r="K4" i="120"/>
  <c r="L4" i="120"/>
  <c r="I3" i="120"/>
  <c r="J3" i="120"/>
  <c r="I2" i="120"/>
  <c r="J2" i="120"/>
  <c r="K2" i="120"/>
  <c r="L2" i="120"/>
  <c r="J5" i="116"/>
  <c r="I5" i="116"/>
  <c r="K5" i="116"/>
  <c r="L5" i="116"/>
  <c r="J4" i="116"/>
  <c r="I4" i="116"/>
  <c r="K4" i="116"/>
  <c r="L4" i="116"/>
  <c r="J3" i="116"/>
  <c r="I3" i="116"/>
  <c r="J2" i="116"/>
  <c r="I2" i="116"/>
  <c r="K3" i="116"/>
  <c r="L3" i="116"/>
  <c r="J5" i="111"/>
  <c r="I5" i="111"/>
  <c r="J4" i="111"/>
  <c r="I4" i="111"/>
  <c r="K4" i="111"/>
  <c r="L4" i="111"/>
  <c r="J3" i="111"/>
  <c r="I3" i="111"/>
  <c r="J2" i="111"/>
  <c r="I2" i="111"/>
  <c r="J5" i="105"/>
  <c r="I5" i="105"/>
  <c r="J4" i="105"/>
  <c r="I4" i="105"/>
  <c r="J3" i="105"/>
  <c r="I3" i="105"/>
  <c r="J2" i="105"/>
  <c r="I2" i="105"/>
  <c r="K2" i="111"/>
  <c r="L2" i="111"/>
  <c r="J5" i="96"/>
  <c r="I5" i="96"/>
  <c r="J4" i="96"/>
  <c r="I4" i="96"/>
  <c r="J3" i="96"/>
  <c r="I3" i="96"/>
  <c r="K3" i="96"/>
  <c r="L3" i="96"/>
  <c r="J2" i="96"/>
  <c r="I2" i="96"/>
  <c r="J5" i="95"/>
  <c r="I5" i="95"/>
  <c r="K5" i="95"/>
  <c r="L5" i="95"/>
  <c r="J4" i="95"/>
  <c r="I4" i="95"/>
  <c r="K4" i="95"/>
  <c r="L4" i="95"/>
  <c r="J3" i="95"/>
  <c r="I3" i="95"/>
  <c r="K3" i="95"/>
  <c r="L3" i="95"/>
  <c r="J2" i="95"/>
  <c r="I2" i="95"/>
  <c r="K2" i="95"/>
  <c r="L2" i="95"/>
  <c r="J5" i="94"/>
  <c r="I5" i="94"/>
  <c r="J4" i="94"/>
  <c r="I4" i="94"/>
  <c r="J3" i="94"/>
  <c r="I3" i="94"/>
  <c r="K3" i="94"/>
  <c r="L3" i="94"/>
  <c r="J2" i="94"/>
  <c r="I2" i="94"/>
  <c r="J5" i="93"/>
  <c r="I5" i="93"/>
  <c r="J4" i="93"/>
  <c r="I4" i="93"/>
  <c r="J3" i="93"/>
  <c r="I3" i="93"/>
  <c r="J2" i="93"/>
  <c r="I2" i="93"/>
  <c r="K2" i="93"/>
  <c r="L2" i="93"/>
  <c r="K5" i="96"/>
  <c r="L5" i="96"/>
  <c r="K2" i="94"/>
  <c r="L2" i="94"/>
  <c r="K28" i="134"/>
  <c r="L28" i="134"/>
  <c r="V66" i="134"/>
  <c r="K29" i="134"/>
  <c r="L29" i="134"/>
  <c r="V67" i="134"/>
  <c r="V96" i="134"/>
  <c r="V98" i="134"/>
  <c r="K147" i="134"/>
  <c r="L147" i="134"/>
  <c r="V100" i="134"/>
  <c r="K149" i="134"/>
  <c r="L149" i="134"/>
  <c r="V102" i="134"/>
  <c r="K151" i="134"/>
  <c r="L151" i="134"/>
  <c r="V104" i="134"/>
  <c r="V83" i="134"/>
  <c r="V81" i="134"/>
  <c r="V94" i="134"/>
  <c r="V92" i="134"/>
  <c r="V90" i="134"/>
  <c r="V88" i="134"/>
  <c r="V86" i="134"/>
  <c r="V84" i="134"/>
  <c r="V78" i="134"/>
  <c r="V76" i="134"/>
  <c r="V74" i="134"/>
  <c r="K34" i="134"/>
  <c r="L34" i="134"/>
  <c r="V72" i="134"/>
  <c r="K32" i="134"/>
  <c r="L32" i="134"/>
  <c r="V70" i="134"/>
  <c r="K7" i="134"/>
  <c r="L7" i="134"/>
  <c r="K10" i="134"/>
  <c r="L10" i="134"/>
  <c r="K12" i="134"/>
  <c r="L12" i="134"/>
  <c r="K18" i="134"/>
  <c r="L18" i="134"/>
  <c r="K21" i="134"/>
  <c r="L21" i="134"/>
  <c r="K22" i="134"/>
  <c r="L22" i="134"/>
  <c r="K23" i="134"/>
  <c r="L23" i="134"/>
  <c r="K24" i="134"/>
  <c r="L24" i="134"/>
  <c r="K25" i="134"/>
  <c r="L25" i="134"/>
  <c r="K17" i="134"/>
  <c r="L17" i="134"/>
  <c r="K27" i="134"/>
  <c r="L27" i="134"/>
  <c r="V65" i="134"/>
  <c r="N5" i="134"/>
  <c r="K9" i="132"/>
  <c r="L9" i="132"/>
  <c r="K21" i="132"/>
  <c r="L21" i="132"/>
  <c r="K22" i="132"/>
  <c r="L22" i="132"/>
  <c r="V95" i="132"/>
  <c r="K2" i="132"/>
  <c r="L2" i="132"/>
  <c r="K4" i="132"/>
  <c r="L4" i="132"/>
  <c r="K6" i="132"/>
  <c r="L6" i="132"/>
  <c r="K15" i="132"/>
  <c r="L15" i="132"/>
  <c r="K17" i="132"/>
  <c r="L17" i="132"/>
  <c r="V97" i="132"/>
  <c r="N5" i="132"/>
  <c r="K3" i="131"/>
  <c r="L3" i="131"/>
  <c r="K18" i="131"/>
  <c r="L18" i="131"/>
  <c r="K20" i="131"/>
  <c r="L20" i="131"/>
  <c r="K148" i="131"/>
  <c r="L148" i="131"/>
  <c r="V101" i="131"/>
  <c r="V79" i="131"/>
  <c r="V77" i="131"/>
  <c r="K33" i="131"/>
  <c r="L33" i="131"/>
  <c r="V71" i="131"/>
  <c r="K31" i="131"/>
  <c r="L31" i="131"/>
  <c r="V69" i="131"/>
  <c r="K13" i="131"/>
  <c r="L13" i="131"/>
  <c r="K21" i="131"/>
  <c r="L21" i="131"/>
  <c r="V98" i="131"/>
  <c r="K150" i="131"/>
  <c r="L150" i="131"/>
  <c r="V103" i="131"/>
  <c r="K152" i="131"/>
  <c r="L152" i="131"/>
  <c r="V93" i="131"/>
  <c r="V81" i="131"/>
  <c r="K2" i="122"/>
  <c r="L2" i="122"/>
  <c r="K4" i="122"/>
  <c r="L4" i="122"/>
  <c r="K6" i="122"/>
  <c r="L6" i="122"/>
  <c r="K18" i="122"/>
  <c r="L18" i="122"/>
  <c r="K20" i="122"/>
  <c r="L20" i="122"/>
  <c r="K3" i="122"/>
  <c r="L3" i="122"/>
  <c r="K7" i="122"/>
  <c r="L7" i="122"/>
  <c r="K9" i="122"/>
  <c r="L9" i="122"/>
  <c r="K11" i="122"/>
  <c r="L11" i="122"/>
  <c r="K13" i="122"/>
  <c r="L13" i="122"/>
  <c r="K17" i="122"/>
  <c r="L17" i="122"/>
  <c r="K19" i="122"/>
  <c r="L19" i="122"/>
  <c r="K21" i="122"/>
  <c r="L21" i="122"/>
  <c r="K7" i="121"/>
  <c r="L7" i="121"/>
  <c r="K10" i="121"/>
  <c r="L10" i="121"/>
  <c r="K12" i="121"/>
  <c r="L12" i="121"/>
  <c r="K3" i="111"/>
  <c r="L3" i="111"/>
  <c r="K5" i="111"/>
  <c r="L5" i="111"/>
  <c r="K2" i="105"/>
  <c r="L2" i="105"/>
  <c r="K4" i="105"/>
  <c r="L4" i="105"/>
  <c r="K3" i="105"/>
  <c r="L3" i="105"/>
  <c r="K5" i="105"/>
  <c r="L5" i="105"/>
  <c r="K5" i="94"/>
  <c r="L5" i="94"/>
  <c r="K3" i="134"/>
  <c r="L3" i="134"/>
  <c r="K5" i="134"/>
  <c r="L5" i="134"/>
  <c r="K11" i="134"/>
  <c r="L11" i="134"/>
  <c r="K14" i="134"/>
  <c r="L14" i="134"/>
  <c r="K2" i="134"/>
  <c r="L2" i="134"/>
  <c r="K4" i="134"/>
  <c r="L4" i="134"/>
  <c r="K6" i="134"/>
  <c r="L6" i="134"/>
  <c r="K13" i="134"/>
  <c r="L13" i="134"/>
  <c r="K15" i="134"/>
  <c r="L15" i="134"/>
  <c r="K20" i="134"/>
  <c r="L20" i="134"/>
  <c r="K11" i="132"/>
  <c r="L11" i="132"/>
  <c r="K18" i="132"/>
  <c r="L18" i="132"/>
  <c r="K10" i="132"/>
  <c r="L10" i="132"/>
  <c r="K19" i="132"/>
  <c r="L19" i="132"/>
  <c r="K2" i="131"/>
  <c r="L2" i="131"/>
  <c r="K5" i="131"/>
  <c r="L5" i="131"/>
  <c r="K22" i="131"/>
  <c r="L22" i="131"/>
  <c r="K23" i="131"/>
  <c r="L23" i="131"/>
  <c r="K30" i="131"/>
  <c r="L30" i="131"/>
  <c r="V68" i="131"/>
  <c r="V95" i="131"/>
  <c r="V97" i="131"/>
  <c r="V92" i="131"/>
  <c r="V90" i="131"/>
  <c r="V87" i="131"/>
  <c r="V84" i="131"/>
  <c r="V75" i="131"/>
  <c r="K35" i="131"/>
  <c r="L35" i="131"/>
  <c r="V73" i="131"/>
  <c r="K9" i="131"/>
  <c r="L9" i="131"/>
  <c r="K14" i="131"/>
  <c r="L14" i="131"/>
  <c r="K17" i="131"/>
  <c r="L17" i="131"/>
  <c r="K28" i="131"/>
  <c r="L28" i="131"/>
  <c r="V66" i="131"/>
  <c r="N5" i="131"/>
  <c r="K15" i="131"/>
  <c r="L15" i="131"/>
  <c r="V96" i="131"/>
  <c r="V83" i="131"/>
  <c r="V94" i="131"/>
  <c r="V91" i="131"/>
  <c r="V88" i="131"/>
  <c r="V86" i="131"/>
  <c r="V74" i="131"/>
  <c r="K34" i="131"/>
  <c r="L34" i="131"/>
  <c r="V72" i="131"/>
  <c r="K16" i="122"/>
  <c r="L16" i="122"/>
  <c r="K5" i="122"/>
  <c r="L5" i="122"/>
  <c r="K3" i="121"/>
  <c r="L3" i="121"/>
  <c r="K5" i="121"/>
  <c r="L5" i="121"/>
  <c r="K15" i="121"/>
  <c r="L15" i="121"/>
  <c r="K17" i="121"/>
  <c r="L17" i="121"/>
  <c r="K19" i="121"/>
  <c r="L19" i="121"/>
  <c r="K21" i="121"/>
  <c r="L21" i="121"/>
  <c r="K23" i="121"/>
  <c r="L23" i="121"/>
  <c r="K25" i="121"/>
  <c r="L25" i="121"/>
  <c r="K3" i="120"/>
  <c r="L3" i="120"/>
  <c r="K5" i="120"/>
  <c r="L5" i="120"/>
  <c r="K2" i="116"/>
  <c r="L2" i="116"/>
  <c r="K2" i="96"/>
  <c r="L2" i="96"/>
  <c r="K4" i="96"/>
  <c r="L4" i="96"/>
  <c r="K4" i="94"/>
  <c r="L4" i="94"/>
  <c r="K5" i="93"/>
  <c r="L5" i="93"/>
  <c r="K4" i="93"/>
  <c r="L4" i="93"/>
  <c r="K3" i="93"/>
  <c r="L3" i="93"/>
  <c r="K14" i="122"/>
  <c r="L14" i="122"/>
  <c r="K10" i="122"/>
  <c r="L10" i="122"/>
  <c r="N5" i="122"/>
  <c r="N5" i="121"/>
  <c r="M185" i="111"/>
  <c r="M166" i="111"/>
  <c r="M189" i="111"/>
  <c r="M173" i="111"/>
  <c r="M157" i="111"/>
  <c r="M169" i="111"/>
  <c r="M183" i="111"/>
  <c r="M179" i="111"/>
  <c r="M163" i="111"/>
  <c r="M177" i="111"/>
  <c r="M191" i="111"/>
  <c r="M159" i="111"/>
  <c r="M188" i="111"/>
  <c r="M172" i="111"/>
  <c r="M156" i="111"/>
  <c r="M160" i="111"/>
  <c r="M174" i="111"/>
  <c r="M178" i="111"/>
  <c r="M162" i="111"/>
  <c r="M175" i="111"/>
  <c r="M176" i="111"/>
  <c r="M158" i="111"/>
  <c r="M170" i="111"/>
  <c r="M168" i="111"/>
  <c r="M182" i="111"/>
  <c r="M181" i="111"/>
  <c r="M165" i="111"/>
  <c r="M184" i="111"/>
  <c r="M153" i="111"/>
  <c r="M167" i="111"/>
  <c r="M187" i="111"/>
  <c r="M171" i="111"/>
  <c r="M155" i="111"/>
  <c r="M161" i="111"/>
  <c r="M180" i="111"/>
  <c r="M164" i="111"/>
  <c r="M190" i="111"/>
  <c r="M186" i="111"/>
  <c r="M154" i="111"/>
  <c r="N5" i="120"/>
  <c r="N5" i="116"/>
  <c r="N5" i="111"/>
  <c r="N5" i="105"/>
  <c r="N5" i="96"/>
  <c r="M190" i="95"/>
  <c r="M174" i="95"/>
  <c r="M158" i="95"/>
  <c r="M189" i="95"/>
  <c r="M173" i="95"/>
  <c r="M157" i="95"/>
  <c r="M184" i="95"/>
  <c r="M168" i="95"/>
  <c r="M179" i="95"/>
  <c r="M163" i="95"/>
  <c r="M186" i="95"/>
  <c r="M170" i="95"/>
  <c r="M154" i="95"/>
  <c r="M185" i="95"/>
  <c r="M169" i="95"/>
  <c r="M153" i="95"/>
  <c r="M180" i="95"/>
  <c r="M164" i="95"/>
  <c r="M191" i="95"/>
  <c r="M175" i="95"/>
  <c r="M159" i="95"/>
  <c r="M182" i="95"/>
  <c r="M166" i="95"/>
  <c r="M181" i="95"/>
  <c r="M165" i="95"/>
  <c r="M192" i="95"/>
  <c r="M176" i="95"/>
  <c r="M160" i="95"/>
  <c r="M187" i="95"/>
  <c r="M171" i="95"/>
  <c r="M155" i="95"/>
  <c r="M178" i="95"/>
  <c r="M162" i="95"/>
  <c r="M193" i="95"/>
  <c r="M177" i="95"/>
  <c r="M161" i="95"/>
  <c r="M188" i="95"/>
  <c r="M172" i="95"/>
  <c r="M156" i="95"/>
  <c r="M183" i="95"/>
  <c r="M167" i="95"/>
  <c r="N5" i="95"/>
  <c r="N5" i="94"/>
  <c r="N5" i="93"/>
  <c r="M8" i="132"/>
  <c r="M17" i="132"/>
  <c r="M15" i="132"/>
  <c r="M148" i="132"/>
  <c r="M14" i="132"/>
  <c r="M151" i="132"/>
  <c r="M27" i="132"/>
  <c r="M16" i="132"/>
  <c r="M22" i="132"/>
  <c r="M149" i="132"/>
  <c r="M35" i="132"/>
  <c r="M19" i="132"/>
  <c r="M13" i="132"/>
  <c r="M23" i="132"/>
  <c r="M11" i="132"/>
  <c r="M26" i="132"/>
  <c r="M150" i="132"/>
  <c r="M20" i="132"/>
  <c r="M32" i="132"/>
  <c r="M28" i="132"/>
  <c r="M147" i="132"/>
  <c r="M33" i="132"/>
  <c r="M18" i="132"/>
  <c r="M25" i="132"/>
  <c r="M21" i="132"/>
  <c r="M31" i="132"/>
  <c r="M34" i="132"/>
  <c r="M6" i="132"/>
  <c r="M29" i="132"/>
  <c r="M24" i="132"/>
  <c r="M30" i="132"/>
  <c r="M12" i="132"/>
  <c r="M9" i="132"/>
  <c r="M10" i="132"/>
  <c r="M7" i="132"/>
  <c r="M152" i="132"/>
  <c r="P152" i="132"/>
  <c r="M182" i="120"/>
  <c r="M185" i="120"/>
  <c r="M157" i="120"/>
  <c r="M180" i="120"/>
  <c r="M164" i="120"/>
  <c r="M186" i="120"/>
  <c r="M177" i="120"/>
  <c r="M187" i="120"/>
  <c r="M171" i="120"/>
  <c r="M155" i="120"/>
  <c r="M150" i="120"/>
  <c r="M184" i="120"/>
  <c r="M152" i="120"/>
  <c r="M159" i="120"/>
  <c r="M166" i="120"/>
  <c r="M181" i="120"/>
  <c r="M149" i="120"/>
  <c r="M176" i="120"/>
  <c r="M160" i="120"/>
  <c r="M178" i="120"/>
  <c r="M169" i="120"/>
  <c r="M183" i="120"/>
  <c r="M167" i="120"/>
  <c r="M151" i="120"/>
  <c r="M189" i="120"/>
  <c r="M153" i="120"/>
  <c r="M162" i="120"/>
  <c r="M158" i="120"/>
  <c r="M173" i="120"/>
  <c r="M188" i="120"/>
  <c r="M172" i="120"/>
  <c r="M156" i="120"/>
  <c r="M170" i="120"/>
  <c r="M161" i="120"/>
  <c r="M179" i="120"/>
  <c r="M163" i="120"/>
  <c r="M174" i="120"/>
  <c r="M165" i="120"/>
  <c r="M168" i="120"/>
  <c r="M154" i="120"/>
  <c r="M175" i="120"/>
  <c r="M191" i="116"/>
  <c r="M163" i="116"/>
  <c r="M182" i="116"/>
  <c r="M166" i="116"/>
  <c r="M185" i="116"/>
  <c r="M169" i="116"/>
  <c r="M153" i="116"/>
  <c r="M155" i="116"/>
  <c r="M180" i="116"/>
  <c r="M164" i="116"/>
  <c r="M149" i="116"/>
  <c r="M186" i="116"/>
  <c r="M189" i="116"/>
  <c r="M157" i="116"/>
  <c r="M184" i="116"/>
  <c r="M152" i="116"/>
  <c r="M183" i="116"/>
  <c r="M151" i="116"/>
  <c r="M178" i="116"/>
  <c r="M162" i="116"/>
  <c r="M150" i="116"/>
  <c r="M181" i="116"/>
  <c r="M165" i="116"/>
  <c r="M187" i="116"/>
  <c r="M192" i="116"/>
  <c r="M176" i="116"/>
  <c r="M160" i="116"/>
  <c r="M171" i="116"/>
  <c r="M175" i="116"/>
  <c r="M190" i="116"/>
  <c r="M174" i="116"/>
  <c r="M158" i="116"/>
  <c r="M179" i="116"/>
  <c r="M177" i="116"/>
  <c r="M161" i="116"/>
  <c r="M167" i="116"/>
  <c r="M188" i="116"/>
  <c r="M172" i="116"/>
  <c r="M156" i="116"/>
  <c r="M170" i="116"/>
  <c r="M154" i="116"/>
  <c r="M173" i="116"/>
  <c r="M159" i="116"/>
  <c r="M168" i="116"/>
  <c r="M187" i="93"/>
  <c r="M171" i="93"/>
  <c r="M155" i="93"/>
  <c r="M178" i="93"/>
  <c r="M162" i="93"/>
  <c r="M189" i="93"/>
  <c r="M173" i="93"/>
  <c r="M157" i="93"/>
  <c r="M184" i="93"/>
  <c r="M168" i="93"/>
  <c r="M183" i="93"/>
  <c r="M167" i="93"/>
  <c r="M174" i="93"/>
  <c r="M158" i="93"/>
  <c r="M185" i="93"/>
  <c r="M169" i="93"/>
  <c r="M153" i="93"/>
  <c r="M180" i="93"/>
  <c r="M164" i="93"/>
  <c r="M179" i="93"/>
  <c r="M163" i="93"/>
  <c r="M186" i="93"/>
  <c r="M170" i="93"/>
  <c r="M154" i="93"/>
  <c r="M181" i="93"/>
  <c r="M165" i="93"/>
  <c r="M176" i="93"/>
  <c r="M160" i="93"/>
  <c r="M175" i="93"/>
  <c r="M159" i="93"/>
  <c r="M182" i="93"/>
  <c r="M166" i="93"/>
  <c r="M177" i="93"/>
  <c r="M161" i="93"/>
  <c r="M188" i="93"/>
  <c r="M172" i="93"/>
  <c r="M156" i="93"/>
  <c r="M147" i="131"/>
  <c r="M7" i="131"/>
  <c r="M149" i="131"/>
  <c r="M32" i="131"/>
  <c r="M8" i="131"/>
  <c r="M150" i="131"/>
  <c r="M33" i="131"/>
  <c r="M25" i="131"/>
  <c r="M17" i="131"/>
  <c r="M27" i="131"/>
  <c r="M23" i="131"/>
  <c r="M11" i="131"/>
  <c r="M29" i="131"/>
  <c r="M16" i="131"/>
  <c r="M30" i="131"/>
  <c r="M31" i="131"/>
  <c r="M24" i="131"/>
  <c r="M19" i="131"/>
  <c r="M6" i="131"/>
  <c r="M15" i="131"/>
  <c r="M13" i="131"/>
  <c r="M35" i="131"/>
  <c r="M18" i="131"/>
  <c r="M20" i="131"/>
  <c r="M12" i="131"/>
  <c r="M10" i="131"/>
  <c r="M9" i="131"/>
  <c r="M34" i="131"/>
  <c r="M26" i="131"/>
  <c r="M21" i="131"/>
  <c r="M14" i="131"/>
  <c r="M148" i="131"/>
  <c r="M151" i="131"/>
  <c r="M28" i="131"/>
  <c r="M152" i="131"/>
  <c r="M22" i="131"/>
  <c r="M32" i="134"/>
  <c r="M6" i="134"/>
  <c r="M28" i="134"/>
  <c r="M7" i="134"/>
  <c r="M34" i="134"/>
  <c r="M17" i="134"/>
  <c r="M25" i="134"/>
  <c r="M152" i="134"/>
  <c r="M12" i="134"/>
  <c r="M10" i="134"/>
  <c r="M11" i="134"/>
  <c r="M8" i="134"/>
  <c r="M22" i="134"/>
  <c r="M19" i="134"/>
  <c r="M27" i="134"/>
  <c r="M35" i="134"/>
  <c r="M13" i="134"/>
  <c r="M26" i="134"/>
  <c r="M30" i="134"/>
  <c r="M16" i="134"/>
  <c r="M14" i="134"/>
  <c r="M9" i="134"/>
  <c r="M24" i="134"/>
  <c r="M149" i="134"/>
  <c r="M21" i="134"/>
  <c r="M29" i="134"/>
  <c r="M33" i="134"/>
  <c r="M148" i="134"/>
  <c r="M20" i="134"/>
  <c r="M18" i="134"/>
  <c r="M147" i="134"/>
  <c r="M151" i="134"/>
  <c r="M15" i="134"/>
  <c r="M23" i="134"/>
  <c r="M31" i="134"/>
  <c r="M150" i="134"/>
  <c r="M10" i="122"/>
  <c r="M13" i="122"/>
  <c r="M17" i="122"/>
  <c r="M9" i="122"/>
  <c r="M7" i="122"/>
  <c r="M16" i="122"/>
  <c r="M28" i="122"/>
  <c r="M31" i="122"/>
  <c r="M149" i="122"/>
  <c r="M15" i="122"/>
  <c r="M147" i="122"/>
  <c r="M22" i="122"/>
  <c r="M30" i="122"/>
  <c r="M34" i="122"/>
  <c r="M35" i="122"/>
  <c r="M21" i="122"/>
  <c r="M27" i="122"/>
  <c r="M11" i="122"/>
  <c r="M8" i="122"/>
  <c r="M20" i="122"/>
  <c r="M19" i="122"/>
  <c r="M18" i="122"/>
  <c r="M23" i="122"/>
  <c r="M33" i="122"/>
  <c r="M29" i="122"/>
  <c r="M151" i="122"/>
  <c r="M12" i="122"/>
  <c r="M24" i="122"/>
  <c r="M148" i="122"/>
  <c r="M25" i="122"/>
  <c r="M150" i="122"/>
  <c r="M6" i="122"/>
  <c r="M26" i="122"/>
  <c r="M32" i="122"/>
  <c r="M14" i="122"/>
  <c r="M14" i="121"/>
  <c r="M150" i="121"/>
  <c r="M11" i="121"/>
  <c r="M27" i="121"/>
  <c r="M151" i="121"/>
  <c r="M20" i="121"/>
  <c r="M17" i="121"/>
  <c r="M22" i="121"/>
  <c r="M26" i="121"/>
  <c r="M15" i="121"/>
  <c r="M31" i="121"/>
  <c r="M8" i="121"/>
  <c r="M24" i="121"/>
  <c r="M148" i="121"/>
  <c r="M21" i="121"/>
  <c r="M32" i="121"/>
  <c r="M18" i="121"/>
  <c r="M6" i="121"/>
  <c r="M19" i="121"/>
  <c r="M12" i="121"/>
  <c r="M28" i="121"/>
  <c r="M9" i="121"/>
  <c r="M25" i="121"/>
  <c r="M149" i="121"/>
  <c r="M35" i="121"/>
  <c r="M30" i="121"/>
  <c r="M10" i="121"/>
  <c r="M7" i="121"/>
  <c r="M23" i="121"/>
  <c r="M147" i="121"/>
  <c r="M33" i="121"/>
  <c r="M34" i="121"/>
  <c r="M16" i="121"/>
  <c r="M13" i="121"/>
  <c r="M29" i="121"/>
  <c r="P9" i="131"/>
  <c r="P10" i="132"/>
  <c r="P24" i="132"/>
  <c r="P29" i="132"/>
  <c r="P21" i="132"/>
  <c r="P18" i="132"/>
  <c r="P28" i="132"/>
  <c r="P23" i="132"/>
  <c r="P151" i="132"/>
  <c r="P9" i="132"/>
  <c r="P27" i="132"/>
  <c r="P31" i="132"/>
  <c r="P13" i="132"/>
  <c r="P6" i="132"/>
  <c r="P148" i="132"/>
  <c r="P34" i="132"/>
  <c r="P7" i="132"/>
  <c r="P15" i="132"/>
  <c r="P26" i="132"/>
  <c r="P25" i="132"/>
  <c r="P17" i="132"/>
  <c r="P16" i="132"/>
  <c r="P8" i="132"/>
  <c r="P35" i="132"/>
  <c r="P32" i="132"/>
  <c r="P149" i="132"/>
  <c r="P14" i="132"/>
  <c r="P33" i="132"/>
  <c r="P22" i="132"/>
  <c r="P150" i="132"/>
  <c r="P30" i="132"/>
  <c r="P19" i="132"/>
  <c r="P11" i="132"/>
  <c r="P12" i="132"/>
  <c r="P20" i="132"/>
  <c r="P147" i="132"/>
  <c r="P159" i="116"/>
  <c r="P156" i="116"/>
  <c r="P160" i="116"/>
  <c r="P165" i="116"/>
  <c r="P149" i="116"/>
  <c r="P153" i="116"/>
  <c r="P172" i="116"/>
  <c r="P177" i="116"/>
  <c r="P181" i="116"/>
  <c r="P151" i="116"/>
  <c r="P169" i="116"/>
  <c r="P163" i="116"/>
  <c r="P179" i="116"/>
  <c r="P175" i="116"/>
  <c r="P183" i="116"/>
  <c r="P189" i="116"/>
  <c r="P191" i="116"/>
  <c r="P168" i="116"/>
  <c r="P158" i="116"/>
  <c r="P171" i="116"/>
  <c r="P152" i="116"/>
  <c r="P186" i="116"/>
  <c r="P17" i="131"/>
  <c r="P20" i="131"/>
  <c r="P14" i="131"/>
  <c r="P31" i="131"/>
  <c r="P19" i="131"/>
  <c r="P29" i="131"/>
  <c r="P26" i="131"/>
  <c r="P35" i="131"/>
  <c r="P28" i="131"/>
  <c r="P32" i="131"/>
  <c r="P152" i="131"/>
  <c r="P21" i="131"/>
  <c r="P149" i="131"/>
  <c r="P6" i="131"/>
  <c r="P11" i="131"/>
  <c r="P22" i="131"/>
  <c r="P18" i="131"/>
  <c r="P25" i="131"/>
  <c r="P33" i="131"/>
  <c r="P24" i="131"/>
  <c r="P151" i="131"/>
  <c r="P150" i="131"/>
  <c r="P148" i="131"/>
  <c r="P12" i="131"/>
  <c r="P13" i="131"/>
  <c r="P30" i="131"/>
  <c r="P8" i="131"/>
  <c r="P27" i="131"/>
  <c r="P34" i="131"/>
  <c r="P23" i="131"/>
  <c r="P147" i="131"/>
  <c r="P16" i="131"/>
  <c r="P7" i="131"/>
  <c r="P15" i="131"/>
  <c r="P10" i="131"/>
  <c r="P151" i="120"/>
  <c r="P152" i="120"/>
  <c r="P185" i="120"/>
  <c r="P162" i="120"/>
  <c r="P184" i="120"/>
  <c r="P158" i="120"/>
  <c r="P182" i="120"/>
  <c r="P149" i="120"/>
  <c r="P170" i="120"/>
  <c r="P186" i="120"/>
  <c r="P183" i="120"/>
  <c r="P165" i="120"/>
  <c r="P166" i="120"/>
  <c r="P172" i="120"/>
  <c r="P187" i="120"/>
  <c r="P173" i="120"/>
  <c r="P176" i="120"/>
  <c r="P150" i="120"/>
  <c r="P181" i="120"/>
  <c r="P156" i="120"/>
  <c r="P164" i="120"/>
  <c r="P169" i="120"/>
  <c r="P174" i="120"/>
  <c r="P155" i="120"/>
  <c r="P153" i="120"/>
  <c r="P157" i="120"/>
  <c r="P160" i="120"/>
  <c r="P179" i="120"/>
  <c r="P154" i="120"/>
  <c r="P161" i="120"/>
  <c r="P180" i="120"/>
  <c r="P178" i="120"/>
  <c r="P163" i="120"/>
  <c r="P171" i="120"/>
  <c r="P189" i="120"/>
  <c r="P175" i="120"/>
  <c r="P159" i="120"/>
  <c r="P188" i="120"/>
  <c r="P177" i="120"/>
  <c r="P167" i="120"/>
  <c r="P168" i="120"/>
  <c r="P166" i="116"/>
  <c r="P162" i="116"/>
  <c r="P167" i="116"/>
  <c r="P185" i="116"/>
  <c r="P150" i="116"/>
  <c r="P188" i="116"/>
  <c r="P164" i="116"/>
  <c r="P176" i="116"/>
  <c r="P173" i="116"/>
  <c r="P184" i="116"/>
  <c r="P174" i="116"/>
  <c r="P155" i="116"/>
  <c r="P187" i="116"/>
  <c r="P170" i="116"/>
  <c r="P180" i="116"/>
  <c r="P192" i="116"/>
  <c r="P154" i="116"/>
  <c r="P157" i="116"/>
  <c r="P190" i="116"/>
  <c r="P182" i="116"/>
  <c r="P178" i="116"/>
  <c r="P161" i="116"/>
  <c r="P164" i="111"/>
  <c r="P166" i="111"/>
  <c r="P165" i="111"/>
  <c r="P188" i="111"/>
  <c r="P190" i="111"/>
  <c r="P158" i="111"/>
  <c r="P183" i="111"/>
  <c r="P161" i="111"/>
  <c r="P162" i="111"/>
  <c r="P173" i="111"/>
  <c r="P180" i="111"/>
  <c r="P157" i="111"/>
  <c r="P156" i="111"/>
  <c r="P169" i="111"/>
  <c r="P159" i="111"/>
  <c r="P187" i="111"/>
  <c r="P174" i="111"/>
  <c r="P182" i="111"/>
  <c r="P179" i="111"/>
  <c r="P184" i="111"/>
  <c r="P154" i="111"/>
  <c r="P168" i="111"/>
  <c r="P163" i="111"/>
  <c r="P155" i="111"/>
  <c r="P178" i="111"/>
  <c r="P189" i="111"/>
  <c r="P177" i="111"/>
  <c r="P167" i="111"/>
  <c r="P160" i="111"/>
  <c r="P185" i="111"/>
  <c r="P176" i="111"/>
  <c r="P175" i="111"/>
  <c r="P153" i="111"/>
  <c r="P171" i="111"/>
  <c r="P181" i="111"/>
  <c r="P172" i="111"/>
  <c r="P191" i="111"/>
  <c r="P186" i="111"/>
  <c r="P170" i="111"/>
  <c r="P156" i="95"/>
  <c r="P172" i="95"/>
  <c r="P166" i="95"/>
  <c r="P168" i="95"/>
  <c r="P162" i="95"/>
  <c r="P164" i="95"/>
  <c r="P158" i="95"/>
  <c r="P160" i="95"/>
  <c r="P154" i="95"/>
  <c r="P170" i="95"/>
  <c r="P186" i="95"/>
  <c r="P182" i="95"/>
  <c r="P180" i="95"/>
  <c r="P177" i="95"/>
  <c r="P175" i="95"/>
  <c r="P173" i="95"/>
  <c r="P193" i="95"/>
  <c r="P191" i="95"/>
  <c r="P189" i="95"/>
  <c r="P187" i="95"/>
  <c r="P185" i="95"/>
  <c r="P183" i="95"/>
  <c r="P181" i="95"/>
  <c r="P179" i="95"/>
  <c r="P188" i="95"/>
  <c r="P178" i="95"/>
  <c r="P155" i="95"/>
  <c r="P153" i="95"/>
  <c r="P190" i="95"/>
  <c r="P171" i="95"/>
  <c r="P169" i="95"/>
  <c r="P167" i="95"/>
  <c r="P165" i="95"/>
  <c r="P163" i="95"/>
  <c r="P161" i="95"/>
  <c r="P159" i="95"/>
  <c r="P157" i="95"/>
  <c r="P176" i="95"/>
  <c r="P192" i="95"/>
  <c r="P184" i="95"/>
  <c r="P174" i="95"/>
  <c r="P18" i="122"/>
  <c r="P148" i="122"/>
  <c r="P149" i="122"/>
  <c r="P148" i="134"/>
  <c r="P15" i="134"/>
  <c r="P150" i="134"/>
  <c r="P19" i="134"/>
  <c r="P26" i="134"/>
  <c r="P10" i="134"/>
  <c r="P30" i="134"/>
  <c r="P11" i="134"/>
  <c r="P33" i="134"/>
  <c r="P17" i="134"/>
  <c r="P152" i="134"/>
  <c r="P23" i="134"/>
  <c r="P31" i="134"/>
  <c r="P35" i="134"/>
  <c r="P8" i="134"/>
  <c r="P28" i="134"/>
  <c r="P24" i="134"/>
  <c r="P9" i="134"/>
  <c r="P34" i="134"/>
  <c r="P18" i="134"/>
  <c r="P6" i="134"/>
  <c r="P22" i="134"/>
  <c r="P7" i="134"/>
  <c r="P147" i="134"/>
  <c r="P32" i="134"/>
  <c r="P20" i="134"/>
  <c r="P151" i="134"/>
  <c r="P27" i="134"/>
  <c r="P25" i="134"/>
  <c r="P16" i="134"/>
  <c r="P12" i="134"/>
  <c r="P149" i="134"/>
  <c r="P13" i="134"/>
  <c r="P14" i="134"/>
  <c r="P21" i="134"/>
  <c r="P29" i="134"/>
  <c r="P150" i="122"/>
  <c r="P35" i="122"/>
  <c r="P17" i="122"/>
  <c r="P21" i="122"/>
  <c r="P10" i="122"/>
  <c r="P15" i="122"/>
  <c r="P19" i="122"/>
  <c r="P31" i="122"/>
  <c r="P147" i="122"/>
  <c r="P13" i="122"/>
  <c r="P16" i="122"/>
  <c r="P8" i="122"/>
  <c r="P11" i="122"/>
  <c r="P20" i="122"/>
  <c r="P30" i="122"/>
  <c r="P34" i="122"/>
  <c r="P151" i="122"/>
  <c r="P25" i="122"/>
  <c r="P7" i="122"/>
  <c r="P29" i="122"/>
  <c r="P12" i="122"/>
  <c r="P23" i="122"/>
  <c r="P24" i="122"/>
  <c r="P28" i="122"/>
  <c r="P26" i="122"/>
  <c r="P9" i="122"/>
  <c r="P6" i="122"/>
  <c r="P33" i="122"/>
  <c r="P27" i="122"/>
  <c r="P32" i="122"/>
  <c r="P22" i="122"/>
  <c r="P14" i="122"/>
  <c r="P30" i="121"/>
  <c r="P24" i="121"/>
  <c r="P34" i="121"/>
  <c r="P17" i="121"/>
  <c r="P21" i="121"/>
  <c r="P149" i="121"/>
  <c r="P10" i="121"/>
  <c r="P25" i="121"/>
  <c r="P147" i="121"/>
  <c r="P11" i="121"/>
  <c r="P15" i="121"/>
  <c r="P150" i="121"/>
  <c r="P26" i="121"/>
  <c r="P20" i="121"/>
  <c r="P33" i="121"/>
  <c r="P19" i="121"/>
  <c r="P9" i="121"/>
  <c r="P29" i="121"/>
  <c r="P22" i="121"/>
  <c r="P18" i="121"/>
  <c r="P7" i="121"/>
  <c r="P151" i="121"/>
  <c r="P32" i="121"/>
  <c r="P16" i="121"/>
  <c r="P6" i="121"/>
  <c r="P28" i="121"/>
  <c r="P35" i="121"/>
  <c r="P23" i="121"/>
  <c r="P27" i="121"/>
  <c r="P148" i="121"/>
  <c r="P12" i="121"/>
  <c r="P13" i="121"/>
  <c r="P8" i="121"/>
  <c r="P14" i="121"/>
  <c r="P31" i="121"/>
  <c r="P172" i="93"/>
  <c r="P186" i="93"/>
  <c r="P178" i="93"/>
  <c r="P181" i="93"/>
  <c r="P182" i="93"/>
  <c r="P169" i="93"/>
  <c r="P171" i="93"/>
  <c r="P159" i="93"/>
  <c r="P185" i="93"/>
  <c r="P187" i="93"/>
  <c r="P160" i="93"/>
  <c r="P174" i="93"/>
  <c r="P179" i="93"/>
  <c r="P177" i="93"/>
  <c r="P162" i="93"/>
  <c r="P180" i="93"/>
  <c r="P188" i="93"/>
  <c r="P163" i="93"/>
  <c r="P173" i="93"/>
  <c r="P176" i="93"/>
  <c r="P183" i="93"/>
  <c r="P167" i="93"/>
  <c r="P165" i="93"/>
  <c r="P161" i="93"/>
  <c r="P189" i="93"/>
  <c r="P164" i="93"/>
  <c r="P175" i="93"/>
  <c r="P158" i="93"/>
  <c r="P166" i="93"/>
  <c r="P153" i="93"/>
  <c r="P155" i="93"/>
  <c r="P154" i="93"/>
  <c r="P168" i="93"/>
  <c r="P156" i="93"/>
  <c r="P170" i="93"/>
  <c r="P184" i="93"/>
  <c r="P157" i="93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</calcChain>
</file>

<file path=xl/sharedStrings.xml><?xml version="1.0" encoding="utf-8"?>
<sst xmlns="http://schemas.openxmlformats.org/spreadsheetml/2006/main" count="357" uniqueCount="52">
  <si>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</si>
  <si>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</si>
  <si>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</si>
  <si>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</si>
  <si>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</si>
  <si>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</si>
  <si>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</si>
  <si>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</si>
  <si>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</si>
  <si>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</si>
  <si>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</si>
  <si>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</si>
  <si>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</si>
  <si>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</si>
  <si>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</si>
  <si>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</si>
  <si>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</si>
  <si>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</si>
  <si>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</si>
  <si>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</si>
  <si>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</si>
  <si>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</si>
  <si>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</si>
  <si>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</si>
  <si>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</si>
  <si>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</si>
  <si>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</si>
  <si>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</si>
  <si>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</si>
  <si>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</si>
  <si>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</si>
  <si>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</si>
  <si>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</si>
  <si>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</si>
  <si>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</si>
  <si>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</si>
  <si>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</si>
  <si>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</si>
  <si>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</si>
  <si>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</si>
  <si>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</si>
  <si>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</si>
  <si>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MAX/MIN ends</t>
  </si>
  <si>
    <t>Min</t>
  </si>
  <si>
    <t>Response cutoff</t>
  </si>
  <si>
    <t>Mean</t>
  </si>
  <si>
    <t>SD</t>
  </si>
  <si>
    <t>Cutoff</t>
  </si>
  <si>
    <t>Baseline cutoff</t>
  </si>
  <si>
    <t>3hr starved adults</t>
  </si>
  <si>
    <t>PS5932 [AVE::CaM]</t>
  </si>
  <si>
    <r>
      <t>21%O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, balance N</t>
    </r>
    <r>
      <rPr>
        <vertAlign val="sub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</si>
</sst>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94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2" fillId="7" borderId="0" xfId="0" applyNumberFormat="1" applyFont="1" applyFill="1"/>
    <xf numFmtId="0" fontId="2" fillId="7" borderId="0" xfId="1" applyFont="1" applyFill="1" applyAlignment="1">
      <alignment horizontal="right"/>
    </xf>
    <xf numFmtId="0" fontId="10" fillId="0" borderId="0" xfId="0" applyFont="1" applyAlignment="1">
      <alignment horizontal="center"/>
    </xf>
    <xf numFmtId="0" fontId="0" fillId="6" borderId="0" xfId="0" applyFill="1" applyAlignment="1">
      <alignment horizontal="center"/>
    </xf>
  </cellXfs>
  <cellStyles count="1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Normal 2" xfId="1"/>
    <cellStyle name="Normal 3" xfId="157"/>
    <cellStyle name="Normal 3 2" xfId="154"/>
    <cellStyle name="Normal 4" xfId="156"/>
    <cellStyle name="Normal 5" xfId="15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'6798'!$L$2:$L$141</c:f>
              <c:numCache>
                <c:formatCode>0.00</c:formatCode>
                <c:ptCount val="140"/>
                <c:pt idx="0">
                  <c:v>2.367432222250612</c:v>
                </c:pt>
                <c:pt idx="1">
                  <c:v>2.44707411521042</c:v>
                </c:pt>
                <c:pt idx="2">
                  <c:v>2.486427815152823</c:v>
                </c:pt>
                <c:pt idx="3">
                  <c:v>2.460828861377977</c:v>
                </c:pt>
                <c:pt idx="4">
                  <c:v>2.475112864870105</c:v>
                </c:pt>
                <c:pt idx="5">
                  <c:v>2.482281107131913</c:v>
                </c:pt>
                <c:pt idx="6">
                  <c:v>2.465978833377398</c:v>
                </c:pt>
                <c:pt idx="7">
                  <c:v>2.475795374181369</c:v>
                </c:pt>
                <c:pt idx="8">
                  <c:v>2.452222397330235</c:v>
                </c:pt>
                <c:pt idx="9">
                  <c:v>2.437676269888495</c:v>
                </c:pt>
                <c:pt idx="10">
                  <c:v>2.354434409638911</c:v>
                </c:pt>
                <c:pt idx="11">
                  <c:v>2.366959645901915</c:v>
                </c:pt>
                <c:pt idx="12">
                  <c:v>2.355693183513744</c:v>
                </c:pt>
                <c:pt idx="13">
                  <c:v>2.34637175036679</c:v>
                </c:pt>
                <c:pt idx="14">
                  <c:v>2.348475885549764</c:v>
                </c:pt>
                <c:pt idx="15">
                  <c:v>2.353501119541301</c:v>
                </c:pt>
                <c:pt idx="16">
                  <c:v>2.344320158430786</c:v>
                </c:pt>
                <c:pt idx="17">
                  <c:v>2.332725343380262</c:v>
                </c:pt>
                <c:pt idx="18">
                  <c:v>2.314636430685999</c:v>
                </c:pt>
                <c:pt idx="19">
                  <c:v>2.318116687608435</c:v>
                </c:pt>
                <c:pt idx="20">
                  <c:v>2.297513037161685</c:v>
                </c:pt>
                <c:pt idx="21">
                  <c:v>2.29259490052212</c:v>
                </c:pt>
                <c:pt idx="22">
                  <c:v>2.285081783020013</c:v>
                </c:pt>
                <c:pt idx="23">
                  <c:v>2.277259363598254</c:v>
                </c:pt>
                <c:pt idx="24">
                  <c:v>2.272169678962667</c:v>
                </c:pt>
                <c:pt idx="25">
                  <c:v>2.264478972009823</c:v>
                </c:pt>
                <c:pt idx="26">
                  <c:v>2.268661659257414</c:v>
                </c:pt>
                <c:pt idx="27">
                  <c:v>2.293737071727271</c:v>
                </c:pt>
                <c:pt idx="28">
                  <c:v>2.28556612271034</c:v>
                </c:pt>
                <c:pt idx="29">
                  <c:v>2.288496517048096</c:v>
                </c:pt>
                <c:pt idx="30">
                  <c:v>2.244831883173332</c:v>
                </c:pt>
                <c:pt idx="31">
                  <c:v>2.255575800258982</c:v>
                </c:pt>
                <c:pt idx="32">
                  <c:v>2.226007650118624</c:v>
                </c:pt>
                <c:pt idx="33">
                  <c:v>2.224724215663568</c:v>
                </c:pt>
                <c:pt idx="34">
                  <c:v>2.228665288771307</c:v>
                </c:pt>
                <c:pt idx="35">
                  <c:v>2.200712959934896</c:v>
                </c:pt>
                <c:pt idx="36">
                  <c:v>2.218794658246026</c:v>
                </c:pt>
                <c:pt idx="37">
                  <c:v>2.184636745802942</c:v>
                </c:pt>
                <c:pt idx="38">
                  <c:v>2.186579379805983</c:v>
                </c:pt>
                <c:pt idx="39">
                  <c:v>2.179819511687214</c:v>
                </c:pt>
                <c:pt idx="40">
                  <c:v>2.160813533161328</c:v>
                </c:pt>
                <c:pt idx="41">
                  <c:v>2.180313600163564</c:v>
                </c:pt>
                <c:pt idx="42">
                  <c:v>2.177380924733915</c:v>
                </c:pt>
                <c:pt idx="43">
                  <c:v>2.197778912950053</c:v>
                </c:pt>
                <c:pt idx="44">
                  <c:v>2.197253496944552</c:v>
                </c:pt>
                <c:pt idx="45">
                  <c:v>2.195825398004453</c:v>
                </c:pt>
                <c:pt idx="46">
                  <c:v>2.174254603685822</c:v>
                </c:pt>
                <c:pt idx="47">
                  <c:v>2.16377630274083</c:v>
                </c:pt>
                <c:pt idx="48">
                  <c:v>2.168173474134862</c:v>
                </c:pt>
                <c:pt idx="49">
                  <c:v>2.155226075518426</c:v>
                </c:pt>
                <c:pt idx="50">
                  <c:v>2.143612455976726</c:v>
                </c:pt>
                <c:pt idx="51">
                  <c:v>2.163173169463348</c:v>
                </c:pt>
                <c:pt idx="52">
                  <c:v>2.146767775955094</c:v>
                </c:pt>
                <c:pt idx="53">
                  <c:v>2.136108047288958</c:v>
                </c:pt>
                <c:pt idx="54">
                  <c:v>2.130600123641732</c:v>
                </c:pt>
                <c:pt idx="55">
                  <c:v>2.091391255026704</c:v>
                </c:pt>
                <c:pt idx="56">
                  <c:v>2.093648701477177</c:v>
                </c:pt>
                <c:pt idx="57">
                  <c:v>2.100128271090629</c:v>
                </c:pt>
                <c:pt idx="58">
                  <c:v>2.095639816263496</c:v>
                </c:pt>
                <c:pt idx="59">
                  <c:v>2.109633583143358</c:v>
                </c:pt>
                <c:pt idx="60">
                  <c:v>2.061085285713739</c:v>
                </c:pt>
                <c:pt idx="61">
                  <c:v>2.059729385019813</c:v>
                </c:pt>
                <c:pt idx="62">
                  <c:v>2.050718417888162</c:v>
                </c:pt>
                <c:pt idx="63">
                  <c:v>2.047412675887807</c:v>
                </c:pt>
                <c:pt idx="64">
                  <c:v>2.018876843342366</c:v>
                </c:pt>
                <c:pt idx="65">
                  <c:v>1.998393408441633</c:v>
                </c:pt>
                <c:pt idx="66">
                  <c:v>2.01042985151606</c:v>
                </c:pt>
                <c:pt idx="67">
                  <c:v>2.015909345522771</c:v>
                </c:pt>
                <c:pt idx="68">
                  <c:v>2.025582930369621</c:v>
                </c:pt>
                <c:pt idx="69">
                  <c:v>2.004755132280237</c:v>
                </c:pt>
                <c:pt idx="70">
                  <c:v>2.01827064130116</c:v>
                </c:pt>
                <c:pt idx="71">
                  <c:v>2.000475433129442</c:v>
                </c:pt>
                <c:pt idx="72">
                  <c:v>2.002234168273676</c:v>
                </c:pt>
                <c:pt idx="73">
                  <c:v>2.002290873582701</c:v>
                </c:pt>
                <c:pt idx="74">
                  <c:v>1.981904879203067</c:v>
                </c:pt>
                <c:pt idx="75">
                  <c:v>1.990969240194401</c:v>
                </c:pt>
                <c:pt idx="76">
                  <c:v>1.96246389481473</c:v>
                </c:pt>
                <c:pt idx="77">
                  <c:v>1.95903548426332</c:v>
                </c:pt>
                <c:pt idx="78">
                  <c:v>1.940021293446529</c:v>
                </c:pt>
                <c:pt idx="79">
                  <c:v>1.933708325062074</c:v>
                </c:pt>
                <c:pt idx="80">
                  <c:v>1.94027357454475</c:v>
                </c:pt>
                <c:pt idx="81">
                  <c:v>1.926212946674741</c:v>
                </c:pt>
                <c:pt idx="82">
                  <c:v>1.914172752940987</c:v>
                </c:pt>
                <c:pt idx="83">
                  <c:v>1.926806915715575</c:v>
                </c:pt>
                <c:pt idx="84">
                  <c:v>1.920962693719469</c:v>
                </c:pt>
                <c:pt idx="85">
                  <c:v>1.924934362648346</c:v>
                </c:pt>
                <c:pt idx="86">
                  <c:v>1.912314170216124</c:v>
                </c:pt>
                <c:pt idx="87">
                  <c:v>1.910892634008937</c:v>
                </c:pt>
                <c:pt idx="88">
                  <c:v>1.901041104992308</c:v>
                </c:pt>
                <c:pt idx="89">
                  <c:v>1.891426523062033</c:v>
                </c:pt>
                <c:pt idx="90">
                  <c:v>1.875643218688654</c:v>
                </c:pt>
                <c:pt idx="91">
                  <c:v>1.868204275996147</c:v>
                </c:pt>
                <c:pt idx="92">
                  <c:v>1.861480570020836</c:v>
                </c:pt>
                <c:pt idx="93">
                  <c:v>1.867402349918771</c:v>
                </c:pt>
                <c:pt idx="94">
                  <c:v>1.849136556254914</c:v>
                </c:pt>
                <c:pt idx="95">
                  <c:v>1.846945459995031</c:v>
                </c:pt>
                <c:pt idx="96">
                  <c:v>1.856898799537396</c:v>
                </c:pt>
                <c:pt idx="97">
                  <c:v>1.832222674269706</c:v>
                </c:pt>
                <c:pt idx="98">
                  <c:v>1.82526214315709</c:v>
                </c:pt>
                <c:pt idx="99">
                  <c:v>1.819631687022733</c:v>
                </c:pt>
                <c:pt idx="100">
                  <c:v>1.820334775123528</c:v>
                </c:pt>
                <c:pt idx="101">
                  <c:v>1.822823564235211</c:v>
                </c:pt>
                <c:pt idx="102">
                  <c:v>1.820322963369291</c:v>
                </c:pt>
                <c:pt idx="103">
                  <c:v>1.825519353034695</c:v>
                </c:pt>
                <c:pt idx="104">
                  <c:v>1.814033440189759</c:v>
                </c:pt>
                <c:pt idx="105">
                  <c:v>1.817269412464239</c:v>
                </c:pt>
                <c:pt idx="106">
                  <c:v>1.783245123409787</c:v>
                </c:pt>
                <c:pt idx="107">
                  <c:v>1.793541660934913</c:v>
                </c:pt>
                <c:pt idx="108">
                  <c:v>1.789120072348944</c:v>
                </c:pt>
                <c:pt idx="109">
                  <c:v>1.786843263086091</c:v>
                </c:pt>
                <c:pt idx="110">
                  <c:v>1.769263015112391</c:v>
                </c:pt>
                <c:pt idx="111">
                  <c:v>1.785940964747134</c:v>
                </c:pt>
                <c:pt idx="112">
                  <c:v>1.777305211514531</c:v>
                </c:pt>
                <c:pt idx="113">
                  <c:v>1.764815840944152</c:v>
                </c:pt>
                <c:pt idx="114">
                  <c:v>1.758005883310105</c:v>
                </c:pt>
                <c:pt idx="115">
                  <c:v>1.749669263186864</c:v>
                </c:pt>
                <c:pt idx="116">
                  <c:v>1.751290349043058</c:v>
                </c:pt>
                <c:pt idx="117">
                  <c:v>1.738550209077166</c:v>
                </c:pt>
                <c:pt idx="118">
                  <c:v>1.729329319315611</c:v>
                </c:pt>
                <c:pt idx="119">
                  <c:v>1.729354036486755</c:v>
                </c:pt>
                <c:pt idx="120">
                  <c:v>1.725104208882518</c:v>
                </c:pt>
                <c:pt idx="121">
                  <c:v>1.711958236219587</c:v>
                </c:pt>
                <c:pt idx="122">
                  <c:v>1.67685417632103</c:v>
                </c:pt>
                <c:pt idx="123">
                  <c:v>1.670354183134699</c:v>
                </c:pt>
                <c:pt idx="124">
                  <c:v>1.664869949315916</c:v>
                </c:pt>
                <c:pt idx="125">
                  <c:v>1.675696003041581</c:v>
                </c:pt>
                <c:pt idx="126">
                  <c:v>1.656023849384092</c:v>
                </c:pt>
                <c:pt idx="127">
                  <c:v>1.662082100040199</c:v>
                </c:pt>
                <c:pt idx="128">
                  <c:v>1.656837522114151</c:v>
                </c:pt>
                <c:pt idx="129">
                  <c:v>1.6599657807844</c:v>
                </c:pt>
                <c:pt idx="130">
                  <c:v>1.642382662993706</c:v>
                </c:pt>
                <c:pt idx="131">
                  <c:v>1.631316439486191</c:v>
                </c:pt>
                <c:pt idx="132">
                  <c:v>1.63686043563937</c:v>
                </c:pt>
                <c:pt idx="133">
                  <c:v>1.628087688070092</c:v>
                </c:pt>
                <c:pt idx="134">
                  <c:v>1.627345923043963</c:v>
                </c:pt>
                <c:pt idx="135">
                  <c:v>1.629955534480763</c:v>
                </c:pt>
                <c:pt idx="136">
                  <c:v>1.628103058830796</c:v>
                </c:pt>
                <c:pt idx="137">
                  <c:v>1.622952725649756</c:v>
                </c:pt>
                <c:pt idx="138">
                  <c:v>1.630471284068875</c:v>
                </c:pt>
                <c:pt idx="139">
                  <c:v>1.628742189516554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0497152"/>
        <c:axId val="-494313056"/>
      </c:scatterChart>
      <c:valAx>
        <c:axId val="-6204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313056"/>
        <c:crossesAt val="0.0"/>
        <c:crossBetween val="midCat"/>
        <c:majorUnit val="10.0"/>
      </c:valAx>
      <c:valAx>
        <c:axId val="-49431305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2049715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'6803'!$L$2:$L$141</c:f>
              <c:numCache>
                <c:formatCode>0.00</c:formatCode>
                <c:ptCount val="140"/>
                <c:pt idx="0">
                  <c:v>2.069418094676788</c:v>
                </c:pt>
                <c:pt idx="1">
                  <c:v>2.079656966726019</c:v>
                </c:pt>
                <c:pt idx="2">
                  <c:v>2.090881823168253</c:v>
                </c:pt>
                <c:pt idx="3">
                  <c:v>2.092911709349861</c:v>
                </c:pt>
                <c:pt idx="4">
                  <c:v>2.102668113407686</c:v>
                </c:pt>
                <c:pt idx="5">
                  <c:v>2.073913946259299</c:v>
                </c:pt>
                <c:pt idx="6">
                  <c:v>2.085303270802787</c:v>
                </c:pt>
                <c:pt idx="7">
                  <c:v>2.10185411444322</c:v>
                </c:pt>
                <c:pt idx="8">
                  <c:v>2.10808481479837</c:v>
                </c:pt>
                <c:pt idx="9">
                  <c:v>2.095909995644006</c:v>
                </c:pt>
                <c:pt idx="10">
                  <c:v>2.080885180178006</c:v>
                </c:pt>
                <c:pt idx="11">
                  <c:v>2.081157439471653</c:v>
                </c:pt>
                <c:pt idx="12">
                  <c:v>2.084293691578144</c:v>
                </c:pt>
                <c:pt idx="13">
                  <c:v>2.064960254792656</c:v>
                </c:pt>
                <c:pt idx="14">
                  <c:v>2.042116188872184</c:v>
                </c:pt>
                <c:pt idx="15">
                  <c:v>2.019299661321282</c:v>
                </c:pt>
                <c:pt idx="16">
                  <c:v>2.012946231364557</c:v>
                </c:pt>
                <c:pt idx="17">
                  <c:v>2.006323368882563</c:v>
                </c:pt>
                <c:pt idx="18">
                  <c:v>2.00378327045396</c:v>
                </c:pt>
                <c:pt idx="19">
                  <c:v>1.998900772913357</c:v>
                </c:pt>
                <c:pt idx="20">
                  <c:v>2.003870773511129</c:v>
                </c:pt>
                <c:pt idx="21">
                  <c:v>2.00785079373203</c:v>
                </c:pt>
                <c:pt idx="22">
                  <c:v>1.99484631990586</c:v>
                </c:pt>
                <c:pt idx="23">
                  <c:v>1.999518022568496</c:v>
                </c:pt>
                <c:pt idx="24">
                  <c:v>2.00076557220783</c:v>
                </c:pt>
                <c:pt idx="25">
                  <c:v>1.987192567441063</c:v>
                </c:pt>
                <c:pt idx="26">
                  <c:v>1.962055133656069</c:v>
                </c:pt>
                <c:pt idx="27">
                  <c:v>1.982486254315475</c:v>
                </c:pt>
                <c:pt idx="28">
                  <c:v>1.948110404330544</c:v>
                </c:pt>
                <c:pt idx="29">
                  <c:v>1.965647919117543</c:v>
                </c:pt>
                <c:pt idx="30">
                  <c:v>1.973398671511406</c:v>
                </c:pt>
                <c:pt idx="31">
                  <c:v>2.080528503944148</c:v>
                </c:pt>
                <c:pt idx="32">
                  <c:v>2.418781576700973</c:v>
                </c:pt>
                <c:pt idx="33">
                  <c:v>2.07832753519441</c:v>
                </c:pt>
                <c:pt idx="34">
                  <c:v>1.959119415711264</c:v>
                </c:pt>
                <c:pt idx="35">
                  <c:v>1.872205641225318</c:v>
                </c:pt>
                <c:pt idx="36">
                  <c:v>1.863143166813454</c:v>
                </c:pt>
                <c:pt idx="37">
                  <c:v>1.876880435824029</c:v>
                </c:pt>
                <c:pt idx="38">
                  <c:v>1.89750914921381</c:v>
                </c:pt>
                <c:pt idx="39">
                  <c:v>1.900289534971893</c:v>
                </c:pt>
                <c:pt idx="40">
                  <c:v>1.90891960419157</c:v>
                </c:pt>
                <c:pt idx="41">
                  <c:v>1.915731907580367</c:v>
                </c:pt>
                <c:pt idx="42">
                  <c:v>1.901630149160083</c:v>
                </c:pt>
                <c:pt idx="43">
                  <c:v>1.902363375114575</c:v>
                </c:pt>
                <c:pt idx="44">
                  <c:v>1.899191409464512</c:v>
                </c:pt>
                <c:pt idx="45">
                  <c:v>1.914987053537995</c:v>
                </c:pt>
                <c:pt idx="46">
                  <c:v>1.909098127893128</c:v>
                </c:pt>
                <c:pt idx="47">
                  <c:v>1.89472483421564</c:v>
                </c:pt>
                <c:pt idx="48">
                  <c:v>1.888843257147025</c:v>
                </c:pt>
                <c:pt idx="49">
                  <c:v>1.895685364356657</c:v>
                </c:pt>
                <c:pt idx="50">
                  <c:v>1.901780449231455</c:v>
                </c:pt>
                <c:pt idx="51">
                  <c:v>1.888102302149461</c:v>
                </c:pt>
                <c:pt idx="52">
                  <c:v>1.870567200542557</c:v>
                </c:pt>
                <c:pt idx="53">
                  <c:v>1.882183842043076</c:v>
                </c:pt>
                <c:pt idx="54">
                  <c:v>1.891511696592389</c:v>
                </c:pt>
                <c:pt idx="55">
                  <c:v>1.900620796896945</c:v>
                </c:pt>
                <c:pt idx="56">
                  <c:v>1.863410694169446</c:v>
                </c:pt>
                <c:pt idx="57">
                  <c:v>1.870098850450799</c:v>
                </c:pt>
                <c:pt idx="58">
                  <c:v>1.879376396672095</c:v>
                </c:pt>
                <c:pt idx="59">
                  <c:v>1.862185460658877</c:v>
                </c:pt>
                <c:pt idx="60">
                  <c:v>1.860281299931502</c:v>
                </c:pt>
                <c:pt idx="61">
                  <c:v>1.840387654957617</c:v>
                </c:pt>
                <c:pt idx="62">
                  <c:v>1.848703067796524</c:v>
                </c:pt>
                <c:pt idx="63">
                  <c:v>1.829771844275161</c:v>
                </c:pt>
                <c:pt idx="64">
                  <c:v>1.811707088533409</c:v>
                </c:pt>
                <c:pt idx="65">
                  <c:v>1.813708164418421</c:v>
                </c:pt>
                <c:pt idx="66">
                  <c:v>1.811693920242738</c:v>
                </c:pt>
                <c:pt idx="67">
                  <c:v>1.802131551234888</c:v>
                </c:pt>
                <c:pt idx="68">
                  <c:v>1.800523918331485</c:v>
                </c:pt>
                <c:pt idx="69">
                  <c:v>1.810657512677452</c:v>
                </c:pt>
                <c:pt idx="70">
                  <c:v>1.797438691398546</c:v>
                </c:pt>
                <c:pt idx="71">
                  <c:v>1.80603887601172</c:v>
                </c:pt>
                <c:pt idx="72">
                  <c:v>1.81107146960157</c:v>
                </c:pt>
                <c:pt idx="73">
                  <c:v>1.799386190756986</c:v>
                </c:pt>
                <c:pt idx="74">
                  <c:v>1.798623661374851</c:v>
                </c:pt>
                <c:pt idx="75">
                  <c:v>1.803505716772485</c:v>
                </c:pt>
                <c:pt idx="76">
                  <c:v>1.779121484894515</c:v>
                </c:pt>
                <c:pt idx="77">
                  <c:v>1.800955701885011</c:v>
                </c:pt>
                <c:pt idx="78">
                  <c:v>1.798709292267148</c:v>
                </c:pt>
                <c:pt idx="79">
                  <c:v>1.786284833133614</c:v>
                </c:pt>
                <c:pt idx="80">
                  <c:v>1.77871972564623</c:v>
                </c:pt>
                <c:pt idx="81">
                  <c:v>1.759131809062799</c:v>
                </c:pt>
                <c:pt idx="82">
                  <c:v>1.776640585546046</c:v>
                </c:pt>
                <c:pt idx="83">
                  <c:v>1.77611592910661</c:v>
                </c:pt>
                <c:pt idx="84">
                  <c:v>1.74816501577108</c:v>
                </c:pt>
                <c:pt idx="85">
                  <c:v>1.744795893787619</c:v>
                </c:pt>
                <c:pt idx="86">
                  <c:v>1.759443092947173</c:v>
                </c:pt>
                <c:pt idx="87">
                  <c:v>1.748011207218089</c:v>
                </c:pt>
                <c:pt idx="88">
                  <c:v>1.747337815976534</c:v>
                </c:pt>
                <c:pt idx="89">
                  <c:v>1.752560477178394</c:v>
                </c:pt>
                <c:pt idx="90">
                  <c:v>1.747733132231548</c:v>
                </c:pt>
                <c:pt idx="91">
                  <c:v>1.748025347116207</c:v>
                </c:pt>
                <c:pt idx="92">
                  <c:v>1.735775344256213</c:v>
                </c:pt>
                <c:pt idx="93">
                  <c:v>1.732194123491875</c:v>
                </c:pt>
                <c:pt idx="94">
                  <c:v>1.711117921728394</c:v>
                </c:pt>
                <c:pt idx="95">
                  <c:v>1.728694214331299</c:v>
                </c:pt>
                <c:pt idx="96">
                  <c:v>1.684462124333324</c:v>
                </c:pt>
                <c:pt idx="97">
                  <c:v>1.680613592351012</c:v>
                </c:pt>
                <c:pt idx="98">
                  <c:v>1.662733979687858</c:v>
                </c:pt>
                <c:pt idx="99">
                  <c:v>1.676167381449655</c:v>
                </c:pt>
                <c:pt idx="100">
                  <c:v>1.673843277123417</c:v>
                </c:pt>
                <c:pt idx="101">
                  <c:v>1.677745569396165</c:v>
                </c:pt>
                <c:pt idx="102">
                  <c:v>1.666117650363032</c:v>
                </c:pt>
                <c:pt idx="103">
                  <c:v>1.66902100936336</c:v>
                </c:pt>
                <c:pt idx="104">
                  <c:v>1.662667469350905</c:v>
                </c:pt>
                <c:pt idx="105">
                  <c:v>1.659909921654909</c:v>
                </c:pt>
                <c:pt idx="106">
                  <c:v>1.672314328735523</c:v>
                </c:pt>
                <c:pt idx="107">
                  <c:v>1.657595176970378</c:v>
                </c:pt>
                <c:pt idx="108">
                  <c:v>1.681986668577961</c:v>
                </c:pt>
                <c:pt idx="109">
                  <c:v>1.678106566577816</c:v>
                </c:pt>
                <c:pt idx="110">
                  <c:v>1.670266050557238</c:v>
                </c:pt>
                <c:pt idx="111">
                  <c:v>1.679124032618284</c:v>
                </c:pt>
                <c:pt idx="112">
                  <c:v>1.662641722602088</c:v>
                </c:pt>
                <c:pt idx="113">
                  <c:v>1.672156404401178</c:v>
                </c:pt>
                <c:pt idx="114">
                  <c:v>1.670193102084939</c:v>
                </c:pt>
                <c:pt idx="115">
                  <c:v>1.657416836204469</c:v>
                </c:pt>
                <c:pt idx="116">
                  <c:v>1.649970414906988</c:v>
                </c:pt>
                <c:pt idx="117">
                  <c:v>1.638796844566844</c:v>
                </c:pt>
                <c:pt idx="118">
                  <c:v>1.630612257596029</c:v>
                </c:pt>
                <c:pt idx="119">
                  <c:v>1.634154176430432</c:v>
                </c:pt>
                <c:pt idx="120">
                  <c:v>1.625379802276286</c:v>
                </c:pt>
                <c:pt idx="121">
                  <c:v>1.61120905804489</c:v>
                </c:pt>
                <c:pt idx="122">
                  <c:v>1.614125539063731</c:v>
                </c:pt>
                <c:pt idx="123">
                  <c:v>1.609576188167979</c:v>
                </c:pt>
                <c:pt idx="124">
                  <c:v>1.603545701991954</c:v>
                </c:pt>
                <c:pt idx="125">
                  <c:v>1.617608670670075</c:v>
                </c:pt>
                <c:pt idx="126">
                  <c:v>1.603466953022531</c:v>
                </c:pt>
                <c:pt idx="127">
                  <c:v>1.599990264775045</c:v>
                </c:pt>
                <c:pt idx="128">
                  <c:v>1.590875339271753</c:v>
                </c:pt>
                <c:pt idx="129">
                  <c:v>1.598516077670475</c:v>
                </c:pt>
                <c:pt idx="130">
                  <c:v>1.595979654873352</c:v>
                </c:pt>
                <c:pt idx="131">
                  <c:v>1.600934860114309</c:v>
                </c:pt>
                <c:pt idx="132">
                  <c:v>1.583604603075924</c:v>
                </c:pt>
                <c:pt idx="133">
                  <c:v>1.581227910267193</c:v>
                </c:pt>
                <c:pt idx="134">
                  <c:v>1.566466589541792</c:v>
                </c:pt>
                <c:pt idx="135">
                  <c:v>1.571461113326155</c:v>
                </c:pt>
                <c:pt idx="136">
                  <c:v>1.56596122235401</c:v>
                </c:pt>
                <c:pt idx="137">
                  <c:v>1.56802775734986</c:v>
                </c:pt>
                <c:pt idx="138">
                  <c:v>1.568884368441504</c:v>
                </c:pt>
                <c:pt idx="139">
                  <c:v>1.574062959425115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329424"/>
        <c:axId val="-566325488"/>
      </c:scatterChart>
      <c:valAx>
        <c:axId val="-56632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325488"/>
        <c:crossesAt val="0.0"/>
        <c:crossBetween val="midCat"/>
        <c:majorUnit val="10.0"/>
      </c:valAx>
      <c:valAx>
        <c:axId val="-56632548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32942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'6803'!$A$2:$A$179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'6803'!$P$2:$P$177</c:f>
              <c:numCache>
                <c:formatCode>General</c:formatCode>
                <c:ptCount val="176"/>
                <c:pt idx="4">
                  <c:v>3.420209732392902</c:v>
                </c:pt>
                <c:pt idx="5">
                  <c:v>2.206420572230779</c:v>
                </c:pt>
                <c:pt idx="6">
                  <c:v>2.949184474488402</c:v>
                </c:pt>
                <c:pt idx="7">
                  <c:v>3.943515581546655</c:v>
                </c:pt>
                <c:pt idx="8">
                  <c:v>4.434853373912373</c:v>
                </c:pt>
                <c:pt idx="9">
                  <c:v>4.0291248164405</c:v>
                </c:pt>
                <c:pt idx="10">
                  <c:v>3.484490329852762</c:v>
                </c:pt>
                <c:pt idx="11">
                  <c:v>3.685419749284339</c:v>
                </c:pt>
                <c:pt idx="12">
                  <c:v>4.025937273102284</c:v>
                </c:pt>
                <c:pt idx="13">
                  <c:v>3.271304954184536</c:v>
                </c:pt>
                <c:pt idx="14">
                  <c:v>2.345568132504687</c:v>
                </c:pt>
                <c:pt idx="15">
                  <c:v>1.421173503021994</c:v>
                </c:pt>
                <c:pt idx="16">
                  <c:v>1.299173549668626</c:v>
                </c:pt>
                <c:pt idx="17">
                  <c:v>1.164041728353268</c:v>
                </c:pt>
                <c:pt idx="18">
                  <c:v>1.227899685334014</c:v>
                </c:pt>
                <c:pt idx="19">
                  <c:v>1.177591485788877</c:v>
                </c:pt>
                <c:pt idx="20">
                  <c:v>1.607484050867874</c:v>
                </c:pt>
                <c:pt idx="21">
                  <c:v>1.989125976640975</c:v>
                </c:pt>
                <c:pt idx="22">
                  <c:v>1.542960892089383</c:v>
                </c:pt>
                <c:pt idx="23">
                  <c:v>1.958314718411355</c:v>
                </c:pt>
                <c:pt idx="24">
                  <c:v>2.206778799930888</c:v>
                </c:pt>
                <c:pt idx="25">
                  <c:v>1.732904094067711</c:v>
                </c:pt>
                <c:pt idx="26">
                  <c:v>0.695390849125377</c:v>
                </c:pt>
                <c:pt idx="27">
                  <c:v>1.878842721830608</c:v>
                </c:pt>
                <c:pt idx="28">
                  <c:v>0.391058443002256</c:v>
                </c:pt>
                <c:pt idx="29">
                  <c:v>1.433478900838297</c:v>
                </c:pt>
                <c:pt idx="30">
                  <c:v>1.998902487589023</c:v>
                </c:pt>
                <c:pt idx="31">
                  <c:v>7.407961622611611</c:v>
                </c:pt>
                <c:pt idx="32">
                  <c:v>24.08173303337208</c:v>
                </c:pt>
                <c:pt idx="33">
                  <c:v>7.676008193764334</c:v>
                </c:pt>
                <c:pt idx="34">
                  <c:v>2.053585155738634</c:v>
                </c:pt>
                <c:pt idx="35">
                  <c:v>-1.994844267379458</c:v>
                </c:pt>
                <c:pt idx="36">
                  <c:v>-2.248880299348452</c:v>
                </c:pt>
                <c:pt idx="37">
                  <c:v>-1.391679965583314</c:v>
                </c:pt>
                <c:pt idx="38">
                  <c:v>-0.198597623643073</c:v>
                </c:pt>
                <c:pt idx="39">
                  <c:v>0.124575335353924</c:v>
                </c:pt>
                <c:pt idx="40">
                  <c:v>0.732855932192122</c:v>
                </c:pt>
                <c:pt idx="41">
                  <c:v>1.252540466423923</c:v>
                </c:pt>
                <c:pt idx="42">
                  <c:v>0.75289484387038</c:v>
                </c:pt>
                <c:pt idx="43">
                  <c:v>0.976291310734555</c:v>
                </c:pt>
                <c:pt idx="44">
                  <c:v>1.009352700324527</c:v>
                </c:pt>
                <c:pt idx="45">
                  <c:v>1.966876146584525</c:v>
                </c:pt>
                <c:pt idx="46">
                  <c:v>1.867515662185377</c:v>
                </c:pt>
                <c:pt idx="47">
                  <c:v>1.354635686648388</c:v>
                </c:pt>
                <c:pt idx="48">
                  <c:v>1.255633364401188</c:v>
                </c:pt>
                <c:pt idx="49">
                  <c:v>1.776770506626677</c:v>
                </c:pt>
                <c:pt idx="50">
                  <c:v>2.261498538052056</c:v>
                </c:pt>
                <c:pt idx="51">
                  <c:v>1.782499302403954</c:v>
                </c:pt>
                <c:pt idx="52">
                  <c:v>1.115516015810586</c:v>
                </c:pt>
                <c:pt idx="53">
                  <c:v>1.869359115957419</c:v>
                </c:pt>
                <c:pt idx="54">
                  <c:v>2.511649061909776</c:v>
                </c:pt>
                <c:pt idx="55">
                  <c:v>3.14327714788284</c:v>
                </c:pt>
                <c:pt idx="56">
                  <c:v>1.517354265524295</c:v>
                </c:pt>
                <c:pt idx="57">
                  <c:v>2.030987995677453</c:v>
                </c:pt>
                <c:pt idx="58">
                  <c:v>2.670825964756355</c:v>
                </c:pt>
                <c:pt idx="59">
                  <c:v>2.02061696006839</c:v>
                </c:pt>
                <c:pt idx="60">
                  <c:v>2.115469875494659</c:v>
                </c:pt>
                <c:pt idx="61">
                  <c:v>1.333533577764722</c:v>
                </c:pt>
                <c:pt idx="62">
                  <c:v>1.926478141800117</c:v>
                </c:pt>
                <c:pt idx="63">
                  <c:v>1.191449289359813</c:v>
                </c:pt>
                <c:pt idx="64">
                  <c:v>0.4986511975294</c:v>
                </c:pt>
                <c:pt idx="65">
                  <c:v>0.78384138386593</c:v>
                </c:pt>
                <c:pt idx="66">
                  <c:v>0.873328943693221</c:v>
                </c:pt>
                <c:pt idx="67">
                  <c:v>0.594928556222506</c:v>
                </c:pt>
                <c:pt idx="68">
                  <c:v>0.704233936983299</c:v>
                </c:pt>
                <c:pt idx="69">
                  <c:v>1.385794823260309</c:v>
                </c:pt>
                <c:pt idx="70">
                  <c:v>0.929182661302271</c:v>
                </c:pt>
                <c:pt idx="71">
                  <c:v>1.536006712735168</c:v>
                </c:pt>
                <c:pt idx="72">
                  <c:v>1.968949996752042</c:v>
                </c:pt>
                <c:pt idx="73">
                  <c:v>1.587081137375954</c:v>
                </c:pt>
                <c:pt idx="74">
                  <c:v>1.737576006467532</c:v>
                </c:pt>
                <c:pt idx="75">
                  <c:v>2.163182211705795</c:v>
                </c:pt>
                <c:pt idx="76">
                  <c:v>1.16237926364343</c:v>
                </c:pt>
                <c:pt idx="77">
                  <c:v>2.41421662818715</c:v>
                </c:pt>
                <c:pt idx="78">
                  <c:v>2.492388679877506</c:v>
                </c:pt>
                <c:pt idx="79">
                  <c:v>2.074492923062433</c:v>
                </c:pt>
                <c:pt idx="80">
                  <c:v>1.893437036023152</c:v>
                </c:pt>
                <c:pt idx="81">
                  <c:v>1.126401629904879</c:v>
                </c:pt>
                <c:pt idx="82">
                  <c:v>2.167421411968946</c:v>
                </c:pt>
                <c:pt idx="83">
                  <c:v>2.329509966982905</c:v>
                </c:pt>
                <c:pt idx="84">
                  <c:v>1.15487058281706</c:v>
                </c:pt>
                <c:pt idx="85">
                  <c:v>1.178322772717977</c:v>
                </c:pt>
                <c:pt idx="86">
                  <c:v>2.079872178886618</c:v>
                </c:pt>
                <c:pt idx="87">
                  <c:v>1.710353442911157</c:v>
                </c:pt>
                <c:pt idx="88">
                  <c:v>1.865192814550482</c:v>
                </c:pt>
                <c:pt idx="89">
                  <c:v>2.307399801166966</c:v>
                </c:pt>
                <c:pt idx="90">
                  <c:v>2.259779683093259</c:v>
                </c:pt>
                <c:pt idx="91">
                  <c:v>2.461681717787273</c:v>
                </c:pt>
                <c:pt idx="92">
                  <c:v>2.052288782771393</c:v>
                </c:pt>
                <c:pt idx="93">
                  <c:v>2.06540349325107</c:v>
                </c:pt>
                <c:pt idx="94">
                  <c:v>1.225830577213785</c:v>
                </c:pt>
                <c:pt idx="95">
                  <c:v>2.270141026459858</c:v>
                </c:pt>
                <c:pt idx="96">
                  <c:v>0.301973607831851</c:v>
                </c:pt>
                <c:pt idx="97">
                  <c:v>0.30205984071517</c:v>
                </c:pt>
                <c:pt idx="98">
                  <c:v>-0.381714565278475</c:v>
                </c:pt>
                <c:pt idx="99">
                  <c:v>0.460675587032332</c:v>
                </c:pt>
                <c:pt idx="100">
                  <c:v>0.535060877452126</c:v>
                </c:pt>
                <c:pt idx="101">
                  <c:v>0.912914421881602</c:v>
                </c:pt>
                <c:pt idx="102">
                  <c:v>0.533841221528307</c:v>
                </c:pt>
                <c:pt idx="103">
                  <c:v>0.863007771604912</c:v>
                </c:pt>
                <c:pt idx="104">
                  <c:v>0.741002454246936</c:v>
                </c:pt>
                <c:pt idx="105">
                  <c:v>0.79426215452137</c:v>
                </c:pt>
                <c:pt idx="106">
                  <c:v>1.586500149911294</c:v>
                </c:pt>
                <c:pt idx="107">
                  <c:v>1.056763402029701</c:v>
                </c:pt>
                <c:pt idx="108">
                  <c:v>2.433239737241784</c:v>
                </c:pt>
                <c:pt idx="109">
                  <c:v>2.431787279481452</c:v>
                </c:pt>
                <c:pt idx="110">
                  <c:v>2.237308259916142</c:v>
                </c:pt>
                <c:pt idx="111">
                  <c:v>2.856697097441697</c:v>
                </c:pt>
                <c:pt idx="112">
                  <c:v>2.241025804999195</c:v>
                </c:pt>
                <c:pt idx="113">
                  <c:v>2.892421521583092</c:v>
                </c:pt>
                <c:pt idx="114">
                  <c:v>2.984391935962889</c:v>
                </c:pt>
                <c:pt idx="115">
                  <c:v>2.54934947518446</c:v>
                </c:pt>
                <c:pt idx="116">
                  <c:v>2.37407823264256</c:v>
                </c:pt>
                <c:pt idx="117">
                  <c:v>2.017149526681924</c:v>
                </c:pt>
                <c:pt idx="118">
                  <c:v>1.805900838036931</c:v>
                </c:pt>
                <c:pt idx="119">
                  <c:v>2.166190146654052</c:v>
                </c:pt>
                <c:pt idx="120">
                  <c:v>1.926195828989528</c:v>
                </c:pt>
                <c:pt idx="121">
                  <c:v>1.423187907983477</c:v>
                </c:pt>
                <c:pt idx="122">
                  <c:v>1.752994011931103</c:v>
                </c:pt>
                <c:pt idx="123">
                  <c:v>1.718923041902997</c:v>
                </c:pt>
                <c:pt idx="124">
                  <c:v>1.61266304081803</c:v>
                </c:pt>
                <c:pt idx="125">
                  <c:v>2.485737645980788</c:v>
                </c:pt>
                <c:pt idx="126">
                  <c:v>1.984144451226293</c:v>
                </c:pt>
                <c:pt idx="127">
                  <c:v>2.002353970536698</c:v>
                </c:pt>
                <c:pt idx="128">
                  <c:v>1.745761525579332</c:v>
                </c:pt>
                <c:pt idx="129">
                  <c:v>2.305823141808081</c:v>
                </c:pt>
                <c:pt idx="130">
                  <c:v>2.369860245338506</c:v>
                </c:pt>
                <c:pt idx="131">
                  <c:v>2.799031699735181</c:v>
                </c:pt>
                <c:pt idx="132">
                  <c:v>2.142032329611555</c:v>
                </c:pt>
                <c:pt idx="133">
                  <c:v>2.213854510741811</c:v>
                </c:pt>
                <c:pt idx="134">
                  <c:v>1.68206249051469</c:v>
                </c:pt>
                <c:pt idx="135">
                  <c:v>2.113150290831116</c:v>
                </c:pt>
                <c:pt idx="136">
                  <c:v>2.03275096173319</c:v>
                </c:pt>
                <c:pt idx="137">
                  <c:v>2.32113155872841</c:v>
                </c:pt>
                <c:pt idx="138">
                  <c:v>2.550541692012128</c:v>
                </c:pt>
                <c:pt idx="139">
                  <c:v>2.9906007408972</c:v>
                </c:pt>
                <c:pt idx="140">
                  <c:v>3.051315850031029</c:v>
                </c:pt>
                <c:pt idx="141">
                  <c:v>2.794226175365872</c:v>
                </c:pt>
                <c:pt idx="142">
                  <c:v>3.001787214593841</c:v>
                </c:pt>
                <c:pt idx="143">
                  <c:v>2.662922549853848</c:v>
                </c:pt>
                <c:pt idx="144">
                  <c:v>2.121724569173567</c:v>
                </c:pt>
                <c:pt idx="145">
                  <c:v>3.177792770626141</c:v>
                </c:pt>
                <c:pt idx="146">
                  <c:v>2.778513579957497</c:v>
                </c:pt>
                <c:pt idx="147">
                  <c:v>3.175195050381138</c:v>
                </c:pt>
                <c:pt idx="148">
                  <c:v>3.044855211122308</c:v>
                </c:pt>
                <c:pt idx="149">
                  <c:v>2.303722781584834</c:v>
                </c:pt>
                <c:pt idx="150">
                  <c:v>3.246005515886848</c:v>
                </c:pt>
                <c:pt idx="151">
                  <c:v>2.756550949648959</c:v>
                </c:pt>
                <c:pt idx="152">
                  <c:v>2.910459449329511</c:v>
                </c:pt>
                <c:pt idx="153">
                  <c:v>2.749645211743727</c:v>
                </c:pt>
                <c:pt idx="154">
                  <c:v>3.01543702538724</c:v>
                </c:pt>
                <c:pt idx="155">
                  <c:v>2.630537522970575</c:v>
                </c:pt>
                <c:pt idx="156">
                  <c:v>3.555155940120706</c:v>
                </c:pt>
                <c:pt idx="157">
                  <c:v>3.513163472281831</c:v>
                </c:pt>
                <c:pt idx="158">
                  <c:v>2.822761724307024</c:v>
                </c:pt>
                <c:pt idx="159">
                  <c:v>2.596989097856047</c:v>
                </c:pt>
                <c:pt idx="160">
                  <c:v>2.562596598797247</c:v>
                </c:pt>
                <c:pt idx="161">
                  <c:v>1.982742091188838</c:v>
                </c:pt>
                <c:pt idx="162">
                  <c:v>2.831013090450367</c:v>
                </c:pt>
                <c:pt idx="163">
                  <c:v>3.200401300183912</c:v>
                </c:pt>
                <c:pt idx="164">
                  <c:v>2.936164764103159</c:v>
                </c:pt>
                <c:pt idx="165">
                  <c:v>3.499865414764775</c:v>
                </c:pt>
                <c:pt idx="166">
                  <c:v>2.88419819642541</c:v>
                </c:pt>
                <c:pt idx="167">
                  <c:v>3.303406583183614</c:v>
                </c:pt>
                <c:pt idx="168">
                  <c:v>3.025917749269133</c:v>
                </c:pt>
                <c:pt idx="169">
                  <c:v>3.369267545186452</c:v>
                </c:pt>
                <c:pt idx="170">
                  <c:v>4.027487230557191</c:v>
                </c:pt>
                <c:pt idx="171">
                  <c:v>3.632794378921434</c:v>
                </c:pt>
                <c:pt idx="172">
                  <c:v>3.823477362583616</c:v>
                </c:pt>
                <c:pt idx="173">
                  <c:v>4.343160458352037</c:v>
                </c:pt>
                <c:pt idx="174">
                  <c:v>3.940907430369304</c:v>
                </c:pt>
                <c:pt idx="175">
                  <c:v>4.017351932551208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414624"/>
        <c:axId val="-566685728"/>
      </c:scatterChart>
      <c:valAx>
        <c:axId val="-56641462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685728"/>
        <c:crossesAt val="0.0"/>
        <c:crossBetween val="midCat"/>
        <c:majorUnit val="10.0"/>
      </c:valAx>
      <c:valAx>
        <c:axId val="-566685728"/>
        <c:scaling>
          <c:orientation val="minMax"/>
          <c:max val="2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41462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'6803'!$M$2:$M$177</c:f>
              <c:numCache>
                <c:formatCode>0.00</c:formatCode>
                <c:ptCount val="176"/>
                <c:pt idx="4">
                  <c:v>2.121919619716266</c:v>
                </c:pt>
                <c:pt idx="5">
                  <c:v>2.097015753829594</c:v>
                </c:pt>
                <c:pt idx="6">
                  <c:v>2.112255379634799</c:v>
                </c:pt>
                <c:pt idx="7">
                  <c:v>2.132656524536947</c:v>
                </c:pt>
                <c:pt idx="8">
                  <c:v>2.142737526153813</c:v>
                </c:pt>
                <c:pt idx="9">
                  <c:v>2.134413008261165</c:v>
                </c:pt>
                <c:pt idx="10">
                  <c:v>2.123238494056881</c:v>
                </c:pt>
                <c:pt idx="11">
                  <c:v>2.127361054612243</c:v>
                </c:pt>
                <c:pt idx="12">
                  <c:v>2.13434760798045</c:v>
                </c:pt>
                <c:pt idx="13">
                  <c:v>2.118864472456679</c:v>
                </c:pt>
                <c:pt idx="14">
                  <c:v>2.099870707797922</c:v>
                </c:pt>
                <c:pt idx="15">
                  <c:v>2.080904481508736</c:v>
                </c:pt>
                <c:pt idx="16">
                  <c:v>2.078401352813728</c:v>
                </c:pt>
                <c:pt idx="17">
                  <c:v>2.075628791593449</c:v>
                </c:pt>
                <c:pt idx="18">
                  <c:v>2.076938994426562</c:v>
                </c:pt>
                <c:pt idx="19">
                  <c:v>2.075906798147675</c:v>
                </c:pt>
                <c:pt idx="20">
                  <c:v>2.084727100007163</c:v>
                </c:pt>
                <c:pt idx="21">
                  <c:v>2.09255742148978</c:v>
                </c:pt>
                <c:pt idx="22">
                  <c:v>2.083403248925325</c:v>
                </c:pt>
                <c:pt idx="23">
                  <c:v>2.091925252849678</c:v>
                </c:pt>
                <c:pt idx="24">
                  <c:v>2.097023103750728</c:v>
                </c:pt>
                <c:pt idx="25">
                  <c:v>2.087300400245676</c:v>
                </c:pt>
                <c:pt idx="26">
                  <c:v>2.066013267722398</c:v>
                </c:pt>
                <c:pt idx="27">
                  <c:v>2.090294689643521</c:v>
                </c:pt>
                <c:pt idx="28">
                  <c:v>2.059769140920305</c:v>
                </c:pt>
                <c:pt idx="29">
                  <c:v>2.08115695696902</c:v>
                </c:pt>
                <c:pt idx="30">
                  <c:v>2.092758010624599</c:v>
                </c:pt>
                <c:pt idx="31">
                  <c:v>2.203738144319057</c:v>
                </c:pt>
                <c:pt idx="32">
                  <c:v>2.545841518337599</c:v>
                </c:pt>
                <c:pt idx="33">
                  <c:v>2.20923777809275</c:v>
                </c:pt>
                <c:pt idx="34">
                  <c:v>2.093879959871321</c:v>
                </c:pt>
                <c:pt idx="35">
                  <c:v>2.010816486647091</c:v>
                </c:pt>
                <c:pt idx="36">
                  <c:v>2.005604313496943</c:v>
                </c:pt>
                <c:pt idx="37">
                  <c:v>2.023191883769234</c:v>
                </c:pt>
                <c:pt idx="38">
                  <c:v>2.04767089842073</c:v>
                </c:pt>
                <c:pt idx="39">
                  <c:v>2.05430158544053</c:v>
                </c:pt>
                <c:pt idx="40">
                  <c:v>2.066781955921922</c:v>
                </c:pt>
                <c:pt idx="41">
                  <c:v>2.077444560572435</c:v>
                </c:pt>
                <c:pt idx="42">
                  <c:v>2.067193103413867</c:v>
                </c:pt>
                <c:pt idx="43">
                  <c:v>2.071776630630076</c:v>
                </c:pt>
                <c:pt idx="44">
                  <c:v>2.072454966241728</c:v>
                </c:pt>
                <c:pt idx="45">
                  <c:v>2.092100911576927</c:v>
                </c:pt>
                <c:pt idx="46">
                  <c:v>2.090062287193776</c:v>
                </c:pt>
                <c:pt idx="47">
                  <c:v>2.079539294778004</c:v>
                </c:pt>
                <c:pt idx="48">
                  <c:v>2.077508018971105</c:v>
                </c:pt>
                <c:pt idx="49">
                  <c:v>2.088200427442452</c:v>
                </c:pt>
                <c:pt idx="50">
                  <c:v>2.098145813578967</c:v>
                </c:pt>
                <c:pt idx="51">
                  <c:v>2.088317967758688</c:v>
                </c:pt>
                <c:pt idx="52">
                  <c:v>2.0746331674135</c:v>
                </c:pt>
                <c:pt idx="53">
                  <c:v>2.090100110175735</c:v>
                </c:pt>
                <c:pt idx="54">
                  <c:v>2.103278265986765</c:v>
                </c:pt>
                <c:pt idx="55">
                  <c:v>2.116237667553036</c:v>
                </c:pt>
                <c:pt idx="56">
                  <c:v>2.082877866087253</c:v>
                </c:pt>
                <c:pt idx="57">
                  <c:v>2.093416323630322</c:v>
                </c:pt>
                <c:pt idx="58">
                  <c:v>2.106544171113333</c:v>
                </c:pt>
                <c:pt idx="59">
                  <c:v>2.093203536361831</c:v>
                </c:pt>
                <c:pt idx="60">
                  <c:v>2.095149676896173</c:v>
                </c:pt>
                <c:pt idx="61">
                  <c:v>2.079106333184003</c:v>
                </c:pt>
                <c:pt idx="62">
                  <c:v>2.091272047284626</c:v>
                </c:pt>
                <c:pt idx="63">
                  <c:v>2.076191125024979</c:v>
                </c:pt>
                <c:pt idx="64">
                  <c:v>2.061976670544943</c:v>
                </c:pt>
                <c:pt idx="65">
                  <c:v>2.067828047691671</c:v>
                </c:pt>
                <c:pt idx="66">
                  <c:v>2.069664104777703</c:v>
                </c:pt>
                <c:pt idx="67">
                  <c:v>2.06395203703157</c:v>
                </c:pt>
                <c:pt idx="68">
                  <c:v>2.066194705389883</c:v>
                </c:pt>
                <c:pt idx="69">
                  <c:v>2.080178600997565</c:v>
                </c:pt>
                <c:pt idx="70">
                  <c:v>2.070810080980376</c:v>
                </c:pt>
                <c:pt idx="71">
                  <c:v>2.083260566855265</c:v>
                </c:pt>
                <c:pt idx="72">
                  <c:v>2.092143461706831</c:v>
                </c:pt>
                <c:pt idx="73">
                  <c:v>2.084308484123963</c:v>
                </c:pt>
                <c:pt idx="74">
                  <c:v>2.087396256003544</c:v>
                </c:pt>
                <c:pt idx="75">
                  <c:v>2.096128612662894</c:v>
                </c:pt>
                <c:pt idx="76">
                  <c:v>2.07559468204664</c:v>
                </c:pt>
                <c:pt idx="77">
                  <c:v>2.101279200298852</c:v>
                </c:pt>
                <c:pt idx="78">
                  <c:v>2.102883091942704</c:v>
                </c:pt>
                <c:pt idx="79">
                  <c:v>2.094308934070886</c:v>
                </c:pt>
                <c:pt idx="80">
                  <c:v>2.090594127845218</c:v>
                </c:pt>
                <c:pt idx="81">
                  <c:v>2.074856512523504</c:v>
                </c:pt>
                <c:pt idx="82">
                  <c:v>2.096215590268466</c:v>
                </c:pt>
                <c:pt idx="83">
                  <c:v>2.099541235090746</c:v>
                </c:pt>
                <c:pt idx="84">
                  <c:v>2.075440623016931</c:v>
                </c:pt>
                <c:pt idx="85">
                  <c:v>2.075921802295187</c:v>
                </c:pt>
                <c:pt idx="86">
                  <c:v>2.094419302716457</c:v>
                </c:pt>
                <c:pt idx="87">
                  <c:v>2.086837718249089</c:v>
                </c:pt>
                <c:pt idx="88">
                  <c:v>2.09001462826925</c:v>
                </c:pt>
                <c:pt idx="89">
                  <c:v>2.099087590732826</c:v>
                </c:pt>
                <c:pt idx="90">
                  <c:v>2.098110547047696</c:v>
                </c:pt>
                <c:pt idx="91">
                  <c:v>2.102253063194071</c:v>
                </c:pt>
                <c:pt idx="92">
                  <c:v>2.093853361595793</c:v>
                </c:pt>
                <c:pt idx="93">
                  <c:v>2.094122442093171</c:v>
                </c:pt>
                <c:pt idx="94">
                  <c:v>2.076896541591405</c:v>
                </c:pt>
                <c:pt idx="95">
                  <c:v>2.098323135456027</c:v>
                </c:pt>
                <c:pt idx="96">
                  <c:v>2.057941346719768</c:v>
                </c:pt>
                <c:pt idx="97">
                  <c:v>2.057943115999171</c:v>
                </c:pt>
                <c:pt idx="98">
                  <c:v>2.043913804597733</c:v>
                </c:pt>
                <c:pt idx="99">
                  <c:v>2.061197507621246</c:v>
                </c:pt>
                <c:pt idx="100">
                  <c:v>2.062723704556724</c:v>
                </c:pt>
                <c:pt idx="101">
                  <c:v>2.070476298091187</c:v>
                </c:pt>
                <c:pt idx="102">
                  <c:v>2.062698680319771</c:v>
                </c:pt>
                <c:pt idx="103">
                  <c:v>2.069452340581814</c:v>
                </c:pt>
                <c:pt idx="104">
                  <c:v>2.066949101831076</c:v>
                </c:pt>
                <c:pt idx="105">
                  <c:v>2.068041855396796</c:v>
                </c:pt>
                <c:pt idx="106">
                  <c:v>2.084296563739125</c:v>
                </c:pt>
                <c:pt idx="107">
                  <c:v>2.073427713235696</c:v>
                </c:pt>
                <c:pt idx="108">
                  <c:v>2.101669506104995</c:v>
                </c:pt>
                <c:pt idx="109">
                  <c:v>2.101639705366566</c:v>
                </c:pt>
                <c:pt idx="110">
                  <c:v>2.097649490607704</c:v>
                </c:pt>
                <c:pt idx="111">
                  <c:v>2.110357773930466</c:v>
                </c:pt>
                <c:pt idx="112">
                  <c:v>2.097725765175985</c:v>
                </c:pt>
                <c:pt idx="113">
                  <c:v>2.111090748236792</c:v>
                </c:pt>
                <c:pt idx="114">
                  <c:v>2.112977747182268</c:v>
                </c:pt>
                <c:pt idx="115">
                  <c:v>2.104051782563514</c:v>
                </c:pt>
                <c:pt idx="116">
                  <c:v>2.100455662527749</c:v>
                </c:pt>
                <c:pt idx="117">
                  <c:v>2.093132393449321</c:v>
                </c:pt>
                <c:pt idx="118">
                  <c:v>2.088798107740222</c:v>
                </c:pt>
                <c:pt idx="119">
                  <c:v>2.096190327836341</c:v>
                </c:pt>
                <c:pt idx="120">
                  <c:v>2.09126625494391</c:v>
                </c:pt>
                <c:pt idx="121">
                  <c:v>2.080945811974231</c:v>
                </c:pt>
                <c:pt idx="122">
                  <c:v>2.087712594254788</c:v>
                </c:pt>
                <c:pt idx="123">
                  <c:v>2.087013544620752</c:v>
                </c:pt>
                <c:pt idx="124">
                  <c:v>2.084833359706442</c:v>
                </c:pt>
                <c:pt idx="125">
                  <c:v>2.102746629646279</c:v>
                </c:pt>
                <c:pt idx="126">
                  <c:v>2.092455213260451</c:v>
                </c:pt>
                <c:pt idx="127">
                  <c:v>2.092828826274681</c:v>
                </c:pt>
                <c:pt idx="128">
                  <c:v>2.087564202033105</c:v>
                </c:pt>
                <c:pt idx="129">
                  <c:v>2.099055241693543</c:v>
                </c:pt>
                <c:pt idx="130">
                  <c:v>2.100369120158136</c:v>
                </c:pt>
                <c:pt idx="131">
                  <c:v>2.109174626660809</c:v>
                </c:pt>
                <c:pt idx="132">
                  <c:v>2.09569467088414</c:v>
                </c:pt>
                <c:pt idx="133">
                  <c:v>2.097168279337124</c:v>
                </c:pt>
                <c:pt idx="134">
                  <c:v>2.08625725987344</c:v>
                </c:pt>
                <c:pt idx="135">
                  <c:v>2.095102084919518</c:v>
                </c:pt>
                <c:pt idx="136">
                  <c:v>2.09345249520909</c:v>
                </c:pt>
                <c:pt idx="137">
                  <c:v>2.099369331466655</c:v>
                </c:pt>
                <c:pt idx="138">
                  <c:v>2.104076243820015</c:v>
                </c:pt>
                <c:pt idx="139">
                  <c:v>2.113105136065342</c:v>
                </c:pt>
                <c:pt idx="140">
                  <c:v>2.114350855655523</c:v>
                </c:pt>
                <c:pt idx="141">
                  <c:v>2.109076029525214</c:v>
                </c:pt>
                <c:pt idx="142">
                  <c:v>2.11333465404905</c:v>
                </c:pt>
                <c:pt idx="143">
                  <c:v>2.106382013144521</c:v>
                </c:pt>
                <c:pt idx="144">
                  <c:v>2.095278007299552</c:v>
                </c:pt>
                <c:pt idx="145">
                  <c:v>2.116945840329665</c:v>
                </c:pt>
                <c:pt idx="146">
                  <c:v>2.108753647037691</c:v>
                </c:pt>
                <c:pt idx="147">
                  <c:v>2.11689254171841</c:v>
                </c:pt>
                <c:pt idx="148">
                  <c:v>2.114218299779918</c:v>
                </c:pt>
                <c:pt idx="149">
                  <c:v>2.099012147644733</c:v>
                </c:pt>
                <c:pt idx="150">
                  <c:v>2.118345392340417</c:v>
                </c:pt>
                <c:pt idx="151">
                  <c:v>2.108303029733077</c:v>
                </c:pt>
                <c:pt idx="152">
                  <c:v>2.111460840628629</c:v>
                </c:pt>
                <c:pt idx="153">
                  <c:v>2.108161341558322</c:v>
                </c:pt>
                <c:pt idx="154">
                  <c:v>2.113614713443658</c:v>
                </c:pt>
                <c:pt idx="155">
                  <c:v>2.105717554775054</c:v>
                </c:pt>
                <c:pt idx="156">
                  <c:v>2.124688372617897</c:v>
                </c:pt>
                <c:pt idx="157">
                  <c:v>2.123826793999771</c:v>
                </c:pt>
                <c:pt idx="158">
                  <c:v>2.109661506399747</c:v>
                </c:pt>
                <c:pt idx="159">
                  <c:v>2.105029226433376</c:v>
                </c:pt>
                <c:pt idx="160">
                  <c:v>2.104323579841546</c:v>
                </c:pt>
                <c:pt idx="161">
                  <c:v>2.092426440399856</c:v>
                </c:pt>
                <c:pt idx="162">
                  <c:v>2.109830803442891</c:v>
                </c:pt>
                <c:pt idx="163">
                  <c:v>2.117409709843812</c:v>
                </c:pt>
                <c:pt idx="164">
                  <c:v>2.111988248297694</c:v>
                </c:pt>
                <c:pt idx="165">
                  <c:v>2.12355395168759</c:v>
                </c:pt>
                <c:pt idx="166">
                  <c:v>2.110922026523342</c:v>
                </c:pt>
                <c:pt idx="167">
                  <c:v>2.119523116222479</c:v>
                </c:pt>
                <c:pt idx="168">
                  <c:v>2.113829751236477</c:v>
                </c:pt>
                <c:pt idx="169">
                  <c:v>2.120874415623329</c:v>
                </c:pt>
                <c:pt idx="170">
                  <c:v>2.134379409164588</c:v>
                </c:pt>
                <c:pt idx="171">
                  <c:v>2.126281315882678</c:v>
                </c:pt>
                <c:pt idx="172">
                  <c:v>2.130193645641298</c:v>
                </c:pt>
                <c:pt idx="173">
                  <c:v>2.140856220778201</c:v>
                </c:pt>
                <c:pt idx="174">
                  <c:v>2.132603011909495</c:v>
                </c:pt>
                <c:pt idx="175">
                  <c:v>2.134171458632035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384512"/>
        <c:axId val="-599633952"/>
      </c:scatterChart>
      <c:valAx>
        <c:axId val="-5993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633952"/>
        <c:crossesAt val="0.0"/>
        <c:crossBetween val="midCat"/>
        <c:majorUnit val="10.0"/>
      </c:valAx>
      <c:valAx>
        <c:axId val="-59963395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38451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'6804'!$L$2:$L$141</c:f>
              <c:numCache>
                <c:formatCode>0.00</c:formatCode>
                <c:ptCount val="140"/>
                <c:pt idx="0">
                  <c:v>2.106101458701408</c:v>
                </c:pt>
                <c:pt idx="1">
                  <c:v>2.134345351168753</c:v>
                </c:pt>
                <c:pt idx="2">
                  <c:v>2.167629836862887</c:v>
                </c:pt>
                <c:pt idx="3">
                  <c:v>2.14400226867659</c:v>
                </c:pt>
                <c:pt idx="4">
                  <c:v>2.128969364125307</c:v>
                </c:pt>
                <c:pt idx="5">
                  <c:v>2.14239588151265</c:v>
                </c:pt>
                <c:pt idx="6">
                  <c:v>2.145776444133585</c:v>
                </c:pt>
                <c:pt idx="7">
                  <c:v>2.172277498091757</c:v>
                </c:pt>
                <c:pt idx="8">
                  <c:v>2.190288452402831</c:v>
                </c:pt>
                <c:pt idx="9">
                  <c:v>2.182274087681532</c:v>
                </c:pt>
                <c:pt idx="10">
                  <c:v>2.208743786102225</c:v>
                </c:pt>
                <c:pt idx="11">
                  <c:v>2.229357761487492</c:v>
                </c:pt>
                <c:pt idx="12">
                  <c:v>2.225827137493295</c:v>
                </c:pt>
                <c:pt idx="13">
                  <c:v>2.228561780261518</c:v>
                </c:pt>
                <c:pt idx="14">
                  <c:v>2.211068529566151</c:v>
                </c:pt>
                <c:pt idx="15">
                  <c:v>2.180031587393187</c:v>
                </c:pt>
                <c:pt idx="16">
                  <c:v>2.153484632204055</c:v>
                </c:pt>
                <c:pt idx="17">
                  <c:v>2.164347892731212</c:v>
                </c:pt>
                <c:pt idx="18">
                  <c:v>2.182403801185214</c:v>
                </c:pt>
                <c:pt idx="19">
                  <c:v>2.213888188810371</c:v>
                </c:pt>
                <c:pt idx="20">
                  <c:v>2.198132272506022</c:v>
                </c:pt>
                <c:pt idx="21">
                  <c:v>2.206738617892584</c:v>
                </c:pt>
                <c:pt idx="22">
                  <c:v>2.185871885696345</c:v>
                </c:pt>
                <c:pt idx="23">
                  <c:v>2.155771275223214</c:v>
                </c:pt>
                <c:pt idx="24">
                  <c:v>2.142262501039227</c:v>
                </c:pt>
                <c:pt idx="25">
                  <c:v>2.150407282746595</c:v>
                </c:pt>
                <c:pt idx="26">
                  <c:v>2.154329951196256</c:v>
                </c:pt>
                <c:pt idx="27">
                  <c:v>2.163949403966178</c:v>
                </c:pt>
                <c:pt idx="28">
                  <c:v>2.148367706448242</c:v>
                </c:pt>
                <c:pt idx="29">
                  <c:v>2.147315277093632</c:v>
                </c:pt>
                <c:pt idx="30">
                  <c:v>2.1319805080674</c:v>
                </c:pt>
                <c:pt idx="31">
                  <c:v>2.106836737643897</c:v>
                </c:pt>
                <c:pt idx="32">
                  <c:v>2.067545974657707</c:v>
                </c:pt>
                <c:pt idx="33">
                  <c:v>2.05168646214295</c:v>
                </c:pt>
                <c:pt idx="34">
                  <c:v>2.047631674352964</c:v>
                </c:pt>
                <c:pt idx="35">
                  <c:v>2.06082453431676</c:v>
                </c:pt>
                <c:pt idx="36">
                  <c:v>2.078392062864181</c:v>
                </c:pt>
                <c:pt idx="37">
                  <c:v>2.061140886476898</c:v>
                </c:pt>
                <c:pt idx="38">
                  <c:v>2.056546171423283</c:v>
                </c:pt>
                <c:pt idx="39">
                  <c:v>2.045954967143635</c:v>
                </c:pt>
                <c:pt idx="40">
                  <c:v>2.037849693939985</c:v>
                </c:pt>
                <c:pt idx="41">
                  <c:v>2.043939976748642</c:v>
                </c:pt>
                <c:pt idx="42">
                  <c:v>2.034336561963015</c:v>
                </c:pt>
                <c:pt idx="43">
                  <c:v>2.009633992921064</c:v>
                </c:pt>
                <c:pt idx="44">
                  <c:v>2.015333092023582</c:v>
                </c:pt>
                <c:pt idx="45">
                  <c:v>2.00682954285772</c:v>
                </c:pt>
                <c:pt idx="46">
                  <c:v>2.000751773860647</c:v>
                </c:pt>
                <c:pt idx="47">
                  <c:v>1.985071646188355</c:v>
                </c:pt>
                <c:pt idx="48">
                  <c:v>1.996574072994751</c:v>
                </c:pt>
                <c:pt idx="49">
                  <c:v>1.979669943400263</c:v>
                </c:pt>
                <c:pt idx="50">
                  <c:v>1.984240605800832</c:v>
                </c:pt>
                <c:pt idx="51">
                  <c:v>1.988769090764549</c:v>
                </c:pt>
                <c:pt idx="52">
                  <c:v>1.99020063936734</c:v>
                </c:pt>
                <c:pt idx="53">
                  <c:v>1.989087780058904</c:v>
                </c:pt>
                <c:pt idx="54">
                  <c:v>1.960707402177457</c:v>
                </c:pt>
                <c:pt idx="55">
                  <c:v>1.97927266404066</c:v>
                </c:pt>
                <c:pt idx="56">
                  <c:v>1.958300060485937</c:v>
                </c:pt>
                <c:pt idx="57">
                  <c:v>1.935944482594382</c:v>
                </c:pt>
                <c:pt idx="58">
                  <c:v>1.928845008266097</c:v>
                </c:pt>
                <c:pt idx="59">
                  <c:v>1.934282263161058</c:v>
                </c:pt>
                <c:pt idx="60">
                  <c:v>1.924404612198261</c:v>
                </c:pt>
                <c:pt idx="61">
                  <c:v>1.935206531130585</c:v>
                </c:pt>
                <c:pt idx="62">
                  <c:v>1.926654375586283</c:v>
                </c:pt>
                <c:pt idx="63">
                  <c:v>1.921319304928532</c:v>
                </c:pt>
                <c:pt idx="64">
                  <c:v>1.920132526289646</c:v>
                </c:pt>
                <c:pt idx="65">
                  <c:v>1.92064044956179</c:v>
                </c:pt>
                <c:pt idx="66">
                  <c:v>1.899088677542626</c:v>
                </c:pt>
                <c:pt idx="67">
                  <c:v>1.879598541444894</c:v>
                </c:pt>
                <c:pt idx="68">
                  <c:v>1.87776521726975</c:v>
                </c:pt>
                <c:pt idx="69">
                  <c:v>1.8581380431459</c:v>
                </c:pt>
                <c:pt idx="70">
                  <c:v>1.848457469180383</c:v>
                </c:pt>
                <c:pt idx="71">
                  <c:v>1.854810835774094</c:v>
                </c:pt>
                <c:pt idx="72">
                  <c:v>1.857058158013805</c:v>
                </c:pt>
                <c:pt idx="73">
                  <c:v>1.864869586270789</c:v>
                </c:pt>
                <c:pt idx="74">
                  <c:v>1.879009028892976</c:v>
                </c:pt>
                <c:pt idx="75">
                  <c:v>1.872821411738468</c:v>
                </c:pt>
                <c:pt idx="76">
                  <c:v>1.871598730674451</c:v>
                </c:pt>
                <c:pt idx="77">
                  <c:v>1.86857819579533</c:v>
                </c:pt>
                <c:pt idx="78">
                  <c:v>1.856493186312123</c:v>
                </c:pt>
                <c:pt idx="79">
                  <c:v>1.835771047928872</c:v>
                </c:pt>
                <c:pt idx="80">
                  <c:v>1.821589962877302</c:v>
                </c:pt>
                <c:pt idx="81">
                  <c:v>1.800522187660696</c:v>
                </c:pt>
                <c:pt idx="82">
                  <c:v>1.806720873847163</c:v>
                </c:pt>
                <c:pt idx="83">
                  <c:v>1.801035171780379</c:v>
                </c:pt>
                <c:pt idx="84">
                  <c:v>1.810734243471594</c:v>
                </c:pt>
                <c:pt idx="85">
                  <c:v>1.795156051686091</c:v>
                </c:pt>
                <c:pt idx="86">
                  <c:v>1.808171362018067</c:v>
                </c:pt>
                <c:pt idx="87">
                  <c:v>1.79025113005143</c:v>
                </c:pt>
                <c:pt idx="88">
                  <c:v>1.775333310736193</c:v>
                </c:pt>
                <c:pt idx="89">
                  <c:v>1.75965784980229</c:v>
                </c:pt>
                <c:pt idx="90">
                  <c:v>1.745525062054604</c:v>
                </c:pt>
                <c:pt idx="91">
                  <c:v>1.756319653647932</c:v>
                </c:pt>
                <c:pt idx="92">
                  <c:v>1.747706590497541</c:v>
                </c:pt>
                <c:pt idx="93">
                  <c:v>1.74270416254495</c:v>
                </c:pt>
                <c:pt idx="94">
                  <c:v>1.751045938338287</c:v>
                </c:pt>
                <c:pt idx="95">
                  <c:v>1.760875433097849</c:v>
                </c:pt>
                <c:pt idx="96">
                  <c:v>1.74878259253405</c:v>
                </c:pt>
                <c:pt idx="97">
                  <c:v>1.760715489807426</c:v>
                </c:pt>
                <c:pt idx="98">
                  <c:v>1.741489164435307</c:v>
                </c:pt>
                <c:pt idx="99">
                  <c:v>1.734428129224185</c:v>
                </c:pt>
                <c:pt idx="100">
                  <c:v>1.703661301848925</c:v>
                </c:pt>
                <c:pt idx="101">
                  <c:v>1.729086284409498</c:v>
                </c:pt>
                <c:pt idx="102">
                  <c:v>1.735889889312745</c:v>
                </c:pt>
                <c:pt idx="103">
                  <c:v>1.725586919313757</c:v>
                </c:pt>
                <c:pt idx="104">
                  <c:v>1.715425295976708</c:v>
                </c:pt>
                <c:pt idx="105">
                  <c:v>1.715979930884677</c:v>
                </c:pt>
                <c:pt idx="106">
                  <c:v>1.677913708572905</c:v>
                </c:pt>
                <c:pt idx="107">
                  <c:v>1.693036056992638</c:v>
                </c:pt>
                <c:pt idx="108">
                  <c:v>1.665413626683261</c:v>
                </c:pt>
                <c:pt idx="109">
                  <c:v>1.658229958378351</c:v>
                </c:pt>
                <c:pt idx="110">
                  <c:v>1.644810552532658</c:v>
                </c:pt>
                <c:pt idx="111">
                  <c:v>1.662195971344924</c:v>
                </c:pt>
                <c:pt idx="112">
                  <c:v>1.665537120139162</c:v>
                </c:pt>
                <c:pt idx="113">
                  <c:v>1.654809943684083</c:v>
                </c:pt>
                <c:pt idx="114">
                  <c:v>1.653106058934213</c:v>
                </c:pt>
                <c:pt idx="115">
                  <c:v>1.651548247735629</c:v>
                </c:pt>
                <c:pt idx="116">
                  <c:v>1.644857399601446</c:v>
                </c:pt>
                <c:pt idx="117">
                  <c:v>1.624043917960601</c:v>
                </c:pt>
                <c:pt idx="118">
                  <c:v>1.6074886617517</c:v>
                </c:pt>
                <c:pt idx="119">
                  <c:v>1.594824342975009</c:v>
                </c:pt>
                <c:pt idx="120">
                  <c:v>1.601082979785357</c:v>
                </c:pt>
                <c:pt idx="121">
                  <c:v>1.592014213308079</c:v>
                </c:pt>
                <c:pt idx="122">
                  <c:v>1.612357433467844</c:v>
                </c:pt>
                <c:pt idx="123">
                  <c:v>1.597982061081143</c:v>
                </c:pt>
                <c:pt idx="124">
                  <c:v>1.611582678712091</c:v>
                </c:pt>
                <c:pt idx="125">
                  <c:v>1.597595816024339</c:v>
                </c:pt>
                <c:pt idx="126">
                  <c:v>1.604574232727457</c:v>
                </c:pt>
                <c:pt idx="127">
                  <c:v>1.598570565968398</c:v>
                </c:pt>
                <c:pt idx="128">
                  <c:v>1.598287416730274</c:v>
                </c:pt>
                <c:pt idx="129">
                  <c:v>1.583113717774922</c:v>
                </c:pt>
                <c:pt idx="130">
                  <c:v>1.592120088623997</c:v>
                </c:pt>
                <c:pt idx="131">
                  <c:v>1.580399082195908</c:v>
                </c:pt>
                <c:pt idx="132">
                  <c:v>1.5658624293588</c:v>
                </c:pt>
                <c:pt idx="133">
                  <c:v>1.574987292785043</c:v>
                </c:pt>
                <c:pt idx="134">
                  <c:v>1.563292068261128</c:v>
                </c:pt>
                <c:pt idx="135">
                  <c:v>1.577041898770593</c:v>
                </c:pt>
                <c:pt idx="136">
                  <c:v>1.552431058929019</c:v>
                </c:pt>
                <c:pt idx="137">
                  <c:v>1.57278733075088</c:v>
                </c:pt>
                <c:pt idx="138">
                  <c:v>1.553578892345926</c:v>
                </c:pt>
                <c:pt idx="139">
                  <c:v>1.533675595312095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357312"/>
        <c:axId val="-599419424"/>
      </c:scatterChart>
      <c:valAx>
        <c:axId val="-59935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419424"/>
        <c:crossesAt val="0.0"/>
        <c:crossBetween val="midCat"/>
        <c:majorUnit val="10.0"/>
      </c:valAx>
      <c:valAx>
        <c:axId val="-59941942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35731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'6804'!$A$2:$A$179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'6804'!$P$2:$P$177</c:f>
              <c:numCache>
                <c:formatCode>General</c:formatCode>
                <c:ptCount val="176"/>
                <c:pt idx="4">
                  <c:v>-4.323701821969282</c:v>
                </c:pt>
                <c:pt idx="5">
                  <c:v>-3.50180517606745</c:v>
                </c:pt>
                <c:pt idx="6">
                  <c:v>-3.126052517533596</c:v>
                </c:pt>
                <c:pt idx="7">
                  <c:v>-1.72351162085303</c:v>
                </c:pt>
                <c:pt idx="8">
                  <c:v>-0.698018699977895</c:v>
                </c:pt>
                <c:pt idx="9">
                  <c:v>-0.828318322032872</c:v>
                </c:pt>
                <c:pt idx="10">
                  <c:v>0.572830065439522</c:v>
                </c:pt>
                <c:pt idx="11">
                  <c:v>1.713923964842487</c:v>
                </c:pt>
                <c:pt idx="12">
                  <c:v>1.782748668232644</c:v>
                </c:pt>
                <c:pt idx="13">
                  <c:v>2.129815824461353</c:v>
                </c:pt>
                <c:pt idx="14">
                  <c:v>1.578555917136312</c:v>
                </c:pt>
                <c:pt idx="15">
                  <c:v>0.425816443160015</c:v>
                </c:pt>
                <c:pt idx="16">
                  <c:v>-0.527521307159762</c:v>
                </c:pt>
                <c:pt idx="17">
                  <c:v>0.180540301372019</c:v>
                </c:pt>
                <c:pt idx="18">
                  <c:v>1.208029649768543</c:v>
                </c:pt>
                <c:pt idx="19">
                  <c:v>2.831881950319681</c:v>
                </c:pt>
                <c:pt idx="20">
                  <c:v>2.357777605668709</c:v>
                </c:pt>
                <c:pt idx="21">
                  <c:v>2.965608908232645</c:v>
                </c:pt>
                <c:pt idx="22">
                  <c:v>2.264531634305055</c:v>
                </c:pt>
                <c:pt idx="23">
                  <c:v>1.153374943426636</c:v>
                </c:pt>
                <c:pt idx="24">
                  <c:v>0.779066881863973</c:v>
                </c:pt>
                <c:pt idx="25">
                  <c:v>1.366399997341874</c:v>
                </c:pt>
                <c:pt idx="26">
                  <c:v>1.766227744966493</c:v>
                </c:pt>
                <c:pt idx="27">
                  <c:v>2.419051462701929</c:v>
                </c:pt>
                <c:pt idx="28">
                  <c:v>1.952684228743927</c:v>
                </c:pt>
                <c:pt idx="29">
                  <c:v>2.131566329732253</c:v>
                </c:pt>
                <c:pt idx="30">
                  <c:v>1.676165267178052</c:v>
                </c:pt>
                <c:pt idx="31">
                  <c:v>0.78514339035247</c:v>
                </c:pt>
                <c:pt idx="32">
                  <c:v>-0.734150842654475</c:v>
                </c:pt>
                <c:pt idx="33">
                  <c:v>-1.212855927350837</c:v>
                </c:pt>
                <c:pt idx="34">
                  <c:v>-1.167309501767461</c:v>
                </c:pt>
                <c:pt idx="35">
                  <c:v>-0.355789654989581</c:v>
                </c:pt>
                <c:pt idx="36">
                  <c:v>0.650010589290977</c:v>
                </c:pt>
                <c:pt idx="37">
                  <c:v>0.109501277559793</c:v>
                </c:pt>
                <c:pt idx="38">
                  <c:v>0.131069364808446</c:v>
                </c:pt>
                <c:pt idx="39">
                  <c:v>-0.113668506482334</c:v>
                </c:pt>
                <c:pt idx="40">
                  <c:v>-0.248005402618734</c:v>
                </c:pt>
                <c:pt idx="41">
                  <c:v>0.248086775384607</c:v>
                </c:pt>
                <c:pt idx="42">
                  <c:v>0.0472169438959591</c:v>
                </c:pt>
                <c:pt idx="43">
                  <c:v>-0.824211041838655</c:v>
                </c:pt>
                <c:pt idx="44">
                  <c:v>-0.345491454346484</c:v>
                </c:pt>
                <c:pt idx="45">
                  <c:v>-0.497515910300314</c:v>
                </c:pt>
                <c:pt idx="46">
                  <c:v>-0.541810711667193</c:v>
                </c:pt>
                <c:pt idx="47">
                  <c:v>-1.012549259508501</c:v>
                </c:pt>
                <c:pt idx="48">
                  <c:v>-0.276102076977868</c:v>
                </c:pt>
                <c:pt idx="49">
                  <c:v>-0.801198932298377</c:v>
                </c:pt>
                <c:pt idx="50">
                  <c:v>-0.372593571020213</c:v>
                </c:pt>
                <c:pt idx="51">
                  <c:v>0.0541386771201907</c:v>
                </c:pt>
                <c:pt idx="52">
                  <c:v>0.343335014656168</c:v>
                </c:pt>
                <c:pt idx="53">
                  <c:v>0.519533402529752</c:v>
                </c:pt>
                <c:pt idx="54">
                  <c:v>-0.515227221921958</c:v>
                </c:pt>
                <c:pt idx="55">
                  <c:v>0.53488267038939</c:v>
                </c:pt>
                <c:pt idx="56">
                  <c:v>-0.17089638361978</c:v>
                </c:pt>
                <c:pt idx="57">
                  <c:v>-0.938093759670956</c:v>
                </c:pt>
                <c:pt idx="58">
                  <c:v>-1.027762813757586</c:v>
                </c:pt>
                <c:pt idx="59">
                  <c:v>-0.560671809266688</c:v>
                </c:pt>
                <c:pt idx="60">
                  <c:v>-0.773720554995789</c:v>
                </c:pt>
                <c:pt idx="61">
                  <c:v>-0.0683831458404174</c:v>
                </c:pt>
                <c:pt idx="62">
                  <c:v>-0.222566226234945</c:v>
                </c:pt>
                <c:pt idx="63">
                  <c:v>-0.233877562493544</c:v>
                </c:pt>
                <c:pt idx="64">
                  <c:v>-0.0609619551616967</c:v>
                </c:pt>
                <c:pt idx="65">
                  <c:v>0.187215893098671</c:v>
                </c:pt>
                <c:pt idx="66">
                  <c:v>-0.544284213223814</c:v>
                </c:pt>
                <c:pt idx="67">
                  <c:v>-1.184226424664679</c:v>
                </c:pt>
                <c:pt idx="68">
                  <c:v>-1.040024106439557</c:v>
                </c:pt>
                <c:pt idx="69">
                  <c:v>-1.686052219401471</c:v>
                </c:pt>
                <c:pt idx="70">
                  <c:v>-1.890348714156929</c:v>
                </c:pt>
                <c:pt idx="71">
                  <c:v>-1.382572903128672</c:v>
                </c:pt>
                <c:pt idx="72">
                  <c:v>-1.057147803705152</c:v>
                </c:pt>
                <c:pt idx="73">
                  <c:v>-0.48461901902656</c:v>
                </c:pt>
                <c:pt idx="74">
                  <c:v>0.36893885911893</c:v>
                </c:pt>
                <c:pt idx="75">
                  <c:v>0.319765666787461</c:v>
                </c:pt>
                <c:pt idx="76">
                  <c:v>0.491086836211036</c:v>
                </c:pt>
                <c:pt idx="77">
                  <c:v>0.582564756443656</c:v>
                </c:pt>
                <c:pt idx="78">
                  <c:v>0.271486529719968</c:v>
                </c:pt>
                <c:pt idx="79">
                  <c:v>-0.42316928783284</c:v>
                </c:pt>
                <c:pt idx="80">
                  <c:v>-0.827334884909927</c:v>
                </c:pt>
                <c:pt idx="81">
                  <c:v>-1.537340542134536</c:v>
                </c:pt>
                <c:pt idx="82">
                  <c:v>-1.036434136280782</c:v>
                </c:pt>
                <c:pt idx="83">
                  <c:v>-1.06331712287627</c:v>
                </c:pt>
                <c:pt idx="84">
                  <c:v>-0.406957503990422</c:v>
                </c:pt>
                <c:pt idx="85">
                  <c:v>-0.873169047276629</c:v>
                </c:pt>
                <c:pt idx="86">
                  <c:v>-0.0695342350760841</c:v>
                </c:pt>
                <c:pt idx="87">
                  <c:v>-0.639756513955221</c:v>
                </c:pt>
                <c:pt idx="88">
                  <c:v>-1.076640709678813</c:v>
                </c:pt>
                <c:pt idx="89">
                  <c:v>-1.5471720062114</c:v>
                </c:pt>
                <c:pt idx="90">
                  <c:v>-1.949192704945316</c:v>
                </c:pt>
                <c:pt idx="91">
                  <c:v>-1.24418070520226</c:v>
                </c:pt>
                <c:pt idx="92">
                  <c:v>-1.401068711397608</c:v>
                </c:pt>
                <c:pt idx="93">
                  <c:v>-1.397607281274141</c:v>
                </c:pt>
                <c:pt idx="94">
                  <c:v>-0.801525596939869</c:v>
                </c:pt>
                <c:pt idx="95">
                  <c:v>-0.139373848872686</c:v>
                </c:pt>
                <c:pt idx="96">
                  <c:v>-0.450799856330227</c:v>
                </c:pt>
                <c:pt idx="97">
                  <c:v>0.304764654025223</c:v>
                </c:pt>
                <c:pt idx="98">
                  <c:v>-0.323461640733488</c:v>
                </c:pt>
                <c:pt idx="99">
                  <c:v>-0.411423601626789</c:v>
                </c:pt>
                <c:pt idx="100">
                  <c:v>-1.552167193111376</c:v>
                </c:pt>
                <c:pt idx="101">
                  <c:v>-0.197414963130994</c:v>
                </c:pt>
                <c:pt idx="102">
                  <c:v>0.330356071781196</c:v>
                </c:pt>
                <c:pt idx="103">
                  <c:v>0.0984187748768372</c:v>
                </c:pt>
                <c:pt idx="104">
                  <c:v>-0.127241272644533</c:v>
                </c:pt>
                <c:pt idx="105">
                  <c:v>0.12301105394548</c:v>
                </c:pt>
                <c:pt idx="106">
                  <c:v>-1.341900945427858</c:v>
                </c:pt>
                <c:pt idx="107">
                  <c:v>-0.444691913965355</c:v>
                </c:pt>
                <c:pt idx="108">
                  <c:v>-1.445791850121946</c:v>
                </c:pt>
                <c:pt idx="109">
                  <c:v>-1.5391999849945</c:v>
                </c:pt>
                <c:pt idx="110">
                  <c:v>-1.909539170754108</c:v>
                </c:pt>
                <c:pt idx="111">
                  <c:v>-0.911826476663603</c:v>
                </c:pt>
                <c:pt idx="112">
                  <c:v>-0.537824198477791</c:v>
                </c:pt>
                <c:pt idx="113">
                  <c:v>-0.788600636527835</c:v>
                </c:pt>
                <c:pt idx="114">
                  <c:v>-0.638649873017357</c:v>
                </c:pt>
                <c:pt idx="115">
                  <c:v>-0.482211937492346</c:v>
                </c:pt>
                <c:pt idx="116">
                  <c:v>-0.5537337747321</c:v>
                </c:pt>
                <c:pt idx="117">
                  <c:v>-1.252446174870579</c:v>
                </c:pt>
                <c:pt idx="118">
                  <c:v>-1.762049454224341</c:v>
                </c:pt>
                <c:pt idx="119">
                  <c:v>-2.098854987523055</c:v>
                </c:pt>
                <c:pt idx="120">
                  <c:v>-1.595286155747078</c:v>
                </c:pt>
                <c:pt idx="121">
                  <c:v>-1.772412088953037</c:v>
                </c:pt>
                <c:pt idx="122">
                  <c:v>-0.643342513640217</c:v>
                </c:pt>
                <c:pt idx="123">
                  <c:v>-1.056136471924027</c:v>
                </c:pt>
                <c:pt idx="124">
                  <c:v>-0.226507979852297</c:v>
                </c:pt>
                <c:pt idx="125">
                  <c:v>-0.622048101118984</c:v>
                </c:pt>
                <c:pt idx="126">
                  <c:v>-0.086513619600991</c:v>
                </c:pt>
                <c:pt idx="127">
                  <c:v>-0.127517517444048</c:v>
                </c:pt>
                <c:pt idx="128">
                  <c:v>0.0855285536747661</c:v>
                </c:pt>
                <c:pt idx="129">
                  <c:v>-0.362719336748025</c:v>
                </c:pt>
                <c:pt idx="130">
                  <c:v>0.262877221487897</c:v>
                </c:pt>
                <c:pt idx="131">
                  <c:v>-0.0320355159218849</c:v>
                </c:pt>
                <c:pt idx="132">
                  <c:v>-0.451991989357522</c:v>
                </c:pt>
                <c:pt idx="133">
                  <c:v>0.178866861221982</c:v>
                </c:pt>
                <c:pt idx="134">
                  <c:v>-0.11490089377471</c:v>
                </c:pt>
                <c:pt idx="135">
                  <c:v>0.721354188813934</c:v>
                </c:pt>
                <c:pt idx="136">
                  <c:v>-0.146000074495527</c:v>
                </c:pt>
                <c:pt idx="137">
                  <c:v>0.983649129205462</c:v>
                </c:pt>
                <c:pt idx="138">
                  <c:v>0.356217200242592</c:v>
                </c:pt>
                <c:pt idx="139">
                  <c:v>-0.302073617352894</c:v>
                </c:pt>
                <c:pt idx="140">
                  <c:v>0.226430151107926</c:v>
                </c:pt>
                <c:pt idx="141">
                  <c:v>0.59391347129535</c:v>
                </c:pt>
                <c:pt idx="142">
                  <c:v>0.758219543335169</c:v>
                </c:pt>
                <c:pt idx="143">
                  <c:v>0.61494813741115</c:v>
                </c:pt>
                <c:pt idx="144">
                  <c:v>0.554863939417584</c:v>
                </c:pt>
                <c:pt idx="145">
                  <c:v>1.949719505865478</c:v>
                </c:pt>
                <c:pt idx="146">
                  <c:v>0.87215631828003</c:v>
                </c:pt>
                <c:pt idx="147">
                  <c:v>0.991978263696819</c:v>
                </c:pt>
                <c:pt idx="148">
                  <c:v>1.755628757002749</c:v>
                </c:pt>
                <c:pt idx="149">
                  <c:v>0.89225123802213</c:v>
                </c:pt>
                <c:pt idx="150">
                  <c:v>1.776907011105463</c:v>
                </c:pt>
                <c:pt idx="151">
                  <c:v>1.074719138000841</c:v>
                </c:pt>
                <c:pt idx="152">
                  <c:v>0.775051584724764</c:v>
                </c:pt>
                <c:pt idx="153">
                  <c:v>1.255655147549977</c:v>
                </c:pt>
                <c:pt idx="154">
                  <c:v>1.050941853449606</c:v>
                </c:pt>
                <c:pt idx="155">
                  <c:v>0.303718975862155</c:v>
                </c:pt>
                <c:pt idx="156">
                  <c:v>1.20526377560281</c:v>
                </c:pt>
                <c:pt idx="157">
                  <c:v>1.213218358216504</c:v>
                </c:pt>
                <c:pt idx="158">
                  <c:v>1.389095441002289</c:v>
                </c:pt>
                <c:pt idx="159">
                  <c:v>1.490827698406219</c:v>
                </c:pt>
                <c:pt idx="160">
                  <c:v>1.655261009574409</c:v>
                </c:pt>
                <c:pt idx="161">
                  <c:v>1.39284317294413</c:v>
                </c:pt>
                <c:pt idx="162">
                  <c:v>2.235798838742168</c:v>
                </c:pt>
                <c:pt idx="163">
                  <c:v>1.765323566294811</c:v>
                </c:pt>
                <c:pt idx="164">
                  <c:v>2.195976913031013</c:v>
                </c:pt>
                <c:pt idx="165">
                  <c:v>1.638445670686461</c:v>
                </c:pt>
                <c:pt idx="166">
                  <c:v>1.996359828640841</c:v>
                </c:pt>
                <c:pt idx="167">
                  <c:v>1.533402808580096</c:v>
                </c:pt>
                <c:pt idx="168">
                  <c:v>1.812104980532287</c:v>
                </c:pt>
                <c:pt idx="169">
                  <c:v>1.592066312181859</c:v>
                </c:pt>
                <c:pt idx="170">
                  <c:v>1.892913547333005</c:v>
                </c:pt>
                <c:pt idx="171">
                  <c:v>1.799089122857629</c:v>
                </c:pt>
                <c:pt idx="172">
                  <c:v>1.90497058886445</c:v>
                </c:pt>
                <c:pt idx="173">
                  <c:v>2.516223676048582</c:v>
                </c:pt>
                <c:pt idx="174">
                  <c:v>2.141290700763452</c:v>
                </c:pt>
                <c:pt idx="175">
                  <c:v>2.50730530886402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880768"/>
        <c:axId val="-599535488"/>
      </c:scatterChart>
      <c:valAx>
        <c:axId val="-59888076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535488"/>
        <c:crossesAt val="0.0"/>
        <c:crossBetween val="midCat"/>
        <c:majorUnit val="10.0"/>
      </c:valAx>
      <c:valAx>
        <c:axId val="-599535488"/>
        <c:scaling>
          <c:orientation val="minMax"/>
          <c:max val="2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88076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'6804'!$M$2:$M$177</c:f>
              <c:numCache>
                <c:formatCode>0.00</c:formatCode>
                <c:ptCount val="176"/>
                <c:pt idx="4">
                  <c:v>2.154371214065153</c:v>
                </c:pt>
                <c:pt idx="5">
                  <c:v>2.172878101440465</c:v>
                </c:pt>
                <c:pt idx="6">
                  <c:v>2.18133903404937</c:v>
                </c:pt>
                <c:pt idx="7">
                  <c:v>2.21292045799551</c:v>
                </c:pt>
                <c:pt idx="8">
                  <c:v>2.236011782294555</c:v>
                </c:pt>
                <c:pt idx="9">
                  <c:v>2.233077787561225</c:v>
                </c:pt>
                <c:pt idx="10">
                  <c:v>2.264627855969886</c:v>
                </c:pt>
                <c:pt idx="11">
                  <c:v>2.290322201343123</c:v>
                </c:pt>
                <c:pt idx="12">
                  <c:v>2.291871947336895</c:v>
                </c:pt>
                <c:pt idx="13">
                  <c:v>2.299686960093088</c:v>
                </c:pt>
                <c:pt idx="14">
                  <c:v>2.28727407938569</c:v>
                </c:pt>
                <c:pt idx="15">
                  <c:v>2.261317507200695</c:v>
                </c:pt>
                <c:pt idx="16">
                  <c:v>2.239850921999532</c:v>
                </c:pt>
                <c:pt idx="17">
                  <c:v>2.255794552514658</c:v>
                </c:pt>
                <c:pt idx="18">
                  <c:v>2.27893083095663</c:v>
                </c:pt>
                <c:pt idx="19">
                  <c:v>2.315495588569756</c:v>
                </c:pt>
                <c:pt idx="20">
                  <c:v>2.304820042253376</c:v>
                </c:pt>
                <c:pt idx="21">
                  <c:v>2.318506757627907</c:v>
                </c:pt>
                <c:pt idx="22">
                  <c:v>2.302720395419637</c:v>
                </c:pt>
                <c:pt idx="23">
                  <c:v>2.277700154934476</c:v>
                </c:pt>
                <c:pt idx="24">
                  <c:v>2.269271750738458</c:v>
                </c:pt>
                <c:pt idx="25">
                  <c:v>2.282496902433796</c:v>
                </c:pt>
                <c:pt idx="26">
                  <c:v>2.291499940871426</c:v>
                </c:pt>
                <c:pt idx="27">
                  <c:v>2.306199763629317</c:v>
                </c:pt>
                <c:pt idx="28">
                  <c:v>2.29569843609935</c:v>
                </c:pt>
                <c:pt idx="29">
                  <c:v>2.29972637673271</c:v>
                </c:pt>
                <c:pt idx="30">
                  <c:v>2.289471977694446</c:v>
                </c:pt>
                <c:pt idx="31">
                  <c:v>2.269408577258912</c:v>
                </c:pt>
                <c:pt idx="32">
                  <c:v>2.235198184260692</c:v>
                </c:pt>
                <c:pt idx="33">
                  <c:v>2.224419041733904</c:v>
                </c:pt>
                <c:pt idx="34">
                  <c:v>2.225444623931888</c:v>
                </c:pt>
                <c:pt idx="35">
                  <c:v>2.243717853883653</c:v>
                </c:pt>
                <c:pt idx="36">
                  <c:v>2.266365752419043</c:v>
                </c:pt>
                <c:pt idx="37">
                  <c:v>2.25419494601973</c:v>
                </c:pt>
                <c:pt idx="38">
                  <c:v>2.254680600954084</c:v>
                </c:pt>
                <c:pt idx="39">
                  <c:v>2.249169766662404</c:v>
                </c:pt>
                <c:pt idx="40">
                  <c:v>2.246144863446724</c:v>
                </c:pt>
                <c:pt idx="41">
                  <c:v>2.25731551624335</c:v>
                </c:pt>
                <c:pt idx="42">
                  <c:v>2.252792471445693</c:v>
                </c:pt>
                <c:pt idx="43">
                  <c:v>2.233170272391711</c:v>
                </c:pt>
                <c:pt idx="44">
                  <c:v>2.243949741482198</c:v>
                </c:pt>
                <c:pt idx="45">
                  <c:v>2.240526562304305</c:v>
                </c:pt>
                <c:pt idx="46">
                  <c:v>2.239529163295201</c:v>
                </c:pt>
                <c:pt idx="47">
                  <c:v>2.228929405610879</c:v>
                </c:pt>
                <c:pt idx="48">
                  <c:v>2.245512202405244</c:v>
                </c:pt>
                <c:pt idx="49">
                  <c:v>2.233688442798725</c:v>
                </c:pt>
                <c:pt idx="50">
                  <c:v>2.243339475187264</c:v>
                </c:pt>
                <c:pt idx="51">
                  <c:v>2.25294833013895</c:v>
                </c:pt>
                <c:pt idx="52">
                  <c:v>2.25946024872971</c:v>
                </c:pt>
                <c:pt idx="53">
                  <c:v>2.263427759409243</c:v>
                </c:pt>
                <c:pt idx="54">
                  <c:v>2.240127751515765</c:v>
                </c:pt>
                <c:pt idx="55">
                  <c:v>2.263773383366936</c:v>
                </c:pt>
                <c:pt idx="56">
                  <c:v>2.247881149800185</c:v>
                </c:pt>
                <c:pt idx="57">
                  <c:v>2.230605941896599</c:v>
                </c:pt>
                <c:pt idx="58">
                  <c:v>2.228586837556282</c:v>
                </c:pt>
                <c:pt idx="59">
                  <c:v>2.239104462439213</c:v>
                </c:pt>
                <c:pt idx="60">
                  <c:v>2.234307181464385</c:v>
                </c:pt>
                <c:pt idx="61">
                  <c:v>2.250189470384678</c:v>
                </c:pt>
                <c:pt idx="62">
                  <c:v>2.246717684828345</c:v>
                </c:pt>
                <c:pt idx="63">
                  <c:v>2.246462984158564</c:v>
                </c:pt>
                <c:pt idx="64">
                  <c:v>2.250356575507648</c:v>
                </c:pt>
                <c:pt idx="65">
                  <c:v>2.25594486876776</c:v>
                </c:pt>
                <c:pt idx="66">
                  <c:v>2.239473466736566</c:v>
                </c:pt>
                <c:pt idx="67">
                  <c:v>2.225063700626802</c:v>
                </c:pt>
                <c:pt idx="68">
                  <c:v>2.228310746439628</c:v>
                </c:pt>
                <c:pt idx="69">
                  <c:v>2.213763942303747</c:v>
                </c:pt>
                <c:pt idx="70">
                  <c:v>2.2091637383262</c:v>
                </c:pt>
                <c:pt idx="71">
                  <c:v>2.22059747490788</c:v>
                </c:pt>
                <c:pt idx="72">
                  <c:v>2.22792516713556</c:v>
                </c:pt>
                <c:pt idx="73">
                  <c:v>2.240816965380514</c:v>
                </c:pt>
                <c:pt idx="74">
                  <c:v>2.26003677799067</c:v>
                </c:pt>
                <c:pt idx="75">
                  <c:v>2.258929530824131</c:v>
                </c:pt>
                <c:pt idx="76">
                  <c:v>2.262787219748083</c:v>
                </c:pt>
                <c:pt idx="77">
                  <c:v>2.26484705485693</c:v>
                </c:pt>
                <c:pt idx="78">
                  <c:v>2.257842415361693</c:v>
                </c:pt>
                <c:pt idx="79">
                  <c:v>2.242200646966411</c:v>
                </c:pt>
                <c:pt idx="80">
                  <c:v>2.233099931902811</c:v>
                </c:pt>
                <c:pt idx="81">
                  <c:v>2.217112526674174</c:v>
                </c:pt>
                <c:pt idx="82">
                  <c:v>2.22839158284861</c:v>
                </c:pt>
                <c:pt idx="83">
                  <c:v>2.227786250769795</c:v>
                </c:pt>
                <c:pt idx="84">
                  <c:v>2.24256569244898</c:v>
                </c:pt>
                <c:pt idx="85">
                  <c:v>2.232067870651446</c:v>
                </c:pt>
                <c:pt idx="86">
                  <c:v>2.250163550971392</c:v>
                </c:pt>
                <c:pt idx="87">
                  <c:v>2.237323688992723</c:v>
                </c:pt>
                <c:pt idx="88">
                  <c:v>2.227486239665456</c:v>
                </c:pt>
                <c:pt idx="89">
                  <c:v>2.216891148719522</c:v>
                </c:pt>
                <c:pt idx="90">
                  <c:v>2.207838730959806</c:v>
                </c:pt>
                <c:pt idx="91">
                  <c:v>2.223713692541102</c:v>
                </c:pt>
                <c:pt idx="92">
                  <c:v>2.220180999378681</c:v>
                </c:pt>
                <c:pt idx="93">
                  <c:v>2.22025894141406</c:v>
                </c:pt>
                <c:pt idx="94">
                  <c:v>2.233681087195366</c:v>
                </c:pt>
                <c:pt idx="95">
                  <c:v>2.248590951942896</c:v>
                </c:pt>
                <c:pt idx="96">
                  <c:v>2.241578481367067</c:v>
                </c:pt>
                <c:pt idx="97">
                  <c:v>2.258591748628412</c:v>
                </c:pt>
                <c:pt idx="98">
                  <c:v>2.244445793244263</c:v>
                </c:pt>
                <c:pt idx="99">
                  <c:v>2.24246512802111</c:v>
                </c:pt>
                <c:pt idx="100">
                  <c:v>2.216778670633819</c:v>
                </c:pt>
                <c:pt idx="101">
                  <c:v>2.247284023182362</c:v>
                </c:pt>
                <c:pt idx="102">
                  <c:v>2.259167998073578</c:v>
                </c:pt>
                <c:pt idx="103">
                  <c:v>2.253945398062559</c:v>
                </c:pt>
                <c:pt idx="104">
                  <c:v>2.24886414471348</c:v>
                </c:pt>
                <c:pt idx="105">
                  <c:v>2.254499149609417</c:v>
                </c:pt>
                <c:pt idx="106">
                  <c:v>2.221513297285615</c:v>
                </c:pt>
                <c:pt idx="107">
                  <c:v>2.241716015693317</c:v>
                </c:pt>
                <c:pt idx="108">
                  <c:v>2.219173955371909</c:v>
                </c:pt>
                <c:pt idx="109">
                  <c:v>2.217070657054968</c:v>
                </c:pt>
                <c:pt idx="110">
                  <c:v>2.208731621197245</c:v>
                </c:pt>
                <c:pt idx="111">
                  <c:v>2.23119740999748</c:v>
                </c:pt>
                <c:pt idx="112">
                  <c:v>2.239618928779687</c:v>
                </c:pt>
                <c:pt idx="113">
                  <c:v>2.233972122312577</c:v>
                </c:pt>
                <c:pt idx="114">
                  <c:v>2.237348607550676</c:v>
                </c:pt>
                <c:pt idx="115">
                  <c:v>2.240871166340062</c:v>
                </c:pt>
                <c:pt idx="116">
                  <c:v>2.239260688193847</c:v>
                </c:pt>
                <c:pt idx="117">
                  <c:v>2.223527576540972</c:v>
                </c:pt>
                <c:pt idx="118">
                  <c:v>2.21205269032004</c:v>
                </c:pt>
                <c:pt idx="119">
                  <c:v>2.204468741531318</c:v>
                </c:pt>
                <c:pt idx="120">
                  <c:v>2.215807748329636</c:v>
                </c:pt>
                <c:pt idx="121">
                  <c:v>2.211819351840327</c:v>
                </c:pt>
                <c:pt idx="122">
                  <c:v>2.237242941988062</c:v>
                </c:pt>
                <c:pt idx="123">
                  <c:v>2.227947939589329</c:v>
                </c:pt>
                <c:pt idx="124">
                  <c:v>2.246628927208246</c:v>
                </c:pt>
                <c:pt idx="125">
                  <c:v>2.237722434508465</c:v>
                </c:pt>
                <c:pt idx="126">
                  <c:v>2.249781221199551</c:v>
                </c:pt>
                <c:pt idx="127">
                  <c:v>2.248857924428462</c:v>
                </c:pt>
                <c:pt idx="128">
                  <c:v>2.253655145178307</c:v>
                </c:pt>
                <c:pt idx="129">
                  <c:v>2.243561816210924</c:v>
                </c:pt>
                <c:pt idx="130">
                  <c:v>2.257648557047969</c:v>
                </c:pt>
                <c:pt idx="131">
                  <c:v>2.251007920607849</c:v>
                </c:pt>
                <c:pt idx="132">
                  <c:v>2.24155163775871</c:v>
                </c:pt>
                <c:pt idx="133">
                  <c:v>2.255756871172922</c:v>
                </c:pt>
                <c:pt idx="134">
                  <c:v>2.249142016636976</c:v>
                </c:pt>
                <c:pt idx="135">
                  <c:v>2.267972217134411</c:v>
                </c:pt>
                <c:pt idx="136">
                  <c:v>2.248441747280806</c:v>
                </c:pt>
                <c:pt idx="137">
                  <c:v>2.273878389090636</c:v>
                </c:pt>
                <c:pt idx="138">
                  <c:v>2.259750320673652</c:v>
                </c:pt>
                <c:pt idx="139">
                  <c:v>2.24492739362779</c:v>
                </c:pt>
                <c:pt idx="140">
                  <c:v>2.256827867694818</c:v>
                </c:pt>
                <c:pt idx="141">
                  <c:v>2.265102597191434</c:v>
                </c:pt>
                <c:pt idx="142">
                  <c:v>2.268802325114018</c:v>
                </c:pt>
                <c:pt idx="143">
                  <c:v>2.265576240925988</c:v>
                </c:pt>
                <c:pt idx="144">
                  <c:v>2.264223307450901</c:v>
                </c:pt>
                <c:pt idx="145">
                  <c:v>2.295631678566412</c:v>
                </c:pt>
                <c:pt idx="146">
                  <c:v>2.27136787282896</c:v>
                </c:pt>
                <c:pt idx="147">
                  <c:v>2.274065938650223</c:v>
                </c:pt>
                <c:pt idx="148">
                  <c:v>2.291261280356731</c:v>
                </c:pt>
                <c:pt idx="149">
                  <c:v>2.271820356019318</c:v>
                </c:pt>
                <c:pt idx="150">
                  <c:v>2.291740409033293</c:v>
                </c:pt>
                <c:pt idx="151">
                  <c:v>2.27592903913824</c:v>
                </c:pt>
                <c:pt idx="152">
                  <c:v>2.269181337117348</c:v>
                </c:pt>
                <c:pt idx="153">
                  <c:v>2.280003228231918</c:v>
                </c:pt>
                <c:pt idx="154">
                  <c:v>2.27539363906151</c:v>
                </c:pt>
                <c:pt idx="155">
                  <c:v>2.258568202787106</c:v>
                </c:pt>
                <c:pt idx="156">
                  <c:v>2.278868550958367</c:v>
                </c:pt>
                <c:pt idx="157">
                  <c:v>2.27904766662368</c:v>
                </c:pt>
                <c:pt idx="158">
                  <c:v>2.283007942382492</c:v>
                </c:pt>
                <c:pt idx="159">
                  <c:v>2.285298677403251</c:v>
                </c:pt>
                <c:pt idx="160">
                  <c:v>2.289001270406535</c:v>
                </c:pt>
                <c:pt idx="161">
                  <c:v>2.283092331159727</c:v>
                </c:pt>
                <c:pt idx="162">
                  <c:v>2.302073410650796</c:v>
                </c:pt>
                <c:pt idx="163">
                  <c:v>2.291479581215589</c:v>
                </c:pt>
                <c:pt idx="164">
                  <c:v>2.301176728692208</c:v>
                </c:pt>
                <c:pt idx="165">
                  <c:v>2.288622634498324</c:v>
                </c:pt>
                <c:pt idx="166">
                  <c:v>2.296681892367692</c:v>
                </c:pt>
                <c:pt idx="167">
                  <c:v>2.286257353622345</c:v>
                </c:pt>
                <c:pt idx="168">
                  <c:v>2.292532972014624</c:v>
                </c:pt>
                <c:pt idx="169">
                  <c:v>2.287578296905922</c:v>
                </c:pt>
                <c:pt idx="170">
                  <c:v>2.294352562168932</c:v>
                </c:pt>
                <c:pt idx="171">
                  <c:v>2.292239890137141</c:v>
                </c:pt>
                <c:pt idx="172">
                  <c:v>2.294624054102637</c:v>
                </c:pt>
                <c:pt idx="173">
                  <c:v>2.308387818803144</c:v>
                </c:pt>
                <c:pt idx="174">
                  <c:v>2.299945343241903</c:v>
                </c:pt>
                <c:pt idx="175">
                  <c:v>2.308187001318513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805488"/>
        <c:axId val="-566938336"/>
      </c:scatterChart>
      <c:valAx>
        <c:axId val="-5668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938336"/>
        <c:crossesAt val="0.0"/>
        <c:crossBetween val="midCat"/>
        <c:majorUnit val="10.0"/>
      </c:valAx>
      <c:valAx>
        <c:axId val="-56693833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80548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'6805'!$L$2:$L$141</c:f>
              <c:numCache>
                <c:formatCode>0.00</c:formatCode>
                <c:ptCount val="140"/>
                <c:pt idx="0">
                  <c:v>0.307803596028552</c:v>
                </c:pt>
                <c:pt idx="1">
                  <c:v>0.306748483461063</c:v>
                </c:pt>
                <c:pt idx="2">
                  <c:v>0.305885210688547</c:v>
                </c:pt>
                <c:pt idx="3">
                  <c:v>0.305967574212919</c:v>
                </c:pt>
                <c:pt idx="4">
                  <c:v>0.305413557739551</c:v>
                </c:pt>
                <c:pt idx="5">
                  <c:v>0.306113094068794</c:v>
                </c:pt>
                <c:pt idx="6">
                  <c:v>0.30571180713386</c:v>
                </c:pt>
                <c:pt idx="7">
                  <c:v>0.306449624349073</c:v>
                </c:pt>
                <c:pt idx="8">
                  <c:v>0.305855352262501</c:v>
                </c:pt>
                <c:pt idx="9">
                  <c:v>0.305612951197249</c:v>
                </c:pt>
                <c:pt idx="10">
                  <c:v>0.306192070610546</c:v>
                </c:pt>
                <c:pt idx="11">
                  <c:v>0.305886733125265</c:v>
                </c:pt>
                <c:pt idx="12">
                  <c:v>0.306490244491245</c:v>
                </c:pt>
                <c:pt idx="13">
                  <c:v>0.306415187294971</c:v>
                </c:pt>
                <c:pt idx="14">
                  <c:v>0.306402686749281</c:v>
                </c:pt>
                <c:pt idx="15">
                  <c:v>0.305774221910261</c:v>
                </c:pt>
                <c:pt idx="16">
                  <c:v>0.305794851388488</c:v>
                </c:pt>
                <c:pt idx="17">
                  <c:v>0.304939424660822</c:v>
                </c:pt>
                <c:pt idx="18">
                  <c:v>0.305326368288345</c:v>
                </c:pt>
                <c:pt idx="19">
                  <c:v>0.305624577741793</c:v>
                </c:pt>
                <c:pt idx="20">
                  <c:v>0.304606798908263</c:v>
                </c:pt>
                <c:pt idx="21">
                  <c:v>0.304425652326608</c:v>
                </c:pt>
                <c:pt idx="22">
                  <c:v>0.304003636546309</c:v>
                </c:pt>
                <c:pt idx="23">
                  <c:v>0.303562482668906</c:v>
                </c:pt>
                <c:pt idx="24">
                  <c:v>0.305650621958429</c:v>
                </c:pt>
                <c:pt idx="25">
                  <c:v>0.308073578989502</c:v>
                </c:pt>
                <c:pt idx="26">
                  <c:v>0.307771255526093</c:v>
                </c:pt>
                <c:pt idx="27">
                  <c:v>0.305021022832102</c:v>
                </c:pt>
                <c:pt idx="28">
                  <c:v>0.304219483302479</c:v>
                </c:pt>
                <c:pt idx="29">
                  <c:v>0.304284469279706</c:v>
                </c:pt>
                <c:pt idx="30">
                  <c:v>0.304606650185979</c:v>
                </c:pt>
                <c:pt idx="31">
                  <c:v>0.305567249516053</c:v>
                </c:pt>
                <c:pt idx="32">
                  <c:v>0.306603273831434</c:v>
                </c:pt>
                <c:pt idx="33">
                  <c:v>0.306998776277179</c:v>
                </c:pt>
                <c:pt idx="34">
                  <c:v>0.306665154737816</c:v>
                </c:pt>
                <c:pt idx="35">
                  <c:v>0.306858464368712</c:v>
                </c:pt>
                <c:pt idx="36">
                  <c:v>0.307240051765348</c:v>
                </c:pt>
                <c:pt idx="37">
                  <c:v>0.307021849015717</c:v>
                </c:pt>
                <c:pt idx="38">
                  <c:v>0.307993990292135</c:v>
                </c:pt>
                <c:pt idx="39">
                  <c:v>0.306475745485484</c:v>
                </c:pt>
                <c:pt idx="40">
                  <c:v>0.307702403861373</c:v>
                </c:pt>
                <c:pt idx="41">
                  <c:v>0.307827045653168</c:v>
                </c:pt>
                <c:pt idx="42">
                  <c:v>0.304971308455139</c:v>
                </c:pt>
                <c:pt idx="43">
                  <c:v>0.304508550870803</c:v>
                </c:pt>
                <c:pt idx="44">
                  <c:v>0.30580747382721</c:v>
                </c:pt>
                <c:pt idx="45">
                  <c:v>0.306994182780825</c:v>
                </c:pt>
                <c:pt idx="46">
                  <c:v>0.30757956845884</c:v>
                </c:pt>
                <c:pt idx="47">
                  <c:v>0.308163001035944</c:v>
                </c:pt>
                <c:pt idx="48">
                  <c:v>0.30773341974737</c:v>
                </c:pt>
                <c:pt idx="49">
                  <c:v>0.309168640605651</c:v>
                </c:pt>
                <c:pt idx="50">
                  <c:v>0.307090270158245</c:v>
                </c:pt>
                <c:pt idx="51">
                  <c:v>0.306200912866475</c:v>
                </c:pt>
                <c:pt idx="52">
                  <c:v>0.304420410097604</c:v>
                </c:pt>
                <c:pt idx="53">
                  <c:v>0.303812470768215</c:v>
                </c:pt>
                <c:pt idx="54">
                  <c:v>0.302994111873288</c:v>
                </c:pt>
                <c:pt idx="55">
                  <c:v>0.303696969566333</c:v>
                </c:pt>
                <c:pt idx="56">
                  <c:v>0.304103714978662</c:v>
                </c:pt>
                <c:pt idx="57">
                  <c:v>0.303098685291542</c:v>
                </c:pt>
                <c:pt idx="58">
                  <c:v>0.305040187074762</c:v>
                </c:pt>
                <c:pt idx="59">
                  <c:v>0.305844741823672</c:v>
                </c:pt>
                <c:pt idx="60">
                  <c:v>0.305537810307677</c:v>
                </c:pt>
                <c:pt idx="61">
                  <c:v>0.307451297665039</c:v>
                </c:pt>
                <c:pt idx="62">
                  <c:v>0.30826804333807</c:v>
                </c:pt>
                <c:pt idx="63">
                  <c:v>0.309817725758414</c:v>
                </c:pt>
                <c:pt idx="64">
                  <c:v>0.307560558990386</c:v>
                </c:pt>
                <c:pt idx="65">
                  <c:v>0.307261824507445</c:v>
                </c:pt>
                <c:pt idx="66">
                  <c:v>0.305893330802466</c:v>
                </c:pt>
                <c:pt idx="67">
                  <c:v>0.304580074352519</c:v>
                </c:pt>
                <c:pt idx="68">
                  <c:v>0.305031559897852</c:v>
                </c:pt>
                <c:pt idx="69">
                  <c:v>0.306463735280387</c:v>
                </c:pt>
                <c:pt idx="70">
                  <c:v>0.306613693934568</c:v>
                </c:pt>
                <c:pt idx="71">
                  <c:v>0.306692870524724</c:v>
                </c:pt>
                <c:pt idx="72">
                  <c:v>0.307864564587099</c:v>
                </c:pt>
                <c:pt idx="73">
                  <c:v>0.307547146145273</c:v>
                </c:pt>
                <c:pt idx="74">
                  <c:v>0.307869440154035</c:v>
                </c:pt>
                <c:pt idx="75">
                  <c:v>0.30814528893604</c:v>
                </c:pt>
                <c:pt idx="76">
                  <c:v>0.307393592960749</c:v>
                </c:pt>
                <c:pt idx="77">
                  <c:v>0.308045510539027</c:v>
                </c:pt>
                <c:pt idx="78">
                  <c:v>0.308750961346748</c:v>
                </c:pt>
                <c:pt idx="79">
                  <c:v>0.309930871784589</c:v>
                </c:pt>
                <c:pt idx="80">
                  <c:v>0.310242506983503</c:v>
                </c:pt>
                <c:pt idx="81">
                  <c:v>0.308099279403551</c:v>
                </c:pt>
                <c:pt idx="82">
                  <c:v>0.30843721977348</c:v>
                </c:pt>
                <c:pt idx="83">
                  <c:v>0.308220418493474</c:v>
                </c:pt>
                <c:pt idx="84">
                  <c:v>0.308037299220472</c:v>
                </c:pt>
                <c:pt idx="85">
                  <c:v>0.307635376106213</c:v>
                </c:pt>
                <c:pt idx="86">
                  <c:v>0.307314135288103</c:v>
                </c:pt>
                <c:pt idx="87">
                  <c:v>0.307478047591516</c:v>
                </c:pt>
                <c:pt idx="88">
                  <c:v>0.306941554719825</c:v>
                </c:pt>
                <c:pt idx="89">
                  <c:v>0.307427568183325</c:v>
                </c:pt>
                <c:pt idx="90">
                  <c:v>0.307543251249378</c:v>
                </c:pt>
                <c:pt idx="91">
                  <c:v>0.307945187368764</c:v>
                </c:pt>
                <c:pt idx="92">
                  <c:v>0.307801212584987</c:v>
                </c:pt>
                <c:pt idx="93">
                  <c:v>0.307728589693534</c:v>
                </c:pt>
                <c:pt idx="94">
                  <c:v>0.307861897546774</c:v>
                </c:pt>
                <c:pt idx="95">
                  <c:v>0.307980354669201</c:v>
                </c:pt>
                <c:pt idx="96">
                  <c:v>0.307597049445297</c:v>
                </c:pt>
                <c:pt idx="97">
                  <c:v>0.307931412329371</c:v>
                </c:pt>
                <c:pt idx="98">
                  <c:v>0.307382749698381</c:v>
                </c:pt>
                <c:pt idx="99">
                  <c:v>0.307325231016788</c:v>
                </c:pt>
                <c:pt idx="100">
                  <c:v>0.307341448632007</c:v>
                </c:pt>
                <c:pt idx="101">
                  <c:v>0.307416081757192</c:v>
                </c:pt>
                <c:pt idx="102">
                  <c:v>0.308197068083415</c:v>
                </c:pt>
                <c:pt idx="103">
                  <c:v>0.307872814001674</c:v>
                </c:pt>
                <c:pt idx="104">
                  <c:v>0.307763032643899</c:v>
                </c:pt>
                <c:pt idx="105">
                  <c:v>0.309086348602474</c:v>
                </c:pt>
                <c:pt idx="106">
                  <c:v>0.309042762807847</c:v>
                </c:pt>
                <c:pt idx="107">
                  <c:v>0.308812903002929</c:v>
                </c:pt>
                <c:pt idx="108">
                  <c:v>0.30696361514511</c:v>
                </c:pt>
                <c:pt idx="109">
                  <c:v>0.306565332619965</c:v>
                </c:pt>
                <c:pt idx="110">
                  <c:v>0.306644341839472</c:v>
                </c:pt>
                <c:pt idx="111">
                  <c:v>0.306764113105036</c:v>
                </c:pt>
                <c:pt idx="112">
                  <c:v>0.307311606378761</c:v>
                </c:pt>
                <c:pt idx="113">
                  <c:v>0.30731187758507</c:v>
                </c:pt>
                <c:pt idx="114">
                  <c:v>0.308340120367176</c:v>
                </c:pt>
                <c:pt idx="115">
                  <c:v>0.307767025188389</c:v>
                </c:pt>
                <c:pt idx="116">
                  <c:v>0.309246031296131</c:v>
                </c:pt>
                <c:pt idx="117">
                  <c:v>0.309469921954421</c:v>
                </c:pt>
                <c:pt idx="118">
                  <c:v>0.310116445532217</c:v>
                </c:pt>
                <c:pt idx="119">
                  <c:v>0.309392117805517</c:v>
                </c:pt>
                <c:pt idx="120">
                  <c:v>0.309509201199034</c:v>
                </c:pt>
                <c:pt idx="121">
                  <c:v>0.310063687109546</c:v>
                </c:pt>
                <c:pt idx="122">
                  <c:v>0.309427905777182</c:v>
                </c:pt>
                <c:pt idx="123">
                  <c:v>0.309708493836289</c:v>
                </c:pt>
                <c:pt idx="124">
                  <c:v>0.309942440252211</c:v>
                </c:pt>
                <c:pt idx="125">
                  <c:v>0.309181757683582</c:v>
                </c:pt>
                <c:pt idx="126">
                  <c:v>0.307937133617397</c:v>
                </c:pt>
                <c:pt idx="127">
                  <c:v>0.307803940447359</c:v>
                </c:pt>
                <c:pt idx="128">
                  <c:v>0.308474955755978</c:v>
                </c:pt>
                <c:pt idx="129">
                  <c:v>0.308072682602578</c:v>
                </c:pt>
                <c:pt idx="130">
                  <c:v>0.307380706814634</c:v>
                </c:pt>
                <c:pt idx="131">
                  <c:v>0.307135858851181</c:v>
                </c:pt>
                <c:pt idx="132">
                  <c:v>0.306843704693101</c:v>
                </c:pt>
                <c:pt idx="133">
                  <c:v>0.307486435872536</c:v>
                </c:pt>
                <c:pt idx="134">
                  <c:v>0.307263254064208</c:v>
                </c:pt>
                <c:pt idx="135">
                  <c:v>0.307316685978484</c:v>
                </c:pt>
                <c:pt idx="136">
                  <c:v>0.307373668268053</c:v>
                </c:pt>
                <c:pt idx="137">
                  <c:v>0.30653421689962</c:v>
                </c:pt>
                <c:pt idx="138">
                  <c:v>0.305929937375198</c:v>
                </c:pt>
                <c:pt idx="139">
                  <c:v>0.305767547334377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472624"/>
        <c:axId val="-566469504"/>
      </c:scatterChart>
      <c:valAx>
        <c:axId val="-56647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469504"/>
        <c:crossesAt val="0.0"/>
        <c:crossBetween val="midCat"/>
        <c:majorUnit val="10.0"/>
      </c:valAx>
      <c:valAx>
        <c:axId val="-56646950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47262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'6805'!$A$2:$A$179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</c:numCache>
            </c:numRef>
          </c:xVal>
          <c:yVal>
            <c:numRef>
              <c:f>'6805'!$P$2:$P$177</c:f>
              <c:numCache>
                <c:formatCode>General</c:formatCode>
                <c:ptCount val="176"/>
                <c:pt idx="4">
                  <c:v>-0.608618960962636</c:v>
                </c:pt>
                <c:pt idx="5">
                  <c:v>-0.375833977616147</c:v>
                </c:pt>
                <c:pt idx="6">
                  <c:v>-0.501198655955262</c:v>
                </c:pt>
                <c:pt idx="7">
                  <c:v>-0.255959097196633</c:v>
                </c:pt>
                <c:pt idx="8">
                  <c:v>-0.444110935853698</c:v>
                </c:pt>
                <c:pt idx="9">
                  <c:v>-0.517782556528502</c:v>
                </c:pt>
                <c:pt idx="10">
                  <c:v>-0.32417486813082</c:v>
                </c:pt>
                <c:pt idx="11">
                  <c:v>-0.418322670836545</c:v>
                </c:pt>
                <c:pt idx="12">
                  <c:v>-0.216779131257954</c:v>
                </c:pt>
                <c:pt idx="13">
                  <c:v>-0.236005908686985</c:v>
                </c:pt>
                <c:pt idx="14">
                  <c:v>-0.234880060974281</c:v>
                </c:pt>
                <c:pt idx="15">
                  <c:v>-0.434156412639055</c:v>
                </c:pt>
                <c:pt idx="16">
                  <c:v>-0.42225180756921</c:v>
                </c:pt>
                <c:pt idx="17">
                  <c:v>-0.695369552561369</c:v>
                </c:pt>
                <c:pt idx="18">
                  <c:v>-0.564285699641072</c:v>
                </c:pt>
                <c:pt idx="19">
                  <c:v>-0.462071253336069</c:v>
                </c:pt>
                <c:pt idx="20">
                  <c:v>-0.788009785898214</c:v>
                </c:pt>
                <c:pt idx="21">
                  <c:v>-0.84175243769057</c:v>
                </c:pt>
                <c:pt idx="22">
                  <c:v>-0.973861185850874</c:v>
                </c:pt>
                <c:pt idx="23">
                  <c:v>-1.112196458492032</c:v>
                </c:pt>
                <c:pt idx="24">
                  <c:v>-0.427633522567589</c:v>
                </c:pt>
                <c:pt idx="25">
                  <c:v>0.36586139614155</c:v>
                </c:pt>
                <c:pt idx="26">
                  <c:v>0.272694196725079</c:v>
                </c:pt>
                <c:pt idx="27">
                  <c:v>-0.616893183205741</c:v>
                </c:pt>
                <c:pt idx="28">
                  <c:v>-0.872478884339108</c:v>
                </c:pt>
                <c:pt idx="29">
                  <c:v>-0.846143020749268</c:v>
                </c:pt>
                <c:pt idx="30">
                  <c:v>-0.736129531674407</c:v>
                </c:pt>
                <c:pt idx="31">
                  <c:v>-0.418408456887162</c:v>
                </c:pt>
                <c:pt idx="32">
                  <c:v>-0.0761480815150036</c:v>
                </c:pt>
                <c:pt idx="33">
                  <c:v>0.0577203581326854</c:v>
                </c:pt>
                <c:pt idx="34">
                  <c:v>-0.0456295796753014</c:v>
                </c:pt>
                <c:pt idx="35">
                  <c:v>0.0224560130884569</c:v>
                </c:pt>
                <c:pt idx="36">
                  <c:v>0.151797231797714</c:v>
                </c:pt>
                <c:pt idx="37">
                  <c:v>0.0859984630467874</c:v>
                </c:pt>
                <c:pt idx="38">
                  <c:v>0.407474676658548</c:v>
                </c:pt>
                <c:pt idx="39">
                  <c:v>-0.081289011213365</c:v>
                </c:pt>
                <c:pt idx="40">
                  <c:v>0.322993603784601</c:v>
                </c:pt>
                <c:pt idx="41">
                  <c:v>0.368738313917134</c:v>
                </c:pt>
                <c:pt idx="42">
                  <c:v>-0.555174650925519</c:v>
                </c:pt>
                <c:pt idx="43">
                  <c:v>-0.700538627065883</c:v>
                </c:pt>
                <c:pt idx="44">
                  <c:v>-0.272744940030616</c:v>
                </c:pt>
                <c:pt idx="45">
                  <c:v>0.118540246099892</c:v>
                </c:pt>
                <c:pt idx="46">
                  <c:v>0.314186645579925</c:v>
                </c:pt>
                <c:pt idx="47">
                  <c:v>0.509197609333899</c:v>
                </c:pt>
                <c:pt idx="48">
                  <c:v>0.374627444961335</c:v>
                </c:pt>
                <c:pt idx="49">
                  <c:v>0.846765259735439</c:v>
                </c:pt>
                <c:pt idx="50">
                  <c:v>0.175766316427097</c:v>
                </c:pt>
                <c:pt idx="51">
                  <c:v>-0.108390639354121</c:v>
                </c:pt>
                <c:pt idx="52">
                  <c:v>-0.682479195894786</c:v>
                </c:pt>
                <c:pt idx="53">
                  <c:v>-0.87507763243014</c:v>
                </c:pt>
                <c:pt idx="54">
                  <c:v>-1.136135465366628</c:v>
                </c:pt>
                <c:pt idx="55">
                  <c:v>-0.90226988592363</c:v>
                </c:pt>
                <c:pt idx="56">
                  <c:v>-0.764743579650914</c:v>
                </c:pt>
                <c:pt idx="57">
                  <c:v>-1.086534214342218</c:v>
                </c:pt>
                <c:pt idx="58">
                  <c:v>-0.449679366520378</c:v>
                </c:pt>
                <c:pt idx="59">
                  <c:v>-0.182726944404586</c:v>
                </c:pt>
                <c:pt idx="60">
                  <c:v>-0.277393360387979</c:v>
                </c:pt>
                <c:pt idx="61">
                  <c:v>0.350347075093481</c:v>
                </c:pt>
                <c:pt idx="62">
                  <c:v>0.621265779074531</c:v>
                </c:pt>
                <c:pt idx="63">
                  <c:v>1.130643331655021</c:v>
                </c:pt>
                <c:pt idx="64">
                  <c:v>0.401473523117421</c:v>
                </c:pt>
                <c:pt idx="65">
                  <c:v>0.309473988104723</c:v>
                </c:pt>
                <c:pt idx="66">
                  <c:v>-0.130568612426369</c:v>
                </c:pt>
                <c:pt idx="67">
                  <c:v>-0.552639931966212</c:v>
                </c:pt>
                <c:pt idx="68">
                  <c:v>-0.400557552960598</c:v>
                </c:pt>
                <c:pt idx="69">
                  <c:v>0.0705894250974329</c:v>
                </c:pt>
                <c:pt idx="70">
                  <c:v>0.124570903105021</c:v>
                </c:pt>
                <c:pt idx="71">
                  <c:v>0.155523641524024</c:v>
                </c:pt>
                <c:pt idx="72">
                  <c:v>0.541923776263386</c:v>
                </c:pt>
                <c:pt idx="73">
                  <c:v>0.443845469324796</c:v>
                </c:pt>
                <c:pt idx="74">
                  <c:v>0.553895755967117</c:v>
                </c:pt>
                <c:pt idx="75">
                  <c:v>0.648835222561197</c:v>
                </c:pt>
                <c:pt idx="76">
                  <c:v>0.409465977513076</c:v>
                </c:pt>
                <c:pt idx="77">
                  <c:v>0.626758338108161</c:v>
                </c:pt>
                <c:pt idx="78">
                  <c:v>0.861467579902584</c:v>
                </c:pt>
                <c:pt idx="79">
                  <c:v>1.250540888610401</c:v>
                </c:pt>
                <c:pt idx="80">
                  <c:v>1.357123362329934</c:v>
                </c:pt>
                <c:pt idx="81">
                  <c:v>0.665023338734287</c:v>
                </c:pt>
                <c:pt idx="82">
                  <c:v>0.780164123679886</c:v>
                </c:pt>
                <c:pt idx="83">
                  <c:v>0.71482131901351</c:v>
                </c:pt>
                <c:pt idx="84">
                  <c:v>0.66043685780316</c:v>
                </c:pt>
                <c:pt idx="85">
                  <c:v>0.5348652003625</c:v>
                </c:pt>
                <c:pt idx="86">
                  <c:v>0.435543294366973</c:v>
                </c:pt>
                <c:pt idx="87">
                  <c:v>0.494064551750991</c:v>
                </c:pt>
                <c:pt idx="88">
                  <c:v>0.324711013362024</c:v>
                </c:pt>
                <c:pt idx="89">
                  <c:v>0.488026950571445</c:v>
                </c:pt>
                <c:pt idx="90">
                  <c:v>0.530856965222811</c:v>
                </c:pt>
                <c:pt idx="91">
                  <c:v>0.666818581961579</c:v>
                </c:pt>
                <c:pt idx="92">
                  <c:v>0.625169666981919</c:v>
                </c:pt>
                <c:pt idx="93">
                  <c:v>0.606734883578315</c:v>
                </c:pt>
                <c:pt idx="94">
                  <c:v>0.655299071710141</c:v>
                </c:pt>
                <c:pt idx="95">
                  <c:v>0.699031617570917</c:v>
                </c:pt>
                <c:pt idx="96">
                  <c:v>0.579517236851378</c:v>
                </c:pt>
                <c:pt idx="97">
                  <c:v>0.693494097132165</c:v>
                </c:pt>
                <c:pt idx="98">
                  <c:v>0.520181162791389</c:v>
                </c:pt>
                <c:pt idx="99">
                  <c:v>0.506660490333174</c:v>
                </c:pt>
                <c:pt idx="100">
                  <c:v>0.517129708547298</c:v>
                </c:pt>
                <c:pt idx="101">
                  <c:v>0.546604243792726</c:v>
                </c:pt>
                <c:pt idx="102">
                  <c:v>0.805888747827159</c:v>
                </c:pt>
                <c:pt idx="103">
                  <c:v>0.705586485233989</c:v>
                </c:pt>
                <c:pt idx="104">
                  <c:v>0.675062302400824</c:v>
                </c:pt>
                <c:pt idx="105">
                  <c:v>1.110792182064285</c:v>
                </c:pt>
                <c:pt idx="106">
                  <c:v>1.101804534039167</c:v>
                </c:pt>
                <c:pt idx="107">
                  <c:v>1.032213176101957</c:v>
                </c:pt>
                <c:pt idx="108">
                  <c:v>0.435745590031812</c:v>
                </c:pt>
                <c:pt idx="109">
                  <c:v>0.311358387718374</c:v>
                </c:pt>
                <c:pt idx="110">
                  <c:v>0.342256672581472</c:v>
                </c:pt>
                <c:pt idx="111">
                  <c:v>0.386416771106795</c:v>
                </c:pt>
                <c:pt idx="112">
                  <c:v>0.569734986564485</c:v>
                </c:pt>
                <c:pt idx="113">
                  <c:v>0.575016086810746</c:v>
                </c:pt>
                <c:pt idx="114">
                  <c:v>0.914744762862498</c:v>
                </c:pt>
                <c:pt idx="115">
                  <c:v>0.733482769837816</c:v>
                </c:pt>
                <c:pt idx="116">
                  <c:v>1.21986598874868</c:v>
                </c:pt>
                <c:pt idx="117">
                  <c:v>1.29790103023132</c:v>
                </c:pt>
                <c:pt idx="118">
                  <c:v>1.513438468387079</c:v>
                </c:pt>
                <c:pt idx="119">
                  <c:v>1.282973403776248</c:v>
                </c:pt>
                <c:pt idx="120">
                  <c:v>1.326259010913832</c:v>
                </c:pt>
                <c:pt idx="121">
                  <c:v>1.51185226050375</c:v>
                </c:pt>
                <c:pt idx="122">
                  <c:v>1.31019550891385</c:v>
                </c:pt>
                <c:pt idx="123">
                  <c:v>1.406676885590762</c:v>
                </c:pt>
                <c:pt idx="124">
                  <c:v>1.487983538703516</c:v>
                </c:pt>
                <c:pt idx="125">
                  <c:v>1.245690531532825</c:v>
                </c:pt>
                <c:pt idx="126">
                  <c:v>0.845948559332249</c:v>
                </c:pt>
                <c:pt idx="127">
                  <c:v>0.807807411165604</c:v>
                </c:pt>
                <c:pt idx="128">
                  <c:v>1.031313163031558</c:v>
                </c:pt>
                <c:pt idx="129">
                  <c:v>0.905627621370143</c:v>
                </c:pt>
                <c:pt idx="130">
                  <c:v>0.685688166362176</c:v>
                </c:pt>
                <c:pt idx="131">
                  <c:v>0.611220454442206</c:v>
                </c:pt>
                <c:pt idx="132">
                  <c:v>0.521361809070256</c:v>
                </c:pt>
                <c:pt idx="133">
                  <c:v>0.73566540139999</c:v>
                </c:pt>
                <c:pt idx="134">
                  <c:v>0.668246710317882</c:v>
                </c:pt>
                <c:pt idx="135">
                  <c:v>0.690823492980348</c:v>
                </c:pt>
                <c:pt idx="136">
                  <c:v>0.714555379964135</c:v>
                </c:pt>
                <c:pt idx="137">
                  <c:v>0.446635171843904</c:v>
                </c:pt>
                <c:pt idx="138">
                  <c:v>0.255227442257661</c:v>
                </c:pt>
                <c:pt idx="139">
                  <c:v>0.207587176718226</c:v>
                </c:pt>
                <c:pt idx="140">
                  <c:v>0.334142111366956</c:v>
                </c:pt>
                <c:pt idx="141">
                  <c:v>0.39713791762622</c:v>
                </c:pt>
                <c:pt idx="142">
                  <c:v>0.612758733416717</c:v>
                </c:pt>
                <c:pt idx="143">
                  <c:v>1.0111123388017</c:v>
                </c:pt>
                <c:pt idx="144">
                  <c:v>1.527008638738757</c:v>
                </c:pt>
                <c:pt idx="145">
                  <c:v>1.58505844470777</c:v>
                </c:pt>
                <c:pt idx="146">
                  <c:v>1.631450240812393</c:v>
                </c:pt>
                <c:pt idx="147">
                  <c:v>1.527631766402209</c:v>
                </c:pt>
                <c:pt idx="148">
                  <c:v>1.617207395917459</c:v>
                </c:pt>
                <c:pt idx="149">
                  <c:v>2.038816697396932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721824"/>
        <c:axId val="-566452576"/>
      </c:scatterChart>
      <c:valAx>
        <c:axId val="-59972182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452576"/>
        <c:crossesAt val="0.0"/>
        <c:crossBetween val="midCat"/>
        <c:majorUnit val="10.0"/>
      </c:valAx>
      <c:valAx>
        <c:axId val="-566452576"/>
        <c:scaling>
          <c:orientation val="minMax"/>
          <c:max val="2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72182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'6805'!$M$2:$M$177</c:f>
              <c:numCache>
                <c:formatCode>0.00</c:formatCode>
                <c:ptCount val="176"/>
                <c:pt idx="4">
                  <c:v>0.305493362722987</c:v>
                </c:pt>
                <c:pt idx="5">
                  <c:v>0.306208860048917</c:v>
                </c:pt>
                <c:pt idx="6">
                  <c:v>0.30582353411067</c:v>
                </c:pt>
                <c:pt idx="7">
                  <c:v>0.30657731232257</c:v>
                </c:pt>
                <c:pt idx="8">
                  <c:v>0.305999001232685</c:v>
                </c:pt>
                <c:pt idx="9">
                  <c:v>0.305772561164121</c:v>
                </c:pt>
                <c:pt idx="10">
                  <c:v>0.306367641574105</c:v>
                </c:pt>
                <c:pt idx="11">
                  <c:v>0.306078265085511</c:v>
                </c:pt>
                <c:pt idx="12">
                  <c:v>0.306697737448178</c:v>
                </c:pt>
                <c:pt idx="13">
                  <c:v>0.306638641248591</c:v>
                </c:pt>
                <c:pt idx="14">
                  <c:v>0.306642101699589</c:v>
                </c:pt>
                <c:pt idx="15">
                  <c:v>0.306029597857255</c:v>
                </c:pt>
                <c:pt idx="16">
                  <c:v>0.30606618833217</c:v>
                </c:pt>
                <c:pt idx="17">
                  <c:v>0.305226722601191</c:v>
                </c:pt>
                <c:pt idx="18">
                  <c:v>0.305629627225402</c:v>
                </c:pt>
                <c:pt idx="19">
                  <c:v>0.305943797675537</c:v>
                </c:pt>
                <c:pt idx="20">
                  <c:v>0.304941979838693</c:v>
                </c:pt>
                <c:pt idx="21">
                  <c:v>0.304776794253725</c:v>
                </c:pt>
                <c:pt idx="22">
                  <c:v>0.304370739470114</c:v>
                </c:pt>
                <c:pt idx="23">
                  <c:v>0.303945546589398</c:v>
                </c:pt>
                <c:pt idx="24">
                  <c:v>0.306049646875608</c:v>
                </c:pt>
                <c:pt idx="25">
                  <c:v>0.308488564903368</c:v>
                </c:pt>
                <c:pt idx="26">
                  <c:v>0.308202202436646</c:v>
                </c:pt>
                <c:pt idx="27">
                  <c:v>0.305467930739342</c:v>
                </c:pt>
                <c:pt idx="28">
                  <c:v>0.304682352206406</c:v>
                </c:pt>
                <c:pt idx="29">
                  <c:v>0.304763299180321</c:v>
                </c:pt>
                <c:pt idx="30">
                  <c:v>0.305101441083281</c:v>
                </c:pt>
                <c:pt idx="31">
                  <c:v>0.306078001410042</c:v>
                </c:pt>
                <c:pt idx="32">
                  <c:v>0.30712998672211</c:v>
                </c:pt>
                <c:pt idx="33">
                  <c:v>0.307541450164543</c:v>
                </c:pt>
                <c:pt idx="34">
                  <c:v>0.307223789621867</c:v>
                </c:pt>
                <c:pt idx="35">
                  <c:v>0.30743306024945</c:v>
                </c:pt>
                <c:pt idx="36">
                  <c:v>0.307830608642773</c:v>
                </c:pt>
                <c:pt idx="37">
                  <c:v>0.30762836688983</c:v>
                </c:pt>
                <c:pt idx="38">
                  <c:v>0.308616469162935</c:v>
                </c:pt>
                <c:pt idx="39">
                  <c:v>0.307114185352971</c:v>
                </c:pt>
                <c:pt idx="40">
                  <c:v>0.308356804725547</c:v>
                </c:pt>
                <c:pt idx="41">
                  <c:v>0.308497407514029</c:v>
                </c:pt>
                <c:pt idx="42">
                  <c:v>0.305657631312687</c:v>
                </c:pt>
                <c:pt idx="43">
                  <c:v>0.305210834725039</c:v>
                </c:pt>
                <c:pt idx="44">
                  <c:v>0.306525718678133</c:v>
                </c:pt>
                <c:pt idx="45">
                  <c:v>0.307728388628435</c:v>
                </c:pt>
                <c:pt idx="46">
                  <c:v>0.308329735303136</c:v>
                </c:pt>
                <c:pt idx="47">
                  <c:v>0.308929128876928</c:v>
                </c:pt>
                <c:pt idx="48">
                  <c:v>0.308515508585041</c:v>
                </c:pt>
                <c:pt idx="49">
                  <c:v>0.309966690440009</c:v>
                </c:pt>
                <c:pt idx="50">
                  <c:v>0.307904280989291</c:v>
                </c:pt>
                <c:pt idx="51">
                  <c:v>0.307030884694207</c:v>
                </c:pt>
                <c:pt idx="52">
                  <c:v>0.305266342922024</c:v>
                </c:pt>
                <c:pt idx="53">
                  <c:v>0.304674364589322</c:v>
                </c:pt>
                <c:pt idx="54">
                  <c:v>0.303871966691082</c:v>
                </c:pt>
                <c:pt idx="55">
                  <c:v>0.304590785380814</c:v>
                </c:pt>
                <c:pt idx="56">
                  <c:v>0.30501349178983</c:v>
                </c:pt>
                <c:pt idx="57">
                  <c:v>0.304024423099397</c:v>
                </c:pt>
                <c:pt idx="58">
                  <c:v>0.305981885879305</c:v>
                </c:pt>
                <c:pt idx="59">
                  <c:v>0.306802401624902</c:v>
                </c:pt>
                <c:pt idx="60">
                  <c:v>0.306511431105594</c:v>
                </c:pt>
                <c:pt idx="61">
                  <c:v>0.308440879459643</c:v>
                </c:pt>
                <c:pt idx="62">
                  <c:v>0.309273586129361</c:v>
                </c:pt>
                <c:pt idx="63">
                  <c:v>0.310839229546392</c:v>
                </c:pt>
                <c:pt idx="64">
                  <c:v>0.308598023775052</c:v>
                </c:pt>
                <c:pt idx="65">
                  <c:v>0.308315250288798</c:v>
                </c:pt>
                <c:pt idx="66">
                  <c:v>0.306962717580506</c:v>
                </c:pt>
                <c:pt idx="67">
                  <c:v>0.305665422127246</c:v>
                </c:pt>
                <c:pt idx="68">
                  <c:v>0.306132868669266</c:v>
                </c:pt>
                <c:pt idx="69">
                  <c:v>0.307581005048488</c:v>
                </c:pt>
                <c:pt idx="70">
                  <c:v>0.307746924699356</c:v>
                </c:pt>
                <c:pt idx="71">
                  <c:v>0.3078420622862</c:v>
                </c:pt>
                <c:pt idx="72">
                  <c:v>0.309029717345262</c:v>
                </c:pt>
                <c:pt idx="73">
                  <c:v>0.308728259900123</c:v>
                </c:pt>
                <c:pt idx="74">
                  <c:v>0.309066514905572</c:v>
                </c:pt>
                <c:pt idx="75">
                  <c:v>0.309358324684265</c:v>
                </c:pt>
                <c:pt idx="76">
                  <c:v>0.308622589705661</c:v>
                </c:pt>
                <c:pt idx="77">
                  <c:v>0.309290468280626</c:v>
                </c:pt>
                <c:pt idx="78">
                  <c:v>0.310011880085034</c:v>
                </c:pt>
                <c:pt idx="79">
                  <c:v>0.311207751519562</c:v>
                </c:pt>
                <c:pt idx="80">
                  <c:v>0.311535347715163</c:v>
                </c:pt>
                <c:pt idx="81">
                  <c:v>0.309408081131898</c:v>
                </c:pt>
                <c:pt idx="82">
                  <c:v>0.309761982498514</c:v>
                </c:pt>
                <c:pt idx="83">
                  <c:v>0.309561142215196</c:v>
                </c:pt>
                <c:pt idx="84">
                  <c:v>0.309393983938881</c:v>
                </c:pt>
                <c:pt idx="85">
                  <c:v>0.309008021821309</c:v>
                </c:pt>
                <c:pt idx="86">
                  <c:v>0.308702741999886</c:v>
                </c:pt>
                <c:pt idx="87">
                  <c:v>0.308882615299986</c:v>
                </c:pt>
                <c:pt idx="88">
                  <c:v>0.308362083424982</c:v>
                </c:pt>
                <c:pt idx="89">
                  <c:v>0.30886405788517</c:v>
                </c:pt>
                <c:pt idx="90">
                  <c:v>0.30899570194791</c:v>
                </c:pt>
                <c:pt idx="91">
                  <c:v>0.309413599063983</c:v>
                </c:pt>
                <c:pt idx="92">
                  <c:v>0.309285585276893</c:v>
                </c:pt>
                <c:pt idx="93">
                  <c:v>0.309228923382128</c:v>
                </c:pt>
                <c:pt idx="94">
                  <c:v>0.309378192232054</c:v>
                </c:pt>
                <c:pt idx="95">
                  <c:v>0.309512610351169</c:v>
                </c:pt>
                <c:pt idx="96">
                  <c:v>0.309145266123952</c:v>
                </c:pt>
                <c:pt idx="97">
                  <c:v>0.309495590004713</c:v>
                </c:pt>
                <c:pt idx="98">
                  <c:v>0.30896288837041</c:v>
                </c:pt>
                <c:pt idx="99">
                  <c:v>0.308921330685504</c:v>
                </c:pt>
                <c:pt idx="100">
                  <c:v>0.308953509297411</c:v>
                </c:pt>
                <c:pt idx="101">
                  <c:v>0.309044103419282</c:v>
                </c:pt>
                <c:pt idx="102">
                  <c:v>0.309841050742193</c:v>
                </c:pt>
                <c:pt idx="103">
                  <c:v>0.309532757657139</c:v>
                </c:pt>
                <c:pt idx="104">
                  <c:v>0.309438937296051</c:v>
                </c:pt>
                <c:pt idx="105">
                  <c:v>0.310778214251314</c:v>
                </c:pt>
                <c:pt idx="106">
                  <c:v>0.310750589453374</c:v>
                </c:pt>
                <c:pt idx="107">
                  <c:v>0.310536690645143</c:v>
                </c:pt>
                <c:pt idx="108">
                  <c:v>0.308703363784011</c:v>
                </c:pt>
                <c:pt idx="109">
                  <c:v>0.308321042255553</c:v>
                </c:pt>
                <c:pt idx="110">
                  <c:v>0.308416012471748</c:v>
                </c:pt>
                <c:pt idx="111">
                  <c:v>0.308551744733999</c:v>
                </c:pt>
                <c:pt idx="112">
                  <c:v>0.30911519900441</c:v>
                </c:pt>
                <c:pt idx="113">
                  <c:v>0.309131431207406</c:v>
                </c:pt>
                <c:pt idx="114">
                  <c:v>0.3101756349862</c:v>
                </c:pt>
                <c:pt idx="115">
                  <c:v>0.3096185008041</c:v>
                </c:pt>
                <c:pt idx="116">
                  <c:v>0.311113467908529</c:v>
                </c:pt>
                <c:pt idx="117">
                  <c:v>0.311353319563507</c:v>
                </c:pt>
                <c:pt idx="118">
                  <c:v>0.31201580413799</c:v>
                </c:pt>
                <c:pt idx="119">
                  <c:v>0.311307437407976</c:v>
                </c:pt>
                <c:pt idx="120">
                  <c:v>0.311440481798181</c:v>
                </c:pt>
                <c:pt idx="121">
                  <c:v>0.31201092870538</c:v>
                </c:pt>
                <c:pt idx="122">
                  <c:v>0.311391108369703</c:v>
                </c:pt>
                <c:pt idx="123">
                  <c:v>0.311687657425497</c:v>
                </c:pt>
                <c:pt idx="124">
                  <c:v>0.311937564838106</c:v>
                </c:pt>
                <c:pt idx="125">
                  <c:v>0.311192843266165</c:v>
                </c:pt>
                <c:pt idx="126">
                  <c:v>0.309964180196667</c:v>
                </c:pt>
                <c:pt idx="127">
                  <c:v>0.309846948023316</c:v>
                </c:pt>
                <c:pt idx="128">
                  <c:v>0.310533924328622</c:v>
                </c:pt>
                <c:pt idx="129">
                  <c:v>0.31014761217191</c:v>
                </c:pt>
                <c:pt idx="130">
                  <c:v>0.309471597380653</c:v>
                </c:pt>
                <c:pt idx="131">
                  <c:v>0.309242710413887</c:v>
                </c:pt>
                <c:pt idx="132">
                  <c:v>0.308966517252493</c:v>
                </c:pt>
                <c:pt idx="133">
                  <c:v>0.309625209428616</c:v>
                </c:pt>
                <c:pt idx="134">
                  <c:v>0.309417988616975</c:v>
                </c:pt>
                <c:pt idx="135">
                  <c:v>0.309487381527939</c:v>
                </c:pt>
                <c:pt idx="136">
                  <c:v>0.309560324814194</c:v>
                </c:pt>
                <c:pt idx="137">
                  <c:v>0.308736834442449</c:v>
                </c:pt>
                <c:pt idx="138">
                  <c:v>0.308148515914713</c:v>
                </c:pt>
                <c:pt idx="139">
                  <c:v>0.30800208687058</c:v>
                </c:pt>
                <c:pt idx="140">
                  <c:v>0.308391071228689</c:v>
                </c:pt>
                <c:pt idx="141">
                  <c:v>0.308584697682919</c:v>
                </c:pt>
                <c:pt idx="142">
                  <c:v>0.309247438530267</c:v>
                </c:pt>
                <c:pt idx="143">
                  <c:v>0.310471834259451</c:v>
                </c:pt>
                <c:pt idx="144">
                  <c:v>0.312057513961619</c:v>
                </c:pt>
                <c:pt idx="145">
                  <c:v>0.312235938189611</c:v>
                </c:pt>
                <c:pt idx="146">
                  <c:v>0.312378529887669</c:v>
                </c:pt>
                <c:pt idx="147">
                  <c:v>0.312059429231971</c:v>
                </c:pt>
                <c:pt idx="148">
                  <c:v>0.312334752504397</c:v>
                </c:pt>
                <c:pt idx="149">
                  <c:v>0.313630627880288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978416"/>
        <c:axId val="-599184240"/>
      </c:scatterChart>
      <c:valAx>
        <c:axId val="-59897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184240"/>
        <c:crossesAt val="0.0"/>
        <c:crossBetween val="midCat"/>
        <c:majorUnit val="10.0"/>
      </c:valAx>
      <c:valAx>
        <c:axId val="-59918424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97841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'6817'!$L$2:$L$141</c:f>
              <c:numCache>
                <c:formatCode>0.00</c:formatCode>
                <c:ptCount val="140"/>
                <c:pt idx="0">
                  <c:v>2.129386825223686</c:v>
                </c:pt>
                <c:pt idx="1">
                  <c:v>2.158006351704631</c:v>
                </c:pt>
                <c:pt idx="2">
                  <c:v>2.173738236316383</c:v>
                </c:pt>
                <c:pt idx="3">
                  <c:v>2.150381340909331</c:v>
                </c:pt>
                <c:pt idx="4">
                  <c:v>2.093686201461036</c:v>
                </c:pt>
                <c:pt idx="5">
                  <c:v>2.056145888362912</c:v>
                </c:pt>
                <c:pt idx="6">
                  <c:v>2.14569070067358</c:v>
                </c:pt>
                <c:pt idx="7">
                  <c:v>2.128799722427942</c:v>
                </c:pt>
                <c:pt idx="8">
                  <c:v>2.119246178757186</c:v>
                </c:pt>
                <c:pt idx="9">
                  <c:v>2.089566413052158</c:v>
                </c:pt>
                <c:pt idx="10">
                  <c:v>2.023295284270458</c:v>
                </c:pt>
                <c:pt idx="11">
                  <c:v>2.009161228875944</c:v>
                </c:pt>
                <c:pt idx="12">
                  <c:v>1.998042749334292</c:v>
                </c:pt>
                <c:pt idx="13">
                  <c:v>2.020795234877499</c:v>
                </c:pt>
                <c:pt idx="14">
                  <c:v>1.97689043141109</c:v>
                </c:pt>
                <c:pt idx="15">
                  <c:v>1.978742692538773</c:v>
                </c:pt>
                <c:pt idx="16">
                  <c:v>2.003838748380632</c:v>
                </c:pt>
                <c:pt idx="17">
                  <c:v>2.015616001734633</c:v>
                </c:pt>
                <c:pt idx="18">
                  <c:v>2.035698089220532</c:v>
                </c:pt>
                <c:pt idx="19">
                  <c:v>2.064703951804592</c:v>
                </c:pt>
                <c:pt idx="20">
                  <c:v>2.055854944482786</c:v>
                </c:pt>
                <c:pt idx="21">
                  <c:v>2.02775458209092</c:v>
                </c:pt>
                <c:pt idx="22">
                  <c:v>2.000584882519528</c:v>
                </c:pt>
                <c:pt idx="23">
                  <c:v>1.984282317964866</c:v>
                </c:pt>
                <c:pt idx="24">
                  <c:v>1.995766699604947</c:v>
                </c:pt>
                <c:pt idx="25">
                  <c:v>1.982788082468007</c:v>
                </c:pt>
                <c:pt idx="26">
                  <c:v>1.953367623510605</c:v>
                </c:pt>
                <c:pt idx="27">
                  <c:v>1.933451666210872</c:v>
                </c:pt>
                <c:pt idx="28">
                  <c:v>1.914153885048968</c:v>
                </c:pt>
                <c:pt idx="29">
                  <c:v>1.955197700787501</c:v>
                </c:pt>
                <c:pt idx="30">
                  <c:v>1.957388704235226</c:v>
                </c:pt>
                <c:pt idx="31">
                  <c:v>1.993639409224764</c:v>
                </c:pt>
                <c:pt idx="32">
                  <c:v>1.984633209877141</c:v>
                </c:pt>
                <c:pt idx="33">
                  <c:v>1.982778079093909</c:v>
                </c:pt>
                <c:pt idx="34">
                  <c:v>1.97096254868264</c:v>
                </c:pt>
                <c:pt idx="35">
                  <c:v>1.9425094709833</c:v>
                </c:pt>
                <c:pt idx="36">
                  <c:v>1.92825843804053</c:v>
                </c:pt>
                <c:pt idx="37">
                  <c:v>1.93323795451374</c:v>
                </c:pt>
                <c:pt idx="38">
                  <c:v>1.929817137738633</c:v>
                </c:pt>
                <c:pt idx="39">
                  <c:v>1.925986481270263</c:v>
                </c:pt>
                <c:pt idx="40">
                  <c:v>1.962259128239074</c:v>
                </c:pt>
                <c:pt idx="41">
                  <c:v>1.949251006020197</c:v>
                </c:pt>
                <c:pt idx="42">
                  <c:v>1.941103888923612</c:v>
                </c:pt>
                <c:pt idx="43">
                  <c:v>1.957449637662254</c:v>
                </c:pt>
                <c:pt idx="44">
                  <c:v>1.954288270792773</c:v>
                </c:pt>
                <c:pt idx="45">
                  <c:v>1.94861220456235</c:v>
                </c:pt>
                <c:pt idx="46">
                  <c:v>1.954180497583003</c:v>
                </c:pt>
                <c:pt idx="47">
                  <c:v>1.95105817891741</c:v>
                </c:pt>
                <c:pt idx="48">
                  <c:v>1.951148552470003</c:v>
                </c:pt>
                <c:pt idx="49">
                  <c:v>1.946658613904607</c:v>
                </c:pt>
                <c:pt idx="50">
                  <c:v>1.943095523041106</c:v>
                </c:pt>
                <c:pt idx="51">
                  <c:v>1.933579292975858</c:v>
                </c:pt>
                <c:pt idx="52">
                  <c:v>1.9589774087122</c:v>
                </c:pt>
                <c:pt idx="53">
                  <c:v>1.960263498202337</c:v>
                </c:pt>
                <c:pt idx="54">
                  <c:v>1.966799293127601</c:v>
                </c:pt>
                <c:pt idx="55">
                  <c:v>1.968866016052716</c:v>
                </c:pt>
                <c:pt idx="56">
                  <c:v>1.96487596863201</c:v>
                </c:pt>
                <c:pt idx="57">
                  <c:v>1.950502699374001</c:v>
                </c:pt>
                <c:pt idx="58">
                  <c:v>1.972278650868817</c:v>
                </c:pt>
                <c:pt idx="59">
                  <c:v>1.9697077768306</c:v>
                </c:pt>
                <c:pt idx="60">
                  <c:v>1.960193147877711</c:v>
                </c:pt>
                <c:pt idx="61">
                  <c:v>1.954226725795387</c:v>
                </c:pt>
                <c:pt idx="62">
                  <c:v>1.946617921218901</c:v>
                </c:pt>
                <c:pt idx="63">
                  <c:v>1.943962539737732</c:v>
                </c:pt>
                <c:pt idx="64">
                  <c:v>1.937864260608717</c:v>
                </c:pt>
                <c:pt idx="65">
                  <c:v>1.908160298210859</c:v>
                </c:pt>
                <c:pt idx="66">
                  <c:v>1.888100834766763</c:v>
                </c:pt>
                <c:pt idx="67">
                  <c:v>1.941747334600971</c:v>
                </c:pt>
                <c:pt idx="68">
                  <c:v>1.953969333453367</c:v>
                </c:pt>
                <c:pt idx="69">
                  <c:v>1.928399319154586</c:v>
                </c:pt>
                <c:pt idx="70">
                  <c:v>1.907664703574266</c:v>
                </c:pt>
                <c:pt idx="71">
                  <c:v>1.900244706508839</c:v>
                </c:pt>
                <c:pt idx="72">
                  <c:v>1.878195965458862</c:v>
                </c:pt>
                <c:pt idx="73">
                  <c:v>1.884396812868928</c:v>
                </c:pt>
                <c:pt idx="74">
                  <c:v>1.871442297098093</c:v>
                </c:pt>
                <c:pt idx="75">
                  <c:v>1.84095385929161</c:v>
                </c:pt>
                <c:pt idx="76">
                  <c:v>1.837536408916492</c:v>
                </c:pt>
                <c:pt idx="77">
                  <c:v>1.822703730298515</c:v>
                </c:pt>
                <c:pt idx="78">
                  <c:v>1.788466720682434</c:v>
                </c:pt>
                <c:pt idx="79">
                  <c:v>1.784143125602706</c:v>
                </c:pt>
                <c:pt idx="80">
                  <c:v>1.755360680066685</c:v>
                </c:pt>
                <c:pt idx="81">
                  <c:v>1.762579705270013</c:v>
                </c:pt>
                <c:pt idx="82">
                  <c:v>1.758296587789204</c:v>
                </c:pt>
                <c:pt idx="83">
                  <c:v>1.736702016734809</c:v>
                </c:pt>
                <c:pt idx="84">
                  <c:v>1.70179389410821</c:v>
                </c:pt>
                <c:pt idx="85">
                  <c:v>1.686206038677235</c:v>
                </c:pt>
                <c:pt idx="86">
                  <c:v>1.692354976444565</c:v>
                </c:pt>
                <c:pt idx="87">
                  <c:v>1.70908699091694</c:v>
                </c:pt>
                <c:pt idx="88">
                  <c:v>1.715492593732383</c:v>
                </c:pt>
                <c:pt idx="89">
                  <c:v>1.726582914265602</c:v>
                </c:pt>
                <c:pt idx="90">
                  <c:v>1.730416067126604</c:v>
                </c:pt>
                <c:pt idx="91">
                  <c:v>1.742002001270231</c:v>
                </c:pt>
                <c:pt idx="92">
                  <c:v>1.762998177073063</c:v>
                </c:pt>
                <c:pt idx="93">
                  <c:v>1.761955597819358</c:v>
                </c:pt>
                <c:pt idx="94">
                  <c:v>1.768599916806373</c:v>
                </c:pt>
                <c:pt idx="95">
                  <c:v>1.756221413285677</c:v>
                </c:pt>
                <c:pt idx="96">
                  <c:v>1.742845242949545</c:v>
                </c:pt>
                <c:pt idx="97">
                  <c:v>1.738925532392147</c:v>
                </c:pt>
                <c:pt idx="98">
                  <c:v>1.718683009358244</c:v>
                </c:pt>
                <c:pt idx="99">
                  <c:v>1.703986226627407</c:v>
                </c:pt>
                <c:pt idx="100">
                  <c:v>1.693412151152049</c:v>
                </c:pt>
                <c:pt idx="101">
                  <c:v>1.685284832283574</c:v>
                </c:pt>
                <c:pt idx="102">
                  <c:v>1.677843562253341</c:v>
                </c:pt>
                <c:pt idx="103">
                  <c:v>1.667845568291412</c:v>
                </c:pt>
                <c:pt idx="104">
                  <c:v>1.653371762879945</c:v>
                </c:pt>
                <c:pt idx="105">
                  <c:v>1.639283837897148</c:v>
                </c:pt>
                <c:pt idx="106">
                  <c:v>1.638308527870347</c:v>
                </c:pt>
                <c:pt idx="107">
                  <c:v>1.629047583697052</c:v>
                </c:pt>
                <c:pt idx="108">
                  <c:v>1.635043238731573</c:v>
                </c:pt>
                <c:pt idx="109">
                  <c:v>1.627903975923674</c:v>
                </c:pt>
                <c:pt idx="110">
                  <c:v>1.631914290600489</c:v>
                </c:pt>
                <c:pt idx="111">
                  <c:v>1.65412358400954</c:v>
                </c:pt>
                <c:pt idx="112">
                  <c:v>1.642549247455097</c:v>
                </c:pt>
                <c:pt idx="113">
                  <c:v>1.659246632324554</c:v>
                </c:pt>
                <c:pt idx="114">
                  <c:v>1.684232376282412</c:v>
                </c:pt>
                <c:pt idx="115">
                  <c:v>1.687383489103425</c:v>
                </c:pt>
                <c:pt idx="116">
                  <c:v>1.671172920865097</c:v>
                </c:pt>
                <c:pt idx="117">
                  <c:v>1.661902370746078</c:v>
                </c:pt>
                <c:pt idx="118">
                  <c:v>1.665452889743656</c:v>
                </c:pt>
                <c:pt idx="119">
                  <c:v>1.661193950802479</c:v>
                </c:pt>
                <c:pt idx="120">
                  <c:v>1.653976627550494</c:v>
                </c:pt>
                <c:pt idx="121">
                  <c:v>1.653158687371597</c:v>
                </c:pt>
                <c:pt idx="122">
                  <c:v>1.644811239082363</c:v>
                </c:pt>
                <c:pt idx="123">
                  <c:v>1.644789643293192</c:v>
                </c:pt>
                <c:pt idx="124">
                  <c:v>1.640468547465097</c:v>
                </c:pt>
                <c:pt idx="125">
                  <c:v>1.636015266933441</c:v>
                </c:pt>
                <c:pt idx="126">
                  <c:v>1.631110597620353</c:v>
                </c:pt>
                <c:pt idx="127">
                  <c:v>1.623686824023903</c:v>
                </c:pt>
                <c:pt idx="128">
                  <c:v>1.624970672892676</c:v>
                </c:pt>
                <c:pt idx="129">
                  <c:v>1.618373077217121</c:v>
                </c:pt>
                <c:pt idx="130">
                  <c:v>1.622405040229934</c:v>
                </c:pt>
                <c:pt idx="131">
                  <c:v>1.627730573032589</c:v>
                </c:pt>
                <c:pt idx="132">
                  <c:v>1.620486105933152</c:v>
                </c:pt>
                <c:pt idx="133">
                  <c:v>1.626048353232142</c:v>
                </c:pt>
                <c:pt idx="134">
                  <c:v>1.61036091165281</c:v>
                </c:pt>
                <c:pt idx="135">
                  <c:v>1.585969452248509</c:v>
                </c:pt>
                <c:pt idx="136">
                  <c:v>1.599314605489136</c:v>
                </c:pt>
                <c:pt idx="137">
                  <c:v>1.593001361057117</c:v>
                </c:pt>
                <c:pt idx="138">
                  <c:v>1.582089863574333</c:v>
                </c:pt>
                <c:pt idx="139">
                  <c:v>1.579437679398117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345744"/>
        <c:axId val="-599342352"/>
      </c:scatterChart>
      <c:valAx>
        <c:axId val="-5993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342352"/>
        <c:crossesAt val="0.0"/>
        <c:crossBetween val="midCat"/>
        <c:majorUnit val="10.0"/>
      </c:valAx>
      <c:valAx>
        <c:axId val="-59934235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34574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'6798'!$A$2:$A$179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'6798'!$P$2:$P$177</c:f>
              <c:numCache>
                <c:formatCode>General</c:formatCode>
                <c:ptCount val="176"/>
                <c:pt idx="4">
                  <c:v>3.396731630068489</c:v>
                </c:pt>
                <c:pt idx="5">
                  <c:v>3.933536013021488</c:v>
                </c:pt>
                <c:pt idx="6">
                  <c:v>3.501289137181976</c:v>
                </c:pt>
                <c:pt idx="7">
                  <c:v>4.147436537312632</c:v>
                </c:pt>
                <c:pt idx="8">
                  <c:v>3.414996688162022</c:v>
                </c:pt>
                <c:pt idx="9">
                  <c:v>3.055257625692858</c:v>
                </c:pt>
                <c:pt idx="10">
                  <c:v>-0.140792590089646</c:v>
                </c:pt>
                <c:pt idx="11">
                  <c:v>0.617191496649681</c:v>
                </c:pt>
                <c:pt idx="12">
                  <c:v>0.392863327846854</c:v>
                </c:pt>
                <c:pt idx="13">
                  <c:v>0.248841575540282</c:v>
                </c:pt>
                <c:pt idx="14">
                  <c:v>0.576558977363782</c:v>
                </c:pt>
                <c:pt idx="15">
                  <c:v>1.024882780662521</c:v>
                </c:pt>
                <c:pt idx="16">
                  <c:v>0.88666084134864</c:v>
                </c:pt>
                <c:pt idx="17">
                  <c:v>0.648775639519339</c:v>
                </c:pt>
                <c:pt idx="18">
                  <c:v>0.142761969955836</c:v>
                </c:pt>
                <c:pt idx="19">
                  <c:v>0.527296720956959</c:v>
                </c:pt>
                <c:pt idx="20">
                  <c:v>-0.0825455045226222</c:v>
                </c:pt>
                <c:pt idx="21">
                  <c:v>-0.0447638392837793</c:v>
                </c:pt>
                <c:pt idx="22">
                  <c:v>-0.114123809518125</c:v>
                </c:pt>
                <c:pt idx="23">
                  <c:v>-0.196254245232573</c:v>
                </c:pt>
                <c:pt idx="24">
                  <c:v>-0.165555457991461</c:v>
                </c:pt>
                <c:pt idx="25">
                  <c:v>-0.242247745958647</c:v>
                </c:pt>
                <c:pt idx="26">
                  <c:v>0.171288966070183</c:v>
                </c:pt>
                <c:pt idx="27">
                  <c:v>1.447445045400623</c:v>
                </c:pt>
                <c:pt idx="28">
                  <c:v>1.350924510947256</c:v>
                </c:pt>
                <c:pt idx="29">
                  <c:v>1.712756521647461</c:v>
                </c:pt>
                <c:pt idx="30">
                  <c:v>0.15077182923752</c:v>
                </c:pt>
                <c:pt idx="31">
                  <c:v>0.835208764737128</c:v>
                </c:pt>
                <c:pt idx="32">
                  <c:v>-0.144759950781862</c:v>
                </c:pt>
                <c:pt idx="33">
                  <c:v>0.0430913901634952</c:v>
                </c:pt>
                <c:pt idx="34">
                  <c:v>0.446652331476288</c:v>
                </c:pt>
                <c:pt idx="35">
                  <c:v>-0.466602313185326</c:v>
                </c:pt>
                <c:pt idx="36">
                  <c:v>0.52079711910613</c:v>
                </c:pt>
                <c:pt idx="37">
                  <c:v>-0.648673818431485</c:v>
                </c:pt>
                <c:pt idx="38">
                  <c:v>-0.327624481409017</c:v>
                </c:pt>
                <c:pt idx="39">
                  <c:v>-0.365884272056331</c:v>
                </c:pt>
                <c:pt idx="40">
                  <c:v>-0.909761778866114</c:v>
                </c:pt>
                <c:pt idx="41">
                  <c:v>0.13619929581062</c:v>
                </c:pt>
                <c:pt idx="42">
                  <c:v>0.255956733691835</c:v>
                </c:pt>
                <c:pt idx="43">
                  <c:v>1.338991202154398</c:v>
                </c:pt>
                <c:pt idx="44">
                  <c:v>1.558139628013409</c:v>
                </c:pt>
                <c:pt idx="45">
                  <c:v>1.740018058042102</c:v>
                </c:pt>
                <c:pt idx="46">
                  <c:v>1.09024437192366</c:v>
                </c:pt>
                <c:pt idx="47">
                  <c:v>0.898457832717393</c:v>
                </c:pt>
                <c:pt idx="48">
                  <c:v>1.320850171608222</c:v>
                </c:pt>
                <c:pt idx="49">
                  <c:v>1.027119465306099</c:v>
                </c:pt>
                <c:pt idx="50">
                  <c:v>0.788457863169578</c:v>
                </c:pt>
                <c:pt idx="51">
                  <c:v>1.836922911427275</c:v>
                </c:pt>
                <c:pt idx="52">
                  <c:v>1.40041842458776</c:v>
                </c:pt>
                <c:pt idx="53">
                  <c:v>1.201141093043036</c:v>
                </c:pt>
                <c:pt idx="54">
                  <c:v>1.214571617395354</c:v>
                </c:pt>
                <c:pt idx="55">
                  <c:v>-0.163443326295489</c:v>
                </c:pt>
                <c:pt idx="56">
                  <c:v>0.170603995017385</c:v>
                </c:pt>
                <c:pt idx="57">
                  <c:v>0.678974444250257</c:v>
                </c:pt>
                <c:pt idx="58">
                  <c:v>0.734496823026364</c:v>
                </c:pt>
                <c:pt idx="59">
                  <c:v>1.553113639010044</c:v>
                </c:pt>
                <c:pt idx="60">
                  <c:v>-0.210507877748415</c:v>
                </c:pt>
                <c:pt idx="61">
                  <c:v>-0.025648524705995</c:v>
                </c:pt>
                <c:pt idx="62">
                  <c:v>-0.156851748321827</c:v>
                </c:pt>
                <c:pt idx="63">
                  <c:v>-0.0524974924458234</c:v>
                </c:pt>
                <c:pt idx="64">
                  <c:v>-0.989843853001228</c:v>
                </c:pt>
                <c:pt idx="65">
                  <c:v>-1.594722615976912</c:v>
                </c:pt>
                <c:pt idx="66">
                  <c:v>-0.856919834767903</c:v>
                </c:pt>
                <c:pt idx="67">
                  <c:v>-0.389840532475515</c:v>
                </c:pt>
                <c:pt idx="68">
                  <c:v>0.250404498482535</c:v>
                </c:pt>
                <c:pt idx="69">
                  <c:v>-0.368692340534248</c:v>
                </c:pt>
                <c:pt idx="70">
                  <c:v>0.430178152875584</c:v>
                </c:pt>
                <c:pt idx="71">
                  <c:v>-0.0637090369339793</c:v>
                </c:pt>
                <c:pt idx="72">
                  <c:v>0.249747479355715</c:v>
                </c:pt>
                <c:pt idx="73">
                  <c:v>0.492930544769269</c:v>
                </c:pt>
                <c:pt idx="74">
                  <c:v>-0.107925091507255</c:v>
                </c:pt>
                <c:pt idx="75">
                  <c:v>0.507166289498514</c:v>
                </c:pt>
                <c:pt idx="76">
                  <c:v>-0.42892131618561</c:v>
                </c:pt>
                <c:pt idx="77">
                  <c:v>-0.329631802547607</c:v>
                </c:pt>
                <c:pt idx="78">
                  <c:v>-0.873848378631929</c:v>
                </c:pt>
                <c:pt idx="79">
                  <c:v>-0.893656561747916</c:v>
                </c:pt>
                <c:pt idx="80">
                  <c:v>-0.381748559907897</c:v>
                </c:pt>
                <c:pt idx="81">
                  <c:v>-0.721442303782329</c:v>
                </c:pt>
                <c:pt idx="82">
                  <c:v>-0.977716311947367</c:v>
                </c:pt>
                <c:pt idx="83">
                  <c:v>-0.215234864643249</c:v>
                </c:pt>
                <c:pt idx="84">
                  <c:v>-0.215689435023639</c:v>
                </c:pt>
                <c:pt idx="85">
                  <c:v>0.189134747326008</c:v>
                </c:pt>
                <c:pt idx="86">
                  <c:v>-0.0910862617680933</c:v>
                </c:pt>
                <c:pt idx="87">
                  <c:v>0.0910631305430533</c:v>
                </c:pt>
                <c:pt idx="88">
                  <c:v>-0.074845233435449</c:v>
                </c:pt>
                <c:pt idx="89">
                  <c:v>-0.230970520120791</c:v>
                </c:pt>
                <c:pt idx="90">
                  <c:v>-0.641790175028549</c:v>
                </c:pt>
                <c:pt idx="91">
                  <c:v>-0.708087613848423</c:v>
                </c:pt>
                <c:pt idx="92">
                  <c:v>-0.744854341002197</c:v>
                </c:pt>
                <c:pt idx="93">
                  <c:v>-0.259513927648701</c:v>
                </c:pt>
                <c:pt idx="94">
                  <c:v>-0.772830663157637</c:v>
                </c:pt>
                <c:pt idx="95">
                  <c:v>-0.62245488576246</c:v>
                </c:pt>
                <c:pt idx="96">
                  <c:v>0.0293406641383231</c:v>
                </c:pt>
                <c:pt idx="97">
                  <c:v>-0.748646004730931</c:v>
                </c:pt>
                <c:pt idx="98">
                  <c:v>-0.795190774142425</c:v>
                </c:pt>
                <c:pt idx="99">
                  <c:v>-0.786819374217331</c:v>
                </c:pt>
                <c:pt idx="100">
                  <c:v>-0.516948439751793</c:v>
                </c:pt>
                <c:pt idx="101">
                  <c:v>-0.173349436792806</c:v>
                </c:pt>
                <c:pt idx="102">
                  <c:v>-0.0357524933982663</c:v>
                </c:pt>
                <c:pt idx="103">
                  <c:v>0.419637989691175</c:v>
                </c:pt>
                <c:pt idx="104">
                  <c:v>0.186249144880055</c:v>
                </c:pt>
                <c:pt idx="105">
                  <c:v>0.560697865158996</c:v>
                </c:pt>
                <c:pt idx="106">
                  <c:v>-0.603256026529734</c:v>
                </c:pt>
                <c:pt idx="107">
                  <c:v>0.0627094903619329</c:v>
                </c:pt>
                <c:pt idx="108">
                  <c:v>0.120992644194082</c:v>
                </c:pt>
                <c:pt idx="109">
                  <c:v>0.267829500955207</c:v>
                </c:pt>
                <c:pt idx="110">
                  <c:v>-0.217182406762814</c:v>
                </c:pt>
                <c:pt idx="111">
                  <c:v>0.712259014680596</c:v>
                </c:pt>
                <c:pt idx="112">
                  <c:v>0.596547632016872</c:v>
                </c:pt>
                <c:pt idx="113">
                  <c:v>0.321727999262738</c:v>
                </c:pt>
                <c:pt idx="114">
                  <c:v>0.28140011144198</c:v>
                </c:pt>
                <c:pt idx="115">
                  <c:v>0.178039344161949</c:v>
                </c:pt>
                <c:pt idx="116">
                  <c:v>0.485812593166285</c:v>
                </c:pt>
                <c:pt idx="117">
                  <c:v>0.200639187268846</c:v>
                </c:pt>
                <c:pt idx="118">
                  <c:v>0.0607686728011045</c:v>
                </c:pt>
                <c:pt idx="119">
                  <c:v>0.30263101116892</c:v>
                </c:pt>
                <c:pt idx="120">
                  <c:v>0.368005836758252</c:v>
                </c:pt>
                <c:pt idx="121">
                  <c:v>0.0660764002029705</c:v>
                </c:pt>
                <c:pt idx="122">
                  <c:v>-1.142459097401898</c:v>
                </c:pt>
                <c:pt idx="123">
                  <c:v>-1.169989165267058</c:v>
                </c:pt>
                <c:pt idx="124">
                  <c:v>-1.15558053467897</c:v>
                </c:pt>
                <c:pt idx="125">
                  <c:v>-0.467752339509329</c:v>
                </c:pt>
                <c:pt idx="126">
                  <c:v>-1.039134901998686</c:v>
                </c:pt>
                <c:pt idx="127">
                  <c:v>-0.548159880530766</c:v>
                </c:pt>
                <c:pt idx="128">
                  <c:v>-0.523856331383106</c:v>
                </c:pt>
                <c:pt idx="129">
                  <c:v>-0.153854893119467</c:v>
                </c:pt>
                <c:pt idx="130">
                  <c:v>-0.638985289914082</c:v>
                </c:pt>
                <c:pt idx="131">
                  <c:v>-0.855045990748876</c:v>
                </c:pt>
                <c:pt idx="132">
                  <c:v>-0.385303522202055</c:v>
                </c:pt>
                <c:pt idx="133">
                  <c:v>-0.506671130502667</c:v>
                </c:pt>
                <c:pt idx="134">
                  <c:v>-0.296455328478305</c:v>
                </c:pt>
                <c:pt idx="135">
                  <c:v>0.0521321896954168</c:v>
                </c:pt>
                <c:pt idx="136">
                  <c:v>0.216488943395695</c:v>
                </c:pt>
                <c:pt idx="137">
                  <c:v>0.244683671958462</c:v>
                </c:pt>
                <c:pt idx="138">
                  <c:v>0.795951917273121</c:v>
                </c:pt>
                <c:pt idx="139">
                  <c:v>0.965402832852996</c:v>
                </c:pt>
                <c:pt idx="140">
                  <c:v>0.611482638650028</c:v>
                </c:pt>
                <c:pt idx="141">
                  <c:v>0.0806222416912774</c:v>
                </c:pt>
                <c:pt idx="142">
                  <c:v>0.158976746155001</c:v>
                </c:pt>
                <c:pt idx="143">
                  <c:v>0.156190085227221</c:v>
                </c:pt>
                <c:pt idx="144">
                  <c:v>0.191842702855156</c:v>
                </c:pt>
                <c:pt idx="145">
                  <c:v>0.371611411802452</c:v>
                </c:pt>
                <c:pt idx="146">
                  <c:v>0.329365581084005</c:v>
                </c:pt>
                <c:pt idx="147">
                  <c:v>1.168181507903117</c:v>
                </c:pt>
                <c:pt idx="148">
                  <c:v>1.115122138199816</c:v>
                </c:pt>
                <c:pt idx="149">
                  <c:v>1.055840886654522</c:v>
                </c:pt>
                <c:pt idx="150">
                  <c:v>1.186366376897819</c:v>
                </c:pt>
                <c:pt idx="151">
                  <c:v>2.070888068326088</c:v>
                </c:pt>
                <c:pt idx="152">
                  <c:v>1.59270185010081</c:v>
                </c:pt>
                <c:pt idx="153">
                  <c:v>1.878724744068923</c:v>
                </c:pt>
                <c:pt idx="154">
                  <c:v>1.978467667897836</c:v>
                </c:pt>
                <c:pt idx="155">
                  <c:v>2.260071863822047</c:v>
                </c:pt>
                <c:pt idx="156">
                  <c:v>2.005275384767691</c:v>
                </c:pt>
                <c:pt idx="157">
                  <c:v>1.636904078596085</c:v>
                </c:pt>
                <c:pt idx="158">
                  <c:v>1.835381964074768</c:v>
                </c:pt>
                <c:pt idx="159">
                  <c:v>1.770696216008494</c:v>
                </c:pt>
                <c:pt idx="160">
                  <c:v>2.265343820602496</c:v>
                </c:pt>
                <c:pt idx="161">
                  <c:v>2.347273296554456</c:v>
                </c:pt>
                <c:pt idx="162">
                  <c:v>2.285825367568727</c:v>
                </c:pt>
                <c:pt idx="163">
                  <c:v>2.833062531186804</c:v>
                </c:pt>
                <c:pt idx="164">
                  <c:v>2.903370676496986</c:v>
                </c:pt>
                <c:pt idx="165">
                  <c:v>2.978877610485027</c:v>
                </c:pt>
                <c:pt idx="166">
                  <c:v>3.656302948501117</c:v>
                </c:pt>
                <c:pt idx="167">
                  <c:v>3.082807495812125</c:v>
                </c:pt>
                <c:pt idx="168">
                  <c:v>3.144481344579482</c:v>
                </c:pt>
                <c:pt idx="169">
                  <c:v>3.539802721642366</c:v>
                </c:pt>
                <c:pt idx="170">
                  <c:v>3.434459411953894</c:v>
                </c:pt>
                <c:pt idx="171">
                  <c:v>2.912162604966665</c:v>
                </c:pt>
                <c:pt idx="172">
                  <c:v>3.853235060467291</c:v>
                </c:pt>
                <c:pt idx="173">
                  <c:v>3.571470117690149</c:v>
                </c:pt>
                <c:pt idx="174">
                  <c:v>4.320863637189618</c:v>
                </c:pt>
                <c:pt idx="175">
                  <c:v>4.123275487594567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308736"/>
        <c:axId val="-598860128"/>
      </c:scatterChart>
      <c:valAx>
        <c:axId val="-49430873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860128"/>
        <c:crossesAt val="0.0"/>
        <c:crossBetween val="midCat"/>
        <c:majorUnit val="10.0"/>
      </c:valAx>
      <c:valAx>
        <c:axId val="-598860128"/>
        <c:scaling>
          <c:orientation val="minMax"/>
          <c:max val="2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30873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'6817'!$A$2:$A$179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'6817'!$P$2:$P$177</c:f>
              <c:numCache>
                <c:formatCode>General</c:formatCode>
                <c:ptCount val="176"/>
                <c:pt idx="4">
                  <c:v>1.231541396376514</c:v>
                </c:pt>
                <c:pt idx="5">
                  <c:v>-0.396568630562499</c:v>
                </c:pt>
                <c:pt idx="6">
                  <c:v>4.067913829316442</c:v>
                </c:pt>
                <c:pt idx="7">
                  <c:v>3.429754294029114</c:v>
                </c:pt>
                <c:pt idx="8">
                  <c:v>3.143358968909109</c:v>
                </c:pt>
                <c:pt idx="9">
                  <c:v>1.892091722235719</c:v>
                </c:pt>
                <c:pt idx="10">
                  <c:v>-1.11340335437645</c:v>
                </c:pt>
                <c:pt idx="11">
                  <c:v>-1.619393153862966</c:v>
                </c:pt>
                <c:pt idx="12">
                  <c:v>-1.980813124854831</c:v>
                </c:pt>
                <c:pt idx="13">
                  <c:v>-0.718423962138159</c:v>
                </c:pt>
                <c:pt idx="14">
                  <c:v>-2.65165424666447</c:v>
                </c:pt>
                <c:pt idx="15">
                  <c:v>-2.391243481004281</c:v>
                </c:pt>
                <c:pt idx="16">
                  <c:v>-1.016501131807537</c:v>
                </c:pt>
                <c:pt idx="17">
                  <c:v>-0.280275963200734</c:v>
                </c:pt>
                <c:pt idx="18">
                  <c:v>0.854091551912138</c:v>
                </c:pt>
                <c:pt idx="19">
                  <c:v>2.416274084260283</c:v>
                </c:pt>
                <c:pt idx="20">
                  <c:v>2.163654961134771</c:v>
                </c:pt>
                <c:pt idx="21">
                  <c:v>0.98810594449399</c:v>
                </c:pt>
                <c:pt idx="22">
                  <c:v>-0.142826132992493</c:v>
                </c:pt>
                <c:pt idx="23">
                  <c:v>-0.752776506733634</c:v>
                </c:pt>
                <c:pt idx="24">
                  <c:v>-0.0305919113102686</c:v>
                </c:pt>
                <c:pt idx="25">
                  <c:v>-0.481188804471747</c:v>
                </c:pt>
                <c:pt idx="26">
                  <c:v>-1.720024617196541</c:v>
                </c:pt>
                <c:pt idx="27">
                  <c:v>-2.503204780181097</c:v>
                </c:pt>
                <c:pt idx="28">
                  <c:v>-3.256748939103421</c:v>
                </c:pt>
                <c:pt idx="29">
                  <c:v>-1.117454469306363</c:v>
                </c:pt>
                <c:pt idx="30">
                  <c:v>-0.840804046114195</c:v>
                </c:pt>
                <c:pt idx="31">
                  <c:v>1.068703731936887</c:v>
                </c:pt>
                <c:pt idx="32">
                  <c:v>0.808548660348498</c:v>
                </c:pt>
                <c:pt idx="33">
                  <c:v>0.891223219434687</c:v>
                </c:pt>
                <c:pt idx="34">
                  <c:v>0.496385908077511</c:v>
                </c:pt>
                <c:pt idx="35">
                  <c:v>-0.696072645579441</c:v>
                </c:pt>
                <c:pt idx="36">
                  <c:v>-1.207670469839478</c:v>
                </c:pt>
                <c:pt idx="37">
                  <c:v>-0.797335845181421</c:v>
                </c:pt>
                <c:pt idx="38">
                  <c:v>-0.789721893543431</c:v>
                </c:pt>
                <c:pt idx="39">
                  <c:v>-0.801756081118729</c:v>
                </c:pt>
                <c:pt idx="40">
                  <c:v>1.108803618135774</c:v>
                </c:pt>
                <c:pt idx="41">
                  <c:v>0.656792220798846</c:v>
                </c:pt>
                <c:pt idx="42">
                  <c:v>0.437822441756652</c:v>
                </c:pt>
                <c:pt idx="43">
                  <c:v>1.393066008991914</c:v>
                </c:pt>
                <c:pt idx="44">
                  <c:v>1.41311825772122</c:v>
                </c:pt>
                <c:pt idx="45">
                  <c:v>1.312613215549671</c:v>
                </c:pt>
                <c:pt idx="46">
                  <c:v>1.751174397468665</c:v>
                </c:pt>
                <c:pt idx="47">
                  <c:v>1.773098657520067</c:v>
                </c:pt>
                <c:pt idx="48">
                  <c:v>1.949042708699742</c:v>
                </c:pt>
                <c:pt idx="49">
                  <c:v>1.905401854820139</c:v>
                </c:pt>
                <c:pt idx="50">
                  <c:v>1.906195039360268</c:v>
                </c:pt>
                <c:pt idx="51">
                  <c:v>1.621588567120143</c:v>
                </c:pt>
                <c:pt idx="52">
                  <c:v>3.010811980389251</c:v>
                </c:pt>
                <c:pt idx="53">
                  <c:v>3.244079891572352</c:v>
                </c:pt>
                <c:pt idx="54">
                  <c:v>3.729024116479688</c:v>
                </c:pt>
                <c:pt idx="55">
                  <c:v>3.999716402746892</c:v>
                </c:pt>
                <c:pt idx="56">
                  <c:v>3.98004084789474</c:v>
                </c:pt>
                <c:pt idx="57">
                  <c:v>3.46258288812757</c:v>
                </c:pt>
                <c:pt idx="58">
                  <c:v>4.678155997531882</c:v>
                </c:pt>
                <c:pt idx="59">
                  <c:v>4.726517083945414</c:v>
                </c:pt>
                <c:pt idx="60">
                  <c:v>4.441987370689442</c:v>
                </c:pt>
                <c:pt idx="61">
                  <c:v>4.327562368364394</c:v>
                </c:pt>
                <c:pt idx="62">
                  <c:v>4.134399848865453</c:v>
                </c:pt>
                <c:pt idx="63">
                  <c:v>4.178709560971039</c:v>
                </c:pt>
                <c:pt idx="64">
                  <c:v>4.05796319531238</c:v>
                </c:pt>
                <c:pt idx="65">
                  <c:v>2.805535934133183</c:v>
                </c:pt>
                <c:pt idx="66">
                  <c:v>2.015475938012018</c:v>
                </c:pt>
                <c:pt idx="67">
                  <c:v>4.758956131260732</c:v>
                </c:pt>
                <c:pt idx="68">
                  <c:v>5.516502859517815</c:v>
                </c:pt>
                <c:pt idx="69">
                  <c:v>4.462261350198431</c:v>
                </c:pt>
                <c:pt idx="70">
                  <c:v>3.639833861663083</c:v>
                </c:pt>
                <c:pt idx="71">
                  <c:v>3.455722969721996</c:v>
                </c:pt>
                <c:pt idx="72">
                  <c:v>2.570294945621097</c:v>
                </c:pt>
                <c:pt idx="73">
                  <c:v>3.039181439869504</c:v>
                </c:pt>
                <c:pt idx="74">
                  <c:v>2.589739991151888</c:v>
                </c:pt>
                <c:pt idx="75">
                  <c:v>1.299704166694305</c:v>
                </c:pt>
                <c:pt idx="76">
                  <c:v>1.307479507033094</c:v>
                </c:pt>
                <c:pt idx="77">
                  <c:v>0.767996986909913</c:v>
                </c:pt>
                <c:pt idx="78">
                  <c:v>-0.701749251099107</c:v>
                </c:pt>
                <c:pt idx="79">
                  <c:v>-0.737415426055849</c:v>
                </c:pt>
                <c:pt idx="80">
                  <c:v>-1.945664214806808</c:v>
                </c:pt>
                <c:pt idx="81">
                  <c:v>-1.42796522300205</c:v>
                </c:pt>
                <c:pt idx="82">
                  <c:v>-1.461690859958986</c:v>
                </c:pt>
                <c:pt idx="83">
                  <c:v>-2.325345504257014</c:v>
                </c:pt>
                <c:pt idx="84">
                  <c:v>-3.827265594812058</c:v>
                </c:pt>
                <c:pt idx="85">
                  <c:v>-4.402952073205565</c:v>
                </c:pt>
                <c:pt idx="86">
                  <c:v>-3.936554180973456</c:v>
                </c:pt>
                <c:pt idx="87">
                  <c:v>-2.962792634551576</c:v>
                </c:pt>
                <c:pt idx="88">
                  <c:v>-2.48408995418048</c:v>
                </c:pt>
                <c:pt idx="89">
                  <c:v>-1.780797056202398</c:v>
                </c:pt>
                <c:pt idx="90">
                  <c:v>-1.425420289975313</c:v>
                </c:pt>
                <c:pt idx="91">
                  <c:v>-0.698367162391902</c:v>
                </c:pt>
                <c:pt idx="92">
                  <c:v>0.479822693015506</c:v>
                </c:pt>
                <c:pt idx="93">
                  <c:v>0.601451813684122</c:v>
                </c:pt>
                <c:pt idx="94">
                  <c:v>1.091598794469756</c:v>
                </c:pt>
                <c:pt idx="95">
                  <c:v>0.669771969385118</c:v>
                </c:pt>
                <c:pt idx="96">
                  <c:v>0.20011596425662</c:v>
                </c:pt>
                <c:pt idx="97">
                  <c:v>0.183812431453116</c:v>
                </c:pt>
                <c:pt idx="98">
                  <c:v>-0.615023630930003</c:v>
                </c:pt>
                <c:pt idx="99">
                  <c:v>-1.147991161526936</c:v>
                </c:pt>
                <c:pt idx="100">
                  <c:v>-1.483311837944171</c:v>
                </c:pt>
                <c:pt idx="101">
                  <c:v>-1.701332469433088</c:v>
                </c:pt>
                <c:pt idx="102">
                  <c:v>-1.886463209331509</c:v>
                </c:pt>
                <c:pt idx="103">
                  <c:v>-2.194165941561923</c:v>
                </c:pt>
                <c:pt idx="104">
                  <c:v>-2.716443708613746</c:v>
                </c:pt>
                <c:pt idx="105">
                  <c:v>-3.22022196840248</c:v>
                </c:pt>
                <c:pt idx="106">
                  <c:v>-3.095367891350369</c:v>
                </c:pt>
                <c:pt idx="107">
                  <c:v>-3.36773569362582</c:v>
                </c:pt>
                <c:pt idx="108">
                  <c:v>-2.908686334302367</c:v>
                </c:pt>
                <c:pt idx="109">
                  <c:v>-3.07933853528573</c:v>
                </c:pt>
                <c:pt idx="110">
                  <c:v>-2.715468448188094</c:v>
                </c:pt>
                <c:pt idx="111">
                  <c:v>-1.479120478764664</c:v>
                </c:pt>
                <c:pt idx="112">
                  <c:v>-1.862394706910952</c:v>
                </c:pt>
                <c:pt idx="113">
                  <c:v>-0.89029333950586</c:v>
                </c:pt>
                <c:pt idx="114">
                  <c:v>0.479160543762904</c:v>
                </c:pt>
                <c:pt idx="115">
                  <c:v>0.801839604338114</c:v>
                </c:pt>
                <c:pt idx="116">
                  <c:v>0.196299629248367</c:v>
                </c:pt>
                <c:pt idx="117">
                  <c:v>-0.076528692010401</c:v>
                </c:pt>
                <c:pt idx="118">
                  <c:v>0.265298314185522</c:v>
                </c:pt>
                <c:pt idx="119">
                  <c:v>0.232731821451239</c:v>
                </c:pt>
                <c:pt idx="120">
                  <c:v>0.0583373219602725</c:v>
                </c:pt>
                <c:pt idx="121">
                  <c:v>0.190735872450206</c:v>
                </c:pt>
                <c:pt idx="122">
                  <c:v>-0.0378379913759584</c:v>
                </c:pt>
                <c:pt idx="123">
                  <c:v>0.13273813363465</c:v>
                </c:pt>
                <c:pt idx="124">
                  <c:v>0.097191775388791</c:v>
                </c:pt>
                <c:pt idx="125">
                  <c:v>0.0553083455997358</c:v>
                </c:pt>
                <c:pt idx="126">
                  <c:v>-0.00821512970636729</c:v>
                </c:pt>
                <c:pt idx="127">
                  <c:v>-0.192507072454665</c:v>
                </c:pt>
                <c:pt idx="128">
                  <c:v>0.0406534210204702</c:v>
                </c:pt>
                <c:pt idx="129">
                  <c:v>-0.104030696835478</c:v>
                </c:pt>
                <c:pt idx="130">
                  <c:v>0.260877233903021</c:v>
                </c:pt>
                <c:pt idx="131">
                  <c:v>0.687800239634809</c:v>
                </c:pt>
                <c:pt idx="132">
                  <c:v>0.512104435994268</c:v>
                </c:pt>
                <c:pt idx="133">
                  <c:v>0.950375779757401</c:v>
                </c:pt>
                <c:pt idx="134">
                  <c:v>0.369915038307319</c:v>
                </c:pt>
                <c:pt idx="135">
                  <c:v>-0.627825329180507</c:v>
                </c:pt>
                <c:pt idx="136">
                  <c:v>0.183566583281011</c:v>
                </c:pt>
                <c:pt idx="137">
                  <c:v>0.0525145584368407</c:v>
                </c:pt>
                <c:pt idx="138">
                  <c:v>-0.298982478358643</c:v>
                </c:pt>
                <c:pt idx="139">
                  <c:v>-0.254519484143383</c:v>
                </c:pt>
                <c:pt idx="140">
                  <c:v>-1.720659735948252</c:v>
                </c:pt>
                <c:pt idx="141">
                  <c:v>-2.119978564161565</c:v>
                </c:pt>
                <c:pt idx="142">
                  <c:v>-1.775259503474273</c:v>
                </c:pt>
                <c:pt idx="143">
                  <c:v>-1.401251782831756</c:v>
                </c:pt>
                <c:pt idx="144">
                  <c:v>-0.607293267278396</c:v>
                </c:pt>
                <c:pt idx="145">
                  <c:v>-0.472372975707887</c:v>
                </c:pt>
                <c:pt idx="146">
                  <c:v>-0.382908046764028</c:v>
                </c:pt>
                <c:pt idx="147">
                  <c:v>-0.393728837368745</c:v>
                </c:pt>
                <c:pt idx="148">
                  <c:v>-0.553925440821082</c:v>
                </c:pt>
                <c:pt idx="149">
                  <c:v>-0.375352899075799</c:v>
                </c:pt>
                <c:pt idx="150">
                  <c:v>0.338756086491429</c:v>
                </c:pt>
                <c:pt idx="151">
                  <c:v>0.488977076073166</c:v>
                </c:pt>
                <c:pt idx="152">
                  <c:v>0.412499825005229</c:v>
                </c:pt>
                <c:pt idx="153">
                  <c:v>0.93535327105139</c:v>
                </c:pt>
                <c:pt idx="154">
                  <c:v>0.509227730931692</c:v>
                </c:pt>
                <c:pt idx="155">
                  <c:v>0.600591061643571</c:v>
                </c:pt>
                <c:pt idx="156">
                  <c:v>1.169278867259755</c:v>
                </c:pt>
                <c:pt idx="157">
                  <c:v>0.982665070140348</c:v>
                </c:pt>
                <c:pt idx="158">
                  <c:v>1.053411245582815</c:v>
                </c:pt>
                <c:pt idx="159">
                  <c:v>0.309688792759112</c:v>
                </c:pt>
                <c:pt idx="160">
                  <c:v>-0.744554640933304</c:v>
                </c:pt>
                <c:pt idx="161">
                  <c:v>0.571142334940628</c:v>
                </c:pt>
                <c:pt idx="162">
                  <c:v>0.748139589689915</c:v>
                </c:pt>
                <c:pt idx="163">
                  <c:v>0.556828193827498</c:v>
                </c:pt>
                <c:pt idx="164">
                  <c:v>0.617780729710626</c:v>
                </c:pt>
                <c:pt idx="165">
                  <c:v>0.674499403501617</c:v>
                </c:pt>
                <c:pt idx="166">
                  <c:v>0.199242768960241</c:v>
                </c:pt>
                <c:pt idx="167">
                  <c:v>0.473325073395665</c:v>
                </c:pt>
                <c:pt idx="168">
                  <c:v>0.689672422039308</c:v>
                </c:pt>
                <c:pt idx="169">
                  <c:v>0.793831931035256</c:v>
                </c:pt>
                <c:pt idx="170">
                  <c:v>1.089685958205834</c:v>
                </c:pt>
                <c:pt idx="171">
                  <c:v>1.173379423588304</c:v>
                </c:pt>
                <c:pt idx="172">
                  <c:v>0.801801185896775</c:v>
                </c:pt>
                <c:pt idx="173">
                  <c:v>0.927680887026005</c:v>
                </c:pt>
                <c:pt idx="174">
                  <c:v>0.950363583118237</c:v>
                </c:pt>
                <c:pt idx="175">
                  <c:v>1.327195972884197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040048"/>
        <c:axId val="-598790720"/>
      </c:scatterChart>
      <c:valAx>
        <c:axId val="-59904004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790720"/>
        <c:crossesAt val="0.0"/>
        <c:crossBetween val="midCat"/>
        <c:majorUnit val="10.0"/>
      </c:valAx>
      <c:valAx>
        <c:axId val="-598790720"/>
        <c:scaling>
          <c:orientation val="minMax"/>
          <c:max val="2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04004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'6817'!$M$2:$M$177</c:f>
              <c:numCache>
                <c:formatCode>0.00</c:formatCode>
                <c:ptCount val="176"/>
                <c:pt idx="4">
                  <c:v>2.111584380790079</c:v>
                </c:pt>
                <c:pt idx="5">
                  <c:v>2.077623703557763</c:v>
                </c:pt>
                <c:pt idx="6">
                  <c:v>2.170748151734239</c:v>
                </c:pt>
                <c:pt idx="7">
                  <c:v>2.15743680935441</c:v>
                </c:pt>
                <c:pt idx="8">
                  <c:v>2.151462901549463</c:v>
                </c:pt>
                <c:pt idx="9">
                  <c:v>2.125362771710243</c:v>
                </c:pt>
                <c:pt idx="10">
                  <c:v>2.062671278794351</c:v>
                </c:pt>
                <c:pt idx="11">
                  <c:v>2.052116859265646</c:v>
                </c:pt>
                <c:pt idx="12">
                  <c:v>2.044578015589802</c:v>
                </c:pt>
                <c:pt idx="13">
                  <c:v>2.070910136998818</c:v>
                </c:pt>
                <c:pt idx="14">
                  <c:v>2.030584969398217</c:v>
                </c:pt>
                <c:pt idx="15">
                  <c:v>2.03601686639171</c:v>
                </c:pt>
                <c:pt idx="16">
                  <c:v>2.064692558099377</c:v>
                </c:pt>
                <c:pt idx="17">
                  <c:v>2.080049447319186</c:v>
                </c:pt>
                <c:pt idx="18">
                  <c:v>2.103711170670894</c:v>
                </c:pt>
                <c:pt idx="19">
                  <c:v>2.136296669120763</c:v>
                </c:pt>
                <c:pt idx="20">
                  <c:v>2.131027297664765</c:v>
                </c:pt>
                <c:pt idx="21">
                  <c:v>2.106506571138707</c:v>
                </c:pt>
                <c:pt idx="22">
                  <c:v>2.082916507433124</c:v>
                </c:pt>
                <c:pt idx="23">
                  <c:v>2.07019357874427</c:v>
                </c:pt>
                <c:pt idx="24">
                  <c:v>2.085257596250159</c:v>
                </c:pt>
                <c:pt idx="25">
                  <c:v>2.075858614979028</c:v>
                </c:pt>
                <c:pt idx="26">
                  <c:v>2.050017791887434</c:v>
                </c:pt>
                <c:pt idx="27">
                  <c:v>2.03368147045351</c:v>
                </c:pt>
                <c:pt idx="28">
                  <c:v>2.017963325157415</c:v>
                </c:pt>
                <c:pt idx="29">
                  <c:v>2.062586776761756</c:v>
                </c:pt>
                <c:pt idx="30">
                  <c:v>2.06835741607529</c:v>
                </c:pt>
                <c:pt idx="31">
                  <c:v>2.108187756930636</c:v>
                </c:pt>
                <c:pt idx="32">
                  <c:v>2.102761193448822</c:v>
                </c:pt>
                <c:pt idx="33">
                  <c:v>2.104485698531398</c:v>
                </c:pt>
                <c:pt idx="34">
                  <c:v>2.096249803985938</c:v>
                </c:pt>
                <c:pt idx="35">
                  <c:v>2.071376362152406</c:v>
                </c:pt>
                <c:pt idx="36">
                  <c:v>2.060704965075444</c:v>
                </c:pt>
                <c:pt idx="37">
                  <c:v>2.069264117414463</c:v>
                </c:pt>
                <c:pt idx="38">
                  <c:v>2.069422936505164</c:v>
                </c:pt>
                <c:pt idx="39">
                  <c:v>2.069171915902603</c:v>
                </c:pt>
                <c:pt idx="40">
                  <c:v>2.109024198737222</c:v>
                </c:pt>
                <c:pt idx="41">
                  <c:v>2.099595712384154</c:v>
                </c:pt>
                <c:pt idx="42">
                  <c:v>2.095028231153377</c:v>
                </c:pt>
                <c:pt idx="43">
                  <c:v>2.114953615757828</c:v>
                </c:pt>
                <c:pt idx="44">
                  <c:v>2.115371884754155</c:v>
                </c:pt>
                <c:pt idx="45">
                  <c:v>2.113275454389541</c:v>
                </c:pt>
                <c:pt idx="46">
                  <c:v>2.122423383276003</c:v>
                </c:pt>
                <c:pt idx="47">
                  <c:v>2.122880700476219</c:v>
                </c:pt>
                <c:pt idx="48">
                  <c:v>2.126550709894619</c:v>
                </c:pt>
                <c:pt idx="49">
                  <c:v>2.125640407195032</c:v>
                </c:pt>
                <c:pt idx="50">
                  <c:v>2.12565695219734</c:v>
                </c:pt>
                <c:pt idx="51">
                  <c:v>2.1197203579979</c:v>
                </c:pt>
                <c:pt idx="52">
                  <c:v>2.14869810960005</c:v>
                </c:pt>
                <c:pt idx="53">
                  <c:v>2.153563834955996</c:v>
                </c:pt>
                <c:pt idx="54">
                  <c:v>2.163679265747068</c:v>
                </c:pt>
                <c:pt idx="55">
                  <c:v>2.169325624537992</c:v>
                </c:pt>
                <c:pt idx="56">
                  <c:v>2.168915212983094</c:v>
                </c:pt>
                <c:pt idx="57">
                  <c:v>2.158121579590894</c:v>
                </c:pt>
                <c:pt idx="58">
                  <c:v>2.18347716695152</c:v>
                </c:pt>
                <c:pt idx="59">
                  <c:v>2.18448592877911</c:v>
                </c:pt>
                <c:pt idx="60">
                  <c:v>2.17855093569203</c:v>
                </c:pt>
                <c:pt idx="61">
                  <c:v>2.176164149475515</c:v>
                </c:pt>
                <c:pt idx="62">
                  <c:v>2.172134980764836</c:v>
                </c:pt>
                <c:pt idx="63">
                  <c:v>2.173059235149476</c:v>
                </c:pt>
                <c:pt idx="64">
                  <c:v>2.17054059188627</c:v>
                </c:pt>
                <c:pt idx="65">
                  <c:v>2.14441626535422</c:v>
                </c:pt>
                <c:pt idx="66">
                  <c:v>2.127936437775932</c:v>
                </c:pt>
                <c:pt idx="67">
                  <c:v>2.185162573475949</c:v>
                </c:pt>
                <c:pt idx="68">
                  <c:v>2.200964208194153</c:v>
                </c:pt>
                <c:pt idx="69">
                  <c:v>2.178973829761182</c:v>
                </c:pt>
                <c:pt idx="70">
                  <c:v>2.161818850046669</c:v>
                </c:pt>
                <c:pt idx="71">
                  <c:v>2.157978488847052</c:v>
                </c:pt>
                <c:pt idx="72">
                  <c:v>2.139509383662882</c:v>
                </c:pt>
                <c:pt idx="73">
                  <c:v>2.149289866938758</c:v>
                </c:pt>
                <c:pt idx="74">
                  <c:v>2.139914987033731</c:v>
                </c:pt>
                <c:pt idx="75">
                  <c:v>2.113006185093056</c:v>
                </c:pt>
                <c:pt idx="76">
                  <c:v>2.113168370583747</c:v>
                </c:pt>
                <c:pt idx="77">
                  <c:v>2.101915327831578</c:v>
                </c:pt>
                <c:pt idx="78">
                  <c:v>2.071257954081306</c:v>
                </c:pt>
                <c:pt idx="79">
                  <c:v>2.070513994867386</c:v>
                </c:pt>
                <c:pt idx="80">
                  <c:v>2.045311185197174</c:v>
                </c:pt>
                <c:pt idx="81">
                  <c:v>2.05610984626631</c:v>
                </c:pt>
                <c:pt idx="82">
                  <c:v>2.05540636465131</c:v>
                </c:pt>
                <c:pt idx="83">
                  <c:v>2.037391429462723</c:v>
                </c:pt>
                <c:pt idx="84">
                  <c:v>2.006062942701932</c:v>
                </c:pt>
                <c:pt idx="85">
                  <c:v>1.994054723136767</c:v>
                </c:pt>
                <c:pt idx="86">
                  <c:v>2.003783296769905</c:v>
                </c:pt>
                <c:pt idx="87">
                  <c:v>2.024094947108087</c:v>
                </c:pt>
                <c:pt idx="88">
                  <c:v>2.03408018578934</c:v>
                </c:pt>
                <c:pt idx="89">
                  <c:v>2.048750142188367</c:v>
                </c:pt>
                <c:pt idx="90">
                  <c:v>2.056162930915178</c:v>
                </c:pt>
                <c:pt idx="91">
                  <c:v>2.071328500924613</c:v>
                </c:pt>
                <c:pt idx="92">
                  <c:v>2.095904312593254</c:v>
                </c:pt>
                <c:pt idx="93">
                  <c:v>2.098441369205357</c:v>
                </c:pt>
                <c:pt idx="94">
                  <c:v>2.108665324058181</c:v>
                </c:pt>
                <c:pt idx="95">
                  <c:v>2.099866456403294</c:v>
                </c:pt>
                <c:pt idx="96">
                  <c:v>2.09006992193297</c:v>
                </c:pt>
                <c:pt idx="97">
                  <c:v>2.08972984724138</c:v>
                </c:pt>
                <c:pt idx="98">
                  <c:v>2.073066960073286</c:v>
                </c:pt>
                <c:pt idx="99">
                  <c:v>2.061949813208257</c:v>
                </c:pt>
                <c:pt idx="100">
                  <c:v>2.054955373598708</c:v>
                </c:pt>
                <c:pt idx="101">
                  <c:v>2.050407690596042</c:v>
                </c:pt>
                <c:pt idx="102">
                  <c:v>2.046546056431617</c:v>
                </c:pt>
                <c:pt idx="103">
                  <c:v>2.040127698335496</c:v>
                </c:pt>
                <c:pt idx="104">
                  <c:v>2.029233528789837</c:v>
                </c:pt>
                <c:pt idx="105">
                  <c:v>2.018725239672849</c:v>
                </c:pt>
                <c:pt idx="106">
                  <c:v>2.021329565511857</c:v>
                </c:pt>
                <c:pt idx="107">
                  <c:v>2.01564825720437</c:v>
                </c:pt>
                <c:pt idx="108">
                  <c:v>2.0252235481047</c:v>
                </c:pt>
                <c:pt idx="109">
                  <c:v>2.021663921162609</c:v>
                </c:pt>
                <c:pt idx="110">
                  <c:v>2.029253871705233</c:v>
                </c:pt>
                <c:pt idx="111">
                  <c:v>2.055042800980091</c:v>
                </c:pt>
                <c:pt idx="112">
                  <c:v>2.047048100291458</c:v>
                </c:pt>
                <c:pt idx="113">
                  <c:v>2.067325121026724</c:v>
                </c:pt>
                <c:pt idx="114">
                  <c:v>2.095890500850389</c:v>
                </c:pt>
                <c:pt idx="115">
                  <c:v>2.102621249537211</c:v>
                </c:pt>
                <c:pt idx="116">
                  <c:v>2.089990317164692</c:v>
                </c:pt>
                <c:pt idx="117">
                  <c:v>2.084299402911481</c:v>
                </c:pt>
                <c:pt idx="118">
                  <c:v>2.091429557774868</c:v>
                </c:pt>
                <c:pt idx="119">
                  <c:v>2.0907502546995</c:v>
                </c:pt>
                <c:pt idx="120">
                  <c:v>2.087112567313322</c:v>
                </c:pt>
                <c:pt idx="121">
                  <c:v>2.089874263000234</c:v>
                </c:pt>
                <c:pt idx="122">
                  <c:v>2.085106450576809</c:v>
                </c:pt>
                <c:pt idx="123">
                  <c:v>2.088664490653446</c:v>
                </c:pt>
                <c:pt idx="124">
                  <c:v>2.08792303069116</c:v>
                </c:pt>
                <c:pt idx="125">
                  <c:v>2.087049386025312</c:v>
                </c:pt>
                <c:pt idx="126">
                  <c:v>2.085724352578032</c:v>
                </c:pt>
                <c:pt idx="127">
                  <c:v>2.081880214847392</c:v>
                </c:pt>
                <c:pt idx="128">
                  <c:v>2.086743699581973</c:v>
                </c:pt>
                <c:pt idx="129">
                  <c:v>2.083725739772226</c:v>
                </c:pt>
                <c:pt idx="130">
                  <c:v>2.091337338650848</c:v>
                </c:pt>
                <c:pt idx="131">
                  <c:v>2.100242507319311</c:v>
                </c:pt>
                <c:pt idx="132">
                  <c:v>2.096577676085683</c:v>
                </c:pt>
                <c:pt idx="133">
                  <c:v>2.105719559250481</c:v>
                </c:pt>
                <c:pt idx="134">
                  <c:v>2.093611753536957</c:v>
                </c:pt>
                <c:pt idx="135">
                  <c:v>2.072799929998465</c:v>
                </c:pt>
                <c:pt idx="136">
                  <c:v>2.089724719104901</c:v>
                </c:pt>
                <c:pt idx="137">
                  <c:v>2.08699111053869</c:v>
                </c:pt>
                <c:pt idx="138">
                  <c:v>2.079659248921715</c:v>
                </c:pt>
                <c:pt idx="139">
                  <c:v>2.080586700611307</c:v>
                </c:pt>
                <c:pt idx="140">
                  <c:v>2.05000454397263</c:v>
                </c:pt>
                <c:pt idx="141">
                  <c:v>2.041675169659251</c:v>
                </c:pt>
                <c:pt idx="142">
                  <c:v>2.048865649763251</c:v>
                </c:pt>
                <c:pt idx="143">
                  <c:v>2.056667060769247</c:v>
                </c:pt>
                <c:pt idx="144">
                  <c:v>2.073228207397187</c:v>
                </c:pt>
                <c:pt idx="145">
                  <c:v>2.076042503973157</c:v>
                </c:pt>
                <c:pt idx="146">
                  <c:v>2.077908649089397</c:v>
                </c:pt>
                <c:pt idx="147">
                  <c:v>2.07768293868221</c:v>
                </c:pt>
                <c:pt idx="148">
                  <c:v>2.074341404600643</c:v>
                </c:pt>
                <c:pt idx="149">
                  <c:v>2.078066241591032</c:v>
                </c:pt>
                <c:pt idx="150">
                  <c:v>2.092961810297246</c:v>
                </c:pt>
                <c:pt idx="151">
                  <c:v>2.096095263476879</c:v>
                </c:pt>
                <c:pt idx="152">
                  <c:v>2.09450002777649</c:v>
                </c:pt>
                <c:pt idx="153">
                  <c:v>2.105406205385605</c:v>
                </c:pt>
                <c:pt idx="154">
                  <c:v>2.096517671018147</c:v>
                </c:pt>
                <c:pt idx="155">
                  <c:v>2.098423414815456</c:v>
                </c:pt>
                <c:pt idx="156">
                  <c:v>2.110285649365288</c:v>
                </c:pt>
                <c:pt idx="157">
                  <c:v>2.10639308017389</c:v>
                </c:pt>
                <c:pt idx="158">
                  <c:v>2.107868771613577</c:v>
                </c:pt>
                <c:pt idx="159">
                  <c:v>2.0923554968638</c:v>
                </c:pt>
                <c:pt idx="160">
                  <c:v>2.070365078290414</c:v>
                </c:pt>
                <c:pt idx="161">
                  <c:v>2.097809145088033</c:v>
                </c:pt>
                <c:pt idx="162">
                  <c:v>2.101501123234527</c:v>
                </c:pt>
                <c:pt idx="163">
                  <c:v>2.0975105670324</c:v>
                </c:pt>
                <c:pt idx="164">
                  <c:v>2.098781973364507</c:v>
                </c:pt>
                <c:pt idx="165">
                  <c:v>2.099965065748799</c:v>
                </c:pt>
                <c:pt idx="166">
                  <c:v>2.090051707989729</c:v>
                </c:pt>
                <c:pt idx="167">
                  <c:v>2.095768779024246</c:v>
                </c:pt>
                <c:pt idx="168">
                  <c:v>2.1002815590918</c:v>
                </c:pt>
                <c:pt idx="169">
                  <c:v>2.102454217823187</c:v>
                </c:pt>
                <c:pt idx="170">
                  <c:v>2.108625424288582</c:v>
                </c:pt>
                <c:pt idx="171">
                  <c:v>2.110371182693898</c:v>
                </c:pt>
                <c:pt idx="172">
                  <c:v>2.102620448168591</c:v>
                </c:pt>
                <c:pt idx="173">
                  <c:v>2.105246167456241</c:v>
                </c:pt>
                <c:pt idx="174">
                  <c:v>2.105719304841308</c:v>
                </c:pt>
                <c:pt idx="175">
                  <c:v>2.113579635499417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758208"/>
        <c:axId val="-598755360"/>
      </c:scatterChart>
      <c:valAx>
        <c:axId val="-5987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755360"/>
        <c:crossesAt val="0.0"/>
        <c:crossBetween val="midCat"/>
        <c:majorUnit val="10.0"/>
      </c:valAx>
      <c:valAx>
        <c:axId val="-59875536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75820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'6821'!$L$2:$L$141</c:f>
              <c:numCache>
                <c:formatCode>0.00</c:formatCode>
                <c:ptCount val="140"/>
                <c:pt idx="0">
                  <c:v>2.074727712515656</c:v>
                </c:pt>
                <c:pt idx="1">
                  <c:v>2.099821301717418</c:v>
                </c:pt>
                <c:pt idx="2">
                  <c:v>2.13307305666508</c:v>
                </c:pt>
                <c:pt idx="3">
                  <c:v>2.121556229201893</c:v>
                </c:pt>
                <c:pt idx="4">
                  <c:v>2.090018819284531</c:v>
                </c:pt>
                <c:pt idx="5">
                  <c:v>2.098258127899267</c:v>
                </c:pt>
                <c:pt idx="6">
                  <c:v>2.071318477173807</c:v>
                </c:pt>
                <c:pt idx="7">
                  <c:v>2.068721530921496</c:v>
                </c:pt>
                <c:pt idx="8">
                  <c:v>2.088268368226086</c:v>
                </c:pt>
                <c:pt idx="9">
                  <c:v>2.072337854824571</c:v>
                </c:pt>
                <c:pt idx="10">
                  <c:v>2.073348108836755</c:v>
                </c:pt>
                <c:pt idx="11">
                  <c:v>2.076033329600406</c:v>
                </c:pt>
                <c:pt idx="12">
                  <c:v>2.054246551570372</c:v>
                </c:pt>
                <c:pt idx="13">
                  <c:v>2.055560858509266</c:v>
                </c:pt>
                <c:pt idx="14">
                  <c:v>2.045935564459243</c:v>
                </c:pt>
                <c:pt idx="15">
                  <c:v>2.033255325362357</c:v>
                </c:pt>
                <c:pt idx="16">
                  <c:v>2.017473296496832</c:v>
                </c:pt>
                <c:pt idx="17">
                  <c:v>2.04284439908092</c:v>
                </c:pt>
                <c:pt idx="18">
                  <c:v>2.00782908246607</c:v>
                </c:pt>
                <c:pt idx="19">
                  <c:v>2.019070171513945</c:v>
                </c:pt>
                <c:pt idx="20">
                  <c:v>2.014838096565251</c:v>
                </c:pt>
                <c:pt idx="21">
                  <c:v>2.001267032774309</c:v>
                </c:pt>
                <c:pt idx="22">
                  <c:v>1.991689982603558</c:v>
                </c:pt>
                <c:pt idx="23">
                  <c:v>1.972176993861722</c:v>
                </c:pt>
                <c:pt idx="24">
                  <c:v>1.954694410339286</c:v>
                </c:pt>
                <c:pt idx="25">
                  <c:v>1.942415668395532</c:v>
                </c:pt>
                <c:pt idx="26">
                  <c:v>1.906552727166123</c:v>
                </c:pt>
                <c:pt idx="27">
                  <c:v>1.890762723142235</c:v>
                </c:pt>
                <c:pt idx="28">
                  <c:v>1.874152596938152</c:v>
                </c:pt>
                <c:pt idx="29">
                  <c:v>1.893090283419202</c:v>
                </c:pt>
                <c:pt idx="30">
                  <c:v>1.918878598976405</c:v>
                </c:pt>
                <c:pt idx="31">
                  <c:v>1.917885295516207</c:v>
                </c:pt>
                <c:pt idx="32">
                  <c:v>1.916953355383252</c:v>
                </c:pt>
                <c:pt idx="33">
                  <c:v>1.925627657660542</c:v>
                </c:pt>
                <c:pt idx="34">
                  <c:v>1.906659369546847</c:v>
                </c:pt>
                <c:pt idx="35">
                  <c:v>1.916845274073291</c:v>
                </c:pt>
                <c:pt idx="36">
                  <c:v>1.9281968015102</c:v>
                </c:pt>
                <c:pt idx="37">
                  <c:v>1.888273872367142</c:v>
                </c:pt>
                <c:pt idx="38">
                  <c:v>1.916640860468143</c:v>
                </c:pt>
                <c:pt idx="39">
                  <c:v>1.89483365646279</c:v>
                </c:pt>
                <c:pt idx="40">
                  <c:v>1.910804985472477</c:v>
                </c:pt>
                <c:pt idx="41">
                  <c:v>1.895343010559364</c:v>
                </c:pt>
                <c:pt idx="42">
                  <c:v>1.901031002607325</c:v>
                </c:pt>
                <c:pt idx="43">
                  <c:v>1.892806561597515</c:v>
                </c:pt>
                <c:pt idx="44">
                  <c:v>1.895923938539727</c:v>
                </c:pt>
                <c:pt idx="45">
                  <c:v>1.888175458596395</c:v>
                </c:pt>
                <c:pt idx="46">
                  <c:v>1.893645044308176</c:v>
                </c:pt>
                <c:pt idx="47">
                  <c:v>1.867595000549201</c:v>
                </c:pt>
                <c:pt idx="48">
                  <c:v>1.894824565268292</c:v>
                </c:pt>
                <c:pt idx="49">
                  <c:v>1.882634304116855</c:v>
                </c:pt>
                <c:pt idx="50">
                  <c:v>1.890241943443773</c:v>
                </c:pt>
                <c:pt idx="51">
                  <c:v>1.897800373828125</c:v>
                </c:pt>
                <c:pt idx="52">
                  <c:v>1.89299661085382</c:v>
                </c:pt>
                <c:pt idx="53">
                  <c:v>1.899903135463284</c:v>
                </c:pt>
                <c:pt idx="54">
                  <c:v>1.870672061028543</c:v>
                </c:pt>
                <c:pt idx="55">
                  <c:v>1.872570066599059</c:v>
                </c:pt>
                <c:pt idx="56">
                  <c:v>1.875236928243849</c:v>
                </c:pt>
                <c:pt idx="57">
                  <c:v>1.84481260830153</c:v>
                </c:pt>
                <c:pt idx="58">
                  <c:v>1.859770903572302</c:v>
                </c:pt>
                <c:pt idx="59">
                  <c:v>1.884854014884964</c:v>
                </c:pt>
                <c:pt idx="60">
                  <c:v>1.891116146828473</c:v>
                </c:pt>
                <c:pt idx="61">
                  <c:v>1.905089353426519</c:v>
                </c:pt>
                <c:pt idx="62">
                  <c:v>1.862408342813032</c:v>
                </c:pt>
                <c:pt idx="63">
                  <c:v>1.845267292221321</c:v>
                </c:pt>
                <c:pt idx="64">
                  <c:v>1.814430871924704</c:v>
                </c:pt>
                <c:pt idx="65">
                  <c:v>1.808299459014749</c:v>
                </c:pt>
                <c:pt idx="66">
                  <c:v>1.803722324021464</c:v>
                </c:pt>
                <c:pt idx="67">
                  <c:v>1.789267981057016</c:v>
                </c:pt>
                <c:pt idx="68">
                  <c:v>1.784584253593075</c:v>
                </c:pt>
                <c:pt idx="69">
                  <c:v>1.778627913614993</c:v>
                </c:pt>
                <c:pt idx="70">
                  <c:v>1.79484531450052</c:v>
                </c:pt>
                <c:pt idx="71">
                  <c:v>1.801423478786845</c:v>
                </c:pt>
                <c:pt idx="72">
                  <c:v>1.820134728802966</c:v>
                </c:pt>
                <c:pt idx="73">
                  <c:v>1.816682782414487</c:v>
                </c:pt>
                <c:pt idx="74">
                  <c:v>1.812261685969727</c:v>
                </c:pt>
                <c:pt idx="75">
                  <c:v>1.784288247796706</c:v>
                </c:pt>
                <c:pt idx="76">
                  <c:v>1.781529488111068</c:v>
                </c:pt>
                <c:pt idx="77">
                  <c:v>1.764086006874067</c:v>
                </c:pt>
                <c:pt idx="78">
                  <c:v>1.76026967178541</c:v>
                </c:pt>
                <c:pt idx="79">
                  <c:v>1.744792705381811</c:v>
                </c:pt>
                <c:pt idx="80">
                  <c:v>1.758478096623925</c:v>
                </c:pt>
                <c:pt idx="81">
                  <c:v>1.764392638527551</c:v>
                </c:pt>
                <c:pt idx="82">
                  <c:v>1.760077498712698</c:v>
                </c:pt>
                <c:pt idx="83">
                  <c:v>1.750213952844286</c:v>
                </c:pt>
                <c:pt idx="84">
                  <c:v>1.757110707396473</c:v>
                </c:pt>
                <c:pt idx="85">
                  <c:v>1.73966488433408</c:v>
                </c:pt>
                <c:pt idx="86">
                  <c:v>1.755277160920825</c:v>
                </c:pt>
                <c:pt idx="87">
                  <c:v>1.757030204056705</c:v>
                </c:pt>
                <c:pt idx="88">
                  <c:v>1.747518315246171</c:v>
                </c:pt>
                <c:pt idx="89">
                  <c:v>1.7435070207273</c:v>
                </c:pt>
                <c:pt idx="90">
                  <c:v>1.737989106925158</c:v>
                </c:pt>
                <c:pt idx="91">
                  <c:v>1.729740477604059</c:v>
                </c:pt>
                <c:pt idx="92">
                  <c:v>1.737052062067982</c:v>
                </c:pt>
                <c:pt idx="93">
                  <c:v>1.730519149593597</c:v>
                </c:pt>
                <c:pt idx="94">
                  <c:v>1.728262677558937</c:v>
                </c:pt>
                <c:pt idx="95">
                  <c:v>1.732599138124994</c:v>
                </c:pt>
                <c:pt idx="96">
                  <c:v>1.723573746077702</c:v>
                </c:pt>
                <c:pt idx="97">
                  <c:v>1.73633487703893</c:v>
                </c:pt>
                <c:pt idx="98">
                  <c:v>1.712398129748905</c:v>
                </c:pt>
                <c:pt idx="99">
                  <c:v>1.686090779744005</c:v>
                </c:pt>
                <c:pt idx="100">
                  <c:v>1.689489349529832</c:v>
                </c:pt>
                <c:pt idx="101">
                  <c:v>1.669034429462198</c:v>
                </c:pt>
                <c:pt idx="102">
                  <c:v>1.665886496412072</c:v>
                </c:pt>
                <c:pt idx="103">
                  <c:v>1.662827284143351</c:v>
                </c:pt>
                <c:pt idx="104">
                  <c:v>1.653987425508125</c:v>
                </c:pt>
                <c:pt idx="105">
                  <c:v>1.677804736016637</c:v>
                </c:pt>
                <c:pt idx="106">
                  <c:v>1.674137318014627</c:v>
                </c:pt>
                <c:pt idx="107">
                  <c:v>1.664232283285397</c:v>
                </c:pt>
                <c:pt idx="108">
                  <c:v>1.681763697028038</c:v>
                </c:pt>
                <c:pt idx="109">
                  <c:v>1.677175688963428</c:v>
                </c:pt>
                <c:pt idx="110">
                  <c:v>1.666800645357042</c:v>
                </c:pt>
                <c:pt idx="111">
                  <c:v>1.677095853019023</c:v>
                </c:pt>
                <c:pt idx="112">
                  <c:v>1.663568816572029</c:v>
                </c:pt>
                <c:pt idx="113">
                  <c:v>1.662694267353831</c:v>
                </c:pt>
                <c:pt idx="114">
                  <c:v>1.655783645021729</c:v>
                </c:pt>
                <c:pt idx="115">
                  <c:v>1.654089531548254</c:v>
                </c:pt>
                <c:pt idx="116">
                  <c:v>1.632990448612321</c:v>
                </c:pt>
                <c:pt idx="117">
                  <c:v>1.659134310152772</c:v>
                </c:pt>
                <c:pt idx="118">
                  <c:v>1.635378965368274</c:v>
                </c:pt>
                <c:pt idx="119">
                  <c:v>1.636379519889526</c:v>
                </c:pt>
                <c:pt idx="120">
                  <c:v>1.639100249958268</c:v>
                </c:pt>
                <c:pt idx="121">
                  <c:v>1.641879651314995</c:v>
                </c:pt>
                <c:pt idx="122">
                  <c:v>1.636670351620149</c:v>
                </c:pt>
                <c:pt idx="123">
                  <c:v>1.641374267248712</c:v>
                </c:pt>
                <c:pt idx="124">
                  <c:v>1.645864410633776</c:v>
                </c:pt>
                <c:pt idx="125">
                  <c:v>1.639399004210141</c:v>
                </c:pt>
                <c:pt idx="126">
                  <c:v>1.619122244576384</c:v>
                </c:pt>
                <c:pt idx="127">
                  <c:v>1.632069937608887</c:v>
                </c:pt>
                <c:pt idx="128">
                  <c:v>1.628696426704244</c:v>
                </c:pt>
                <c:pt idx="129">
                  <c:v>1.630600165791413</c:v>
                </c:pt>
                <c:pt idx="130">
                  <c:v>1.617563964707225</c:v>
                </c:pt>
                <c:pt idx="131">
                  <c:v>1.605844478241457</c:v>
                </c:pt>
                <c:pt idx="132">
                  <c:v>1.613218882864469</c:v>
                </c:pt>
                <c:pt idx="133">
                  <c:v>1.587609151042918</c:v>
                </c:pt>
                <c:pt idx="134">
                  <c:v>1.606673814650523</c:v>
                </c:pt>
                <c:pt idx="135">
                  <c:v>1.600162001797942</c:v>
                </c:pt>
                <c:pt idx="136">
                  <c:v>1.625693214507402</c:v>
                </c:pt>
                <c:pt idx="137">
                  <c:v>1.613106121545041</c:v>
                </c:pt>
                <c:pt idx="138">
                  <c:v>1.623418376732326</c:v>
                </c:pt>
                <c:pt idx="139">
                  <c:v>1.595956656789989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406752"/>
        <c:axId val="-566403632"/>
      </c:scatterChart>
      <c:valAx>
        <c:axId val="-5664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403632"/>
        <c:crossesAt val="0.0"/>
        <c:crossBetween val="midCat"/>
        <c:majorUnit val="10.0"/>
      </c:valAx>
      <c:valAx>
        <c:axId val="-56640363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40675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'6821'!$A$2:$A$179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'6821'!$P$2:$P$177</c:f>
              <c:numCache>
                <c:formatCode>General</c:formatCode>
                <c:ptCount val="176"/>
                <c:pt idx="4">
                  <c:v>3.979155972454297</c:v>
                </c:pt>
                <c:pt idx="5">
                  <c:v>4.533618320934051</c:v>
                </c:pt>
                <c:pt idx="6">
                  <c:v>3.350325521269316</c:v>
                </c:pt>
                <c:pt idx="7">
                  <c:v>3.369503198599057</c:v>
                </c:pt>
                <c:pt idx="8">
                  <c:v>4.482530000437562</c:v>
                </c:pt>
                <c:pt idx="9">
                  <c:v>3.843061845393731</c:v>
                </c:pt>
                <c:pt idx="10">
                  <c:v>4.040426454559516</c:v>
                </c:pt>
                <c:pt idx="11">
                  <c:v>4.320530353059749</c:v>
                </c:pt>
                <c:pt idx="12">
                  <c:v>3.391776949163239</c:v>
                </c:pt>
                <c:pt idx="13">
                  <c:v>3.604161034419523</c:v>
                </c:pt>
                <c:pt idx="14">
                  <c:v>3.276155401114208</c:v>
                </c:pt>
                <c:pt idx="15">
                  <c:v>2.797242902396962</c:v>
                </c:pt>
                <c:pt idx="16">
                  <c:v>2.16510952278919</c:v>
                </c:pt>
                <c:pt idx="17">
                  <c:v>3.56584088335934</c:v>
                </c:pt>
                <c:pt idx="18">
                  <c:v>1.98362980307483</c:v>
                </c:pt>
                <c:pt idx="19">
                  <c:v>2.68637281417573</c:v>
                </c:pt>
                <c:pt idx="20">
                  <c:v>2.624779105332871</c:v>
                </c:pt>
                <c:pt idx="21">
                  <c:v>2.101862030379555</c:v>
                </c:pt>
                <c:pt idx="22">
                  <c:v>1.776239527534711</c:v>
                </c:pt>
                <c:pt idx="23">
                  <c:v>0.959805791856681</c:v>
                </c:pt>
                <c:pt idx="24">
                  <c:v>0.243669142533926</c:v>
                </c:pt>
                <c:pt idx="25">
                  <c:v>-0.215410371981826</c:v>
                </c:pt>
                <c:pt idx="26">
                  <c:v>-1.839492049500328</c:v>
                </c:pt>
                <c:pt idx="27">
                  <c:v>-2.472019382560998</c:v>
                </c:pt>
                <c:pt idx="28">
                  <c:v>-3.14505875939646</c:v>
                </c:pt>
                <c:pt idx="29">
                  <c:v>-2.062122528724839</c:v>
                </c:pt>
                <c:pt idx="30">
                  <c:v>-0.640781860616869</c:v>
                </c:pt>
                <c:pt idx="31">
                  <c:v>-0.542388124311917</c:v>
                </c:pt>
                <c:pt idx="32">
                  <c:v>-0.440963188681485</c:v>
                </c:pt>
                <c:pt idx="33">
                  <c:v>0.134986790208389</c:v>
                </c:pt>
                <c:pt idx="34">
                  <c:v>-0.654540057417705</c:v>
                </c:pt>
                <c:pt idx="35">
                  <c:v>-0.00392059882517397</c:v>
                </c:pt>
                <c:pt idx="36">
                  <c:v>0.704277800459404</c:v>
                </c:pt>
                <c:pt idx="37">
                  <c:v>-1.120357419024914</c:v>
                </c:pt>
                <c:pt idx="38">
                  <c:v>0.428363409622454</c:v>
                </c:pt>
                <c:pt idx="39">
                  <c:v>-0.50139898784384</c:v>
                </c:pt>
                <c:pt idx="40">
                  <c:v>0.435006388482475</c:v>
                </c:pt>
                <c:pt idx="41">
                  <c:v>-0.181317103228675</c:v>
                </c:pt>
                <c:pt idx="42">
                  <c:v>0.247116403533949</c:v>
                </c:pt>
                <c:pt idx="43">
                  <c:v>-0.0116904920007438</c:v>
                </c:pt>
                <c:pt idx="44">
                  <c:v>0.289760872092056</c:v>
                </c:pt>
                <c:pt idx="45">
                  <c:v>0.0544652972189449</c:v>
                </c:pt>
                <c:pt idx="46">
                  <c:v>0.472110061443335</c:v>
                </c:pt>
                <c:pt idx="47">
                  <c:v>-0.667238314769777</c:v>
                </c:pt>
                <c:pt idx="48">
                  <c:v>0.825296561404724</c:v>
                </c:pt>
                <c:pt idx="49">
                  <c:v>0.370587783125737</c:v>
                </c:pt>
                <c:pt idx="50">
                  <c:v>0.893847202996557</c:v>
                </c:pt>
                <c:pt idx="51">
                  <c:v>1.414675820624114</c:v>
                </c:pt>
                <c:pt idx="52">
                  <c:v>1.324842111841773</c:v>
                </c:pt>
                <c:pt idx="53">
                  <c:v>1.813468167549817</c:v>
                </c:pt>
                <c:pt idx="54">
                  <c:v>0.516984602095802</c:v>
                </c:pt>
                <c:pt idx="55">
                  <c:v>0.75820198205697</c:v>
                </c:pt>
                <c:pt idx="56">
                  <c:v>1.037398984676405</c:v>
                </c:pt>
                <c:pt idx="57">
                  <c:v>-0.318028010676746</c:v>
                </c:pt>
                <c:pt idx="58">
                  <c:v>0.568335959420984</c:v>
                </c:pt>
                <c:pt idx="59">
                  <c:v>1.954841250660818</c:v>
                </c:pt>
                <c:pt idx="60">
                  <c:v>2.411635873782638</c:v>
                </c:pt>
                <c:pt idx="61">
                  <c:v>3.249338856047956</c:v>
                </c:pt>
                <c:pt idx="62">
                  <c:v>1.288461110800124</c:v>
                </c:pt>
                <c:pt idx="63">
                  <c:v>0.589195358734133</c:v>
                </c:pt>
                <c:pt idx="64">
                  <c:v>-0.786588393204896</c:v>
                </c:pt>
                <c:pt idx="65">
                  <c:v>-0.942004784189387</c:v>
                </c:pt>
                <c:pt idx="66">
                  <c:v>-1.020643621147291</c:v>
                </c:pt>
                <c:pt idx="67">
                  <c:v>-1.58719254194819</c:v>
                </c:pt>
                <c:pt idx="68">
                  <c:v>-1.671096788062865</c:v>
                </c:pt>
                <c:pt idx="69">
                  <c:v>-1.817865001433008</c:v>
                </c:pt>
                <c:pt idx="70">
                  <c:v>-0.869304272103803</c:v>
                </c:pt>
                <c:pt idx="71">
                  <c:v>-0.396898418831606</c:v>
                </c:pt>
                <c:pt idx="72">
                  <c:v>0.674852400445348</c:v>
                </c:pt>
                <c:pt idx="73">
                  <c:v>0.651795147687417</c:v>
                </c:pt>
                <c:pt idx="74">
                  <c:v>0.580864236037532</c:v>
                </c:pt>
                <c:pt idx="75">
                  <c:v>-0.653495152656039</c:v>
                </c:pt>
                <c:pt idx="76">
                  <c:v>-0.642310665917391</c:v>
                </c:pt>
                <c:pt idx="77">
                  <c:v>-1.356515757312009</c:v>
                </c:pt>
                <c:pt idx="78">
                  <c:v>-1.397572926825165</c:v>
                </c:pt>
                <c:pt idx="79">
                  <c:v>-2.014636961754718</c:v>
                </c:pt>
                <c:pt idx="80">
                  <c:v>-1.191151359021569</c:v>
                </c:pt>
                <c:pt idx="81">
                  <c:v>-0.751526839637253</c:v>
                </c:pt>
                <c:pt idx="82">
                  <c:v>-0.817223751119044</c:v>
                </c:pt>
                <c:pt idx="83">
                  <c:v>-1.156998445582608</c:v>
                </c:pt>
                <c:pt idx="84">
                  <c:v>-0.668855006974364</c:v>
                </c:pt>
                <c:pt idx="85">
                  <c:v>-1.383175778855449</c:v>
                </c:pt>
                <c:pt idx="86">
                  <c:v>-0.464506720149795</c:v>
                </c:pt>
                <c:pt idx="87">
                  <c:v>-0.230450132372376</c:v>
                </c:pt>
                <c:pt idx="88">
                  <c:v>-0.552853822287513</c:v>
                </c:pt>
                <c:pt idx="89">
                  <c:v>-0.603541514132436</c:v>
                </c:pt>
                <c:pt idx="90">
                  <c:v>-0.728652539268151</c:v>
                </c:pt>
                <c:pt idx="91">
                  <c:v>-0.988654278631579</c:v>
                </c:pt>
                <c:pt idx="92">
                  <c:v>-0.480019249929579</c:v>
                </c:pt>
                <c:pt idx="93">
                  <c:v>-0.655268744227864</c:v>
                </c:pt>
                <c:pt idx="94">
                  <c:v>-0.619272467495798</c:v>
                </c:pt>
                <c:pt idx="95">
                  <c:v>-0.257601333316313</c:v>
                </c:pt>
                <c:pt idx="96">
                  <c:v>-0.555973264738992</c:v>
                </c:pt>
                <c:pt idx="97">
                  <c:v>0.221856124977641</c:v>
                </c:pt>
                <c:pt idx="98">
                  <c:v>-0.813100538480136</c:v>
                </c:pt>
                <c:pt idx="99">
                  <c:v>-1.965159218292079</c:v>
                </c:pt>
                <c:pt idx="100">
                  <c:v>-1.649817610690718</c:v>
                </c:pt>
                <c:pt idx="101">
                  <c:v>-2.512780466084213</c:v>
                </c:pt>
                <c:pt idx="102">
                  <c:v>-2.520820198320308</c:v>
                </c:pt>
                <c:pt idx="103">
                  <c:v>-2.52447733944154</c:v>
                </c:pt>
                <c:pt idx="104">
                  <c:v>-2.813684370934901</c:v>
                </c:pt>
                <c:pt idx="105">
                  <c:v>-1.489706565021336</c:v>
                </c:pt>
                <c:pt idx="106">
                  <c:v>-1.52340759214656</c:v>
                </c:pt>
                <c:pt idx="107">
                  <c:v>-1.865231735565709</c:v>
                </c:pt>
                <c:pt idx="108">
                  <c:v>-0.851761962592082</c:v>
                </c:pt>
                <c:pt idx="109">
                  <c:v>-0.930937902864764</c:v>
                </c:pt>
                <c:pt idx="110">
                  <c:v>-1.295979343249751</c:v>
                </c:pt>
                <c:pt idx="111">
                  <c:v>-0.639960575239003</c:v>
                </c:pt>
                <c:pt idx="112">
                  <c:v>-1.16070280633564</c:v>
                </c:pt>
                <c:pt idx="113">
                  <c:v>-1.056442898908231</c:v>
                </c:pt>
                <c:pt idx="114">
                  <c:v>-1.250350342789581</c:v>
                </c:pt>
                <c:pt idx="115">
                  <c:v>-1.186574919001108</c:v>
                </c:pt>
                <c:pt idx="116">
                  <c:v>-2.081357855534691</c:v>
                </c:pt>
                <c:pt idx="117">
                  <c:v>-0.642454079410486</c:v>
                </c:pt>
                <c:pt idx="118">
                  <c:v>-1.668449899688714</c:v>
                </c:pt>
                <c:pt idx="119">
                  <c:v>-1.471564421816679</c:v>
                </c:pt>
                <c:pt idx="120">
                  <c:v>-1.189706449890562</c:v>
                </c:pt>
                <c:pt idx="121">
                  <c:v>-0.904950258839847</c:v>
                </c:pt>
                <c:pt idx="122">
                  <c:v>-1.014816496642361</c:v>
                </c:pt>
                <c:pt idx="123">
                  <c:v>-0.634993974856267</c:v>
                </c:pt>
                <c:pt idx="124">
                  <c:v>-0.265731282685364</c:v>
                </c:pt>
                <c:pt idx="125">
                  <c:v>-0.437646142036467</c:v>
                </c:pt>
                <c:pt idx="126">
                  <c:v>-1.291808304715504</c:v>
                </c:pt>
                <c:pt idx="127">
                  <c:v>-0.504763201803025</c:v>
                </c:pt>
                <c:pt idx="128">
                  <c:v>-0.523945932164892</c:v>
                </c:pt>
                <c:pt idx="129">
                  <c:v>-0.282445330406772</c:v>
                </c:pt>
                <c:pt idx="130">
                  <c:v>-0.778941486730195</c:v>
                </c:pt>
                <c:pt idx="131">
                  <c:v>-1.210395138962752</c:v>
                </c:pt>
                <c:pt idx="132">
                  <c:v>-0.698656946980454</c:v>
                </c:pt>
                <c:pt idx="133">
                  <c:v>-1.816254982922007</c:v>
                </c:pt>
                <c:pt idx="134">
                  <c:v>-0.727046390602749</c:v>
                </c:pt>
                <c:pt idx="135">
                  <c:v>-0.901253614831043</c:v>
                </c:pt>
                <c:pt idx="136">
                  <c:v>0.507386797054219</c:v>
                </c:pt>
                <c:pt idx="137">
                  <c:v>0.0330754911475336</c:v>
                </c:pt>
                <c:pt idx="138">
                  <c:v>0.689936365502958</c:v>
                </c:pt>
                <c:pt idx="139">
                  <c:v>-0.519145385464871</c:v>
                </c:pt>
                <c:pt idx="140">
                  <c:v>0.835940018474958</c:v>
                </c:pt>
                <c:pt idx="141">
                  <c:v>1.180688762302922</c:v>
                </c:pt>
                <c:pt idx="142">
                  <c:v>1.526187244232234</c:v>
                </c:pt>
                <c:pt idx="143">
                  <c:v>0.107291224221938</c:v>
                </c:pt>
                <c:pt idx="144">
                  <c:v>-0.0801450367297217</c:v>
                </c:pt>
                <c:pt idx="145">
                  <c:v>-0.777623558562459</c:v>
                </c:pt>
                <c:pt idx="146">
                  <c:v>-1.304889209483726</c:v>
                </c:pt>
                <c:pt idx="147">
                  <c:v>-2.062651750932109</c:v>
                </c:pt>
                <c:pt idx="148">
                  <c:v>-2.609440875335266</c:v>
                </c:pt>
                <c:pt idx="149">
                  <c:v>-3.677368216657228</c:v>
                </c:pt>
                <c:pt idx="150">
                  <c:v>-2.476375340964655</c:v>
                </c:pt>
                <c:pt idx="151">
                  <c:v>-1.453061689227786</c:v>
                </c:pt>
                <c:pt idx="152">
                  <c:v>-1.403044257806788</c:v>
                </c:pt>
                <c:pt idx="153">
                  <c:v>-0.515745741764163</c:v>
                </c:pt>
                <c:pt idx="154">
                  <c:v>0.291664915691905</c:v>
                </c:pt>
                <c:pt idx="155">
                  <c:v>0.239447251624498</c:v>
                </c:pt>
                <c:pt idx="156">
                  <c:v>0.191073640674813</c:v>
                </c:pt>
                <c:pt idx="157">
                  <c:v>0.29943812407329</c:v>
                </c:pt>
                <c:pt idx="158">
                  <c:v>-0.0704688136428793</c:v>
                </c:pt>
                <c:pt idx="159">
                  <c:v>0.0215107582462068</c:v>
                </c:pt>
                <c:pt idx="160">
                  <c:v>0.00979438741738636</c:v>
                </c:pt>
                <c:pt idx="161">
                  <c:v>-0.280851740898773</c:v>
                </c:pt>
                <c:pt idx="162">
                  <c:v>-0.105544108973232</c:v>
                </c:pt>
                <c:pt idx="163">
                  <c:v>-0.161460610532846</c:v>
                </c:pt>
                <c:pt idx="164">
                  <c:v>0.493284764701987</c:v>
                </c:pt>
                <c:pt idx="165">
                  <c:v>0.470260605831269</c:v>
                </c:pt>
                <c:pt idx="166">
                  <c:v>1.083339791337251</c:v>
                </c:pt>
                <c:pt idx="167">
                  <c:v>1.243293107217585</c:v>
                </c:pt>
                <c:pt idx="168">
                  <c:v>0.119682242299877</c:v>
                </c:pt>
                <c:pt idx="169">
                  <c:v>-0.272259321291081</c:v>
                </c:pt>
                <c:pt idx="170">
                  <c:v>-0.581546960216617</c:v>
                </c:pt>
                <c:pt idx="171">
                  <c:v>-0.256681232341922</c:v>
                </c:pt>
                <c:pt idx="172">
                  <c:v>-0.234891281509062</c:v>
                </c:pt>
                <c:pt idx="173">
                  <c:v>-0.0580513004291062</c:v>
                </c:pt>
                <c:pt idx="174">
                  <c:v>0.674674216593183</c:v>
                </c:pt>
                <c:pt idx="175">
                  <c:v>1.145211403184883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342592"/>
        <c:axId val="-566338864"/>
      </c:scatterChart>
      <c:valAx>
        <c:axId val="-56634259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338864"/>
        <c:crossesAt val="0.0"/>
        <c:crossBetween val="midCat"/>
        <c:majorUnit val="10.0"/>
      </c:valAx>
      <c:valAx>
        <c:axId val="-566338864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34259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'6821'!$M$2:$M$177</c:f>
              <c:numCache>
                <c:formatCode>0.00</c:formatCode>
                <c:ptCount val="176"/>
                <c:pt idx="4">
                  <c:v>2.104944706444093</c:v>
                </c:pt>
                <c:pt idx="5">
                  <c:v>2.116169192490741</c:v>
                </c:pt>
                <c:pt idx="6">
                  <c:v>2.092214719197194</c:v>
                </c:pt>
                <c:pt idx="7">
                  <c:v>2.092602950376795</c:v>
                </c:pt>
                <c:pt idx="8">
                  <c:v>2.115134965113297</c:v>
                </c:pt>
                <c:pt idx="9">
                  <c:v>2.102189629143695</c:v>
                </c:pt>
                <c:pt idx="10">
                  <c:v>2.106185060587791</c:v>
                </c:pt>
                <c:pt idx="11">
                  <c:v>2.111855458783355</c:v>
                </c:pt>
                <c:pt idx="12">
                  <c:v>2.093053858185233</c:v>
                </c:pt>
                <c:pt idx="13">
                  <c:v>2.09735334255604</c:v>
                </c:pt>
                <c:pt idx="14">
                  <c:v>2.090713225937928</c:v>
                </c:pt>
                <c:pt idx="15">
                  <c:v>2.081018164272955</c:v>
                </c:pt>
                <c:pt idx="16">
                  <c:v>2.068221312839342</c:v>
                </c:pt>
                <c:pt idx="17">
                  <c:v>2.096577592855343</c:v>
                </c:pt>
                <c:pt idx="18">
                  <c:v>2.064547453672406</c:v>
                </c:pt>
                <c:pt idx="19">
                  <c:v>2.078773720152192</c:v>
                </c:pt>
                <c:pt idx="20">
                  <c:v>2.077526822635411</c:v>
                </c:pt>
                <c:pt idx="21">
                  <c:v>2.066940936276382</c:v>
                </c:pt>
                <c:pt idx="22">
                  <c:v>2.060349063537542</c:v>
                </c:pt>
                <c:pt idx="23">
                  <c:v>2.043821252227618</c:v>
                </c:pt>
                <c:pt idx="24">
                  <c:v>2.029323846137095</c:v>
                </c:pt>
                <c:pt idx="25">
                  <c:v>2.020030281625253</c:v>
                </c:pt>
                <c:pt idx="26">
                  <c:v>1.987152517827757</c:v>
                </c:pt>
                <c:pt idx="27">
                  <c:v>1.974347691235781</c:v>
                </c:pt>
                <c:pt idx="28">
                  <c:v>1.960722742463611</c:v>
                </c:pt>
                <c:pt idx="29">
                  <c:v>1.982645606376572</c:v>
                </c:pt>
                <c:pt idx="30">
                  <c:v>2.011419099365688</c:v>
                </c:pt>
                <c:pt idx="31">
                  <c:v>2.013410973337403</c:v>
                </c:pt>
                <c:pt idx="32">
                  <c:v>2.01546421063636</c:v>
                </c:pt>
                <c:pt idx="33">
                  <c:v>2.027123690345562</c:v>
                </c:pt>
                <c:pt idx="34">
                  <c:v>2.01114057966378</c:v>
                </c:pt>
                <c:pt idx="35">
                  <c:v>2.024311661622135</c:v>
                </c:pt>
                <c:pt idx="36">
                  <c:v>2.038648366490957</c:v>
                </c:pt>
                <c:pt idx="37">
                  <c:v>2.001710614779812</c:v>
                </c:pt>
                <c:pt idx="38">
                  <c:v>2.033062780312725</c:v>
                </c:pt>
                <c:pt idx="39">
                  <c:v>2.014240753739285</c:v>
                </c:pt>
                <c:pt idx="40">
                  <c:v>2.033197260180884</c:v>
                </c:pt>
                <c:pt idx="41">
                  <c:v>2.020720462699683</c:v>
                </c:pt>
                <c:pt idx="42">
                  <c:v>2.029393632179556</c:v>
                </c:pt>
                <c:pt idx="43">
                  <c:v>2.024154368601658</c:v>
                </c:pt>
                <c:pt idx="44">
                  <c:v>2.030256922975783</c:v>
                </c:pt>
                <c:pt idx="45">
                  <c:v>2.025493620464364</c:v>
                </c:pt>
                <c:pt idx="46">
                  <c:v>2.033948383608057</c:v>
                </c:pt>
                <c:pt idx="47">
                  <c:v>2.010883517280994</c:v>
                </c:pt>
                <c:pt idx="48">
                  <c:v>2.041098259431998</c:v>
                </c:pt>
                <c:pt idx="49">
                  <c:v>2.031893175712473</c:v>
                </c:pt>
                <c:pt idx="50">
                  <c:v>2.042485992471303</c:v>
                </c:pt>
                <c:pt idx="51">
                  <c:v>2.053029600287568</c:v>
                </c:pt>
                <c:pt idx="52">
                  <c:v>2.051211014745176</c:v>
                </c:pt>
                <c:pt idx="53">
                  <c:v>2.061102716786552</c:v>
                </c:pt>
                <c:pt idx="54">
                  <c:v>2.034856819783722</c:v>
                </c:pt>
                <c:pt idx="55">
                  <c:v>2.039740002786151</c:v>
                </c:pt>
                <c:pt idx="56">
                  <c:v>2.045392041862853</c:v>
                </c:pt>
                <c:pt idx="57">
                  <c:v>2.017952899352446</c:v>
                </c:pt>
                <c:pt idx="58">
                  <c:v>2.035896372055131</c:v>
                </c:pt>
                <c:pt idx="59">
                  <c:v>2.063964660799706</c:v>
                </c:pt>
                <c:pt idx="60">
                  <c:v>2.073211970175127</c:v>
                </c:pt>
                <c:pt idx="61">
                  <c:v>2.090170354205085</c:v>
                </c:pt>
                <c:pt idx="62">
                  <c:v>2.05047452102351</c:v>
                </c:pt>
                <c:pt idx="63">
                  <c:v>2.036318647863712</c:v>
                </c:pt>
                <c:pt idx="64">
                  <c:v>2.008467404999007</c:v>
                </c:pt>
                <c:pt idx="65">
                  <c:v>2.005321169520965</c:v>
                </c:pt>
                <c:pt idx="66">
                  <c:v>2.003729211959592</c:v>
                </c:pt>
                <c:pt idx="67">
                  <c:v>1.992260046427056</c:v>
                </c:pt>
                <c:pt idx="68">
                  <c:v>1.990561496395028</c:v>
                </c:pt>
                <c:pt idx="69">
                  <c:v>1.987590333848858</c:v>
                </c:pt>
                <c:pt idx="70">
                  <c:v>2.006792912166297</c:v>
                </c:pt>
                <c:pt idx="71">
                  <c:v>2.016356253884535</c:v>
                </c:pt>
                <c:pt idx="72">
                  <c:v>2.038052681332569</c:v>
                </c:pt>
                <c:pt idx="73">
                  <c:v>2.037585912376002</c:v>
                </c:pt>
                <c:pt idx="74">
                  <c:v>2.036149993363154</c:v>
                </c:pt>
                <c:pt idx="75">
                  <c:v>2.011161732622046</c:v>
                </c:pt>
                <c:pt idx="76">
                  <c:v>2.01138815036832</c:v>
                </c:pt>
                <c:pt idx="77">
                  <c:v>1.996929846563231</c:v>
                </c:pt>
                <c:pt idx="78">
                  <c:v>1.996098688906487</c:v>
                </c:pt>
                <c:pt idx="79">
                  <c:v>1.9836068999348</c:v>
                </c:pt>
                <c:pt idx="80">
                  <c:v>2.000277468608826</c:v>
                </c:pt>
                <c:pt idx="81">
                  <c:v>2.009177187944365</c:v>
                </c:pt>
                <c:pt idx="82">
                  <c:v>2.007847225561424</c:v>
                </c:pt>
                <c:pt idx="83">
                  <c:v>2.000968857124925</c:v>
                </c:pt>
                <c:pt idx="84">
                  <c:v>2.010850789109024</c:v>
                </c:pt>
                <c:pt idx="85">
                  <c:v>1.996390143478543</c:v>
                </c:pt>
                <c:pt idx="86">
                  <c:v>2.0149875974972</c:v>
                </c:pt>
                <c:pt idx="87">
                  <c:v>2.019725818064993</c:v>
                </c:pt>
                <c:pt idx="88">
                  <c:v>2.013199106686371</c:v>
                </c:pt>
                <c:pt idx="89">
                  <c:v>2.012172989599413</c:v>
                </c:pt>
                <c:pt idx="90">
                  <c:v>2.009640253229183</c:v>
                </c:pt>
                <c:pt idx="91">
                  <c:v>2.004376801339996</c:v>
                </c:pt>
                <c:pt idx="92">
                  <c:v>2.014673563235831</c:v>
                </c:pt>
                <c:pt idx="93">
                  <c:v>2.01112582819336</c:v>
                </c:pt>
                <c:pt idx="94">
                  <c:v>2.011854533590611</c:v>
                </c:pt>
                <c:pt idx="95">
                  <c:v>2.019176171588581</c:v>
                </c:pt>
                <c:pt idx="96">
                  <c:v>2.013135956973201</c:v>
                </c:pt>
                <c:pt idx="97">
                  <c:v>2.028882265366341</c:v>
                </c:pt>
                <c:pt idx="98">
                  <c:v>2.007930695508228</c:v>
                </c:pt>
                <c:pt idx="99">
                  <c:v>1.984608522935241</c:v>
                </c:pt>
                <c:pt idx="100">
                  <c:v>1.990992270152981</c:v>
                </c:pt>
                <c:pt idx="101">
                  <c:v>1.973522527517258</c:v>
                </c:pt>
                <c:pt idx="102">
                  <c:v>1.973359771899045</c:v>
                </c:pt>
                <c:pt idx="103">
                  <c:v>1.973285737062237</c:v>
                </c:pt>
                <c:pt idx="104">
                  <c:v>1.967431055858923</c:v>
                </c:pt>
                <c:pt idx="105">
                  <c:v>1.994233543799348</c:v>
                </c:pt>
                <c:pt idx="106">
                  <c:v>1.99355130322925</c:v>
                </c:pt>
                <c:pt idx="107">
                  <c:v>1.986631445931932</c:v>
                </c:pt>
                <c:pt idx="108">
                  <c:v>2.007148037106485</c:v>
                </c:pt>
                <c:pt idx="109">
                  <c:v>2.005545206473787</c:v>
                </c:pt>
                <c:pt idx="110">
                  <c:v>1.998155340299314</c:v>
                </c:pt>
                <c:pt idx="111">
                  <c:v>2.011435725393207</c:v>
                </c:pt>
                <c:pt idx="112">
                  <c:v>2.000893866378126</c:v>
                </c:pt>
                <c:pt idx="113">
                  <c:v>2.003004494591841</c:v>
                </c:pt>
                <c:pt idx="114">
                  <c:v>1.99907904969165</c:v>
                </c:pt>
                <c:pt idx="115">
                  <c:v>2.000370113650088</c:v>
                </c:pt>
                <c:pt idx="116">
                  <c:v>1.982256208146067</c:v>
                </c:pt>
                <c:pt idx="117">
                  <c:v>2.01138524711843</c:v>
                </c:pt>
                <c:pt idx="118">
                  <c:v>1.990615079765845</c:v>
                </c:pt>
                <c:pt idx="119">
                  <c:v>1.994600811719009</c:v>
                </c:pt>
                <c:pt idx="120">
                  <c:v>2.000306719219664</c:v>
                </c:pt>
                <c:pt idx="121">
                  <c:v>2.006071298008303</c:v>
                </c:pt>
                <c:pt idx="122">
                  <c:v>2.00384717574537</c:v>
                </c:pt>
                <c:pt idx="123">
                  <c:v>2.011536268805845</c:v>
                </c:pt>
                <c:pt idx="124">
                  <c:v>2.019011589622821</c:v>
                </c:pt>
                <c:pt idx="125">
                  <c:v>2.015531360631098</c:v>
                </c:pt>
                <c:pt idx="126">
                  <c:v>1.998239778429254</c:v>
                </c:pt>
                <c:pt idx="127">
                  <c:v>2.014172648893669</c:v>
                </c:pt>
                <c:pt idx="128">
                  <c:v>2.013784315420939</c:v>
                </c:pt>
                <c:pt idx="129">
                  <c:v>2.01867323194002</c:v>
                </c:pt>
                <c:pt idx="130">
                  <c:v>2.008622208287744</c:v>
                </c:pt>
                <c:pt idx="131">
                  <c:v>1.999887899253888</c:v>
                </c:pt>
                <c:pt idx="132">
                  <c:v>2.010247481308812</c:v>
                </c:pt>
                <c:pt idx="133">
                  <c:v>1.987622926919174</c:v>
                </c:pt>
                <c:pt idx="134">
                  <c:v>2.009672767958692</c:v>
                </c:pt>
                <c:pt idx="135">
                  <c:v>2.006146132538023</c:v>
                </c:pt>
                <c:pt idx="136">
                  <c:v>2.034662522679396</c:v>
                </c:pt>
                <c:pt idx="137">
                  <c:v>2.025060607148947</c:v>
                </c:pt>
                <c:pt idx="138">
                  <c:v>2.038358039768144</c:v>
                </c:pt>
                <c:pt idx="139">
                  <c:v>2.01388149725772</c:v>
                </c:pt>
                <c:pt idx="140">
                  <c:v>2.041313724622196</c:v>
                </c:pt>
                <c:pt idx="141">
                  <c:v>2.04829278726785</c:v>
                </c:pt>
                <c:pt idx="142">
                  <c:v>2.055287027544374</c:v>
                </c:pt>
                <c:pt idx="143">
                  <c:v>2.02656302379206</c:v>
                </c:pt>
                <c:pt idx="144">
                  <c:v>2.022768580938625</c:v>
                </c:pt>
                <c:pt idx="145">
                  <c:v>2.008648888307352</c:v>
                </c:pt>
                <c:pt idx="146">
                  <c:v>1.9979749697665</c:v>
                </c:pt>
                <c:pt idx="147">
                  <c:v>1.98263489284968</c:v>
                </c:pt>
                <c:pt idx="148">
                  <c:v>1.971565742862941</c:v>
                </c:pt>
                <c:pt idx="149">
                  <c:v>1.949946717559658</c:v>
                </c:pt>
                <c:pt idx="150">
                  <c:v>1.974259509604593</c:v>
                </c:pt>
                <c:pt idx="151">
                  <c:v>1.99497537937782</c:v>
                </c:pt>
                <c:pt idx="152">
                  <c:v>1.99598792777288</c:v>
                </c:pt>
                <c:pt idx="153">
                  <c:v>2.013950319339844</c:v>
                </c:pt>
                <c:pt idx="154">
                  <c:v>2.030295468263624</c:v>
                </c:pt>
                <c:pt idx="155">
                  <c:v>2.029238378556234</c:v>
                </c:pt>
                <c:pt idx="156">
                  <c:v>2.028259107515343</c:v>
                </c:pt>
                <c:pt idx="157">
                  <c:v>2.03045282839683</c:v>
                </c:pt>
                <c:pt idx="158">
                  <c:v>2.022964465530825</c:v>
                </c:pt>
                <c:pt idx="159">
                  <c:v>2.024826491733464</c:v>
                </c:pt>
                <c:pt idx="160">
                  <c:v>2.024589306573378</c:v>
                </c:pt>
                <c:pt idx="161">
                  <c:v>2.018705492423073</c:v>
                </c:pt>
                <c:pt idx="162">
                  <c:v>2.022254404398456</c:v>
                </c:pt>
                <c:pt idx="163">
                  <c:v>2.021122435756665</c:v>
                </c:pt>
                <c:pt idx="164">
                  <c:v>2.034377042401427</c:v>
                </c:pt>
                <c:pt idx="165">
                  <c:v>2.033910943394545</c:v>
                </c:pt>
                <c:pt idx="166">
                  <c:v>2.046322063431947</c:v>
                </c:pt>
                <c:pt idx="167">
                  <c:v>2.049560144010613</c:v>
                </c:pt>
                <c:pt idx="168">
                  <c:v>2.02681386645054</c:v>
                </c:pt>
                <c:pt idx="169">
                  <c:v>2.01887943659486</c:v>
                </c:pt>
                <c:pt idx="170">
                  <c:v>2.012618245375945</c:v>
                </c:pt>
                <c:pt idx="171">
                  <c:v>2.019194798030172</c:v>
                </c:pt>
                <c:pt idx="172">
                  <c:v>2.019635911840246</c:v>
                </c:pt>
                <c:pt idx="173">
                  <c:v>2.023215844554458</c:v>
                </c:pt>
                <c:pt idx="174">
                  <c:v>2.038049074194649</c:v>
                </c:pt>
                <c:pt idx="175">
                  <c:v>2.047574586792228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284368"/>
        <c:axId val="-566270448"/>
      </c:scatterChart>
      <c:valAx>
        <c:axId val="-56628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270448"/>
        <c:crossesAt val="0.0"/>
        <c:crossBetween val="midCat"/>
        <c:majorUnit val="10.0"/>
      </c:valAx>
      <c:valAx>
        <c:axId val="-56627044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28436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'6822'!$L$2:$L$141</c:f>
              <c:numCache>
                <c:formatCode>0.00</c:formatCode>
                <c:ptCount val="140"/>
                <c:pt idx="0">
                  <c:v>1.669812468127112</c:v>
                </c:pt>
                <c:pt idx="1">
                  <c:v>1.69935274360795</c:v>
                </c:pt>
                <c:pt idx="2">
                  <c:v>1.709734345855089</c:v>
                </c:pt>
                <c:pt idx="3">
                  <c:v>1.665628281427249</c:v>
                </c:pt>
                <c:pt idx="4">
                  <c:v>1.666374678502323</c:v>
                </c:pt>
                <c:pt idx="5">
                  <c:v>1.661748499243796</c:v>
                </c:pt>
                <c:pt idx="6">
                  <c:v>1.660433264573702</c:v>
                </c:pt>
                <c:pt idx="7">
                  <c:v>1.655895746920507</c:v>
                </c:pt>
                <c:pt idx="8">
                  <c:v>1.646911543396119</c:v>
                </c:pt>
                <c:pt idx="9">
                  <c:v>1.658449262273192</c:v>
                </c:pt>
                <c:pt idx="10">
                  <c:v>1.642349897243076</c:v>
                </c:pt>
                <c:pt idx="11">
                  <c:v>1.629912323524109</c:v>
                </c:pt>
                <c:pt idx="12">
                  <c:v>1.626424388016407</c:v>
                </c:pt>
                <c:pt idx="13">
                  <c:v>1.611763373956851</c:v>
                </c:pt>
                <c:pt idx="14">
                  <c:v>1.618375389425792</c:v>
                </c:pt>
                <c:pt idx="15">
                  <c:v>1.607367214667723</c:v>
                </c:pt>
                <c:pt idx="16">
                  <c:v>1.604711082681269</c:v>
                </c:pt>
                <c:pt idx="17">
                  <c:v>1.597972756148299</c:v>
                </c:pt>
                <c:pt idx="18">
                  <c:v>1.586971001371833</c:v>
                </c:pt>
                <c:pt idx="19">
                  <c:v>1.576622496879781</c:v>
                </c:pt>
                <c:pt idx="20">
                  <c:v>1.566019838791881</c:v>
                </c:pt>
                <c:pt idx="21">
                  <c:v>1.556594146897021</c:v>
                </c:pt>
                <c:pt idx="22">
                  <c:v>1.564497166627917</c:v>
                </c:pt>
                <c:pt idx="23">
                  <c:v>1.545197750933531</c:v>
                </c:pt>
                <c:pt idx="24">
                  <c:v>1.558255558647778</c:v>
                </c:pt>
                <c:pt idx="25">
                  <c:v>1.541642570954795</c:v>
                </c:pt>
                <c:pt idx="26">
                  <c:v>1.549672665710388</c:v>
                </c:pt>
                <c:pt idx="27">
                  <c:v>1.538587818484342</c:v>
                </c:pt>
                <c:pt idx="28">
                  <c:v>1.546042630092197</c:v>
                </c:pt>
                <c:pt idx="29">
                  <c:v>1.530150698639859</c:v>
                </c:pt>
                <c:pt idx="30">
                  <c:v>1.517633275224955</c:v>
                </c:pt>
                <c:pt idx="31">
                  <c:v>1.506098178080557</c:v>
                </c:pt>
                <c:pt idx="32">
                  <c:v>1.482103702799391</c:v>
                </c:pt>
                <c:pt idx="33">
                  <c:v>1.476104472057004</c:v>
                </c:pt>
                <c:pt idx="34">
                  <c:v>1.442744339928337</c:v>
                </c:pt>
                <c:pt idx="35">
                  <c:v>1.463461501377594</c:v>
                </c:pt>
                <c:pt idx="36">
                  <c:v>1.450005853709354</c:v>
                </c:pt>
                <c:pt idx="37">
                  <c:v>1.449157782739141</c:v>
                </c:pt>
                <c:pt idx="38">
                  <c:v>1.444648619616519</c:v>
                </c:pt>
                <c:pt idx="39">
                  <c:v>1.413839415660254</c:v>
                </c:pt>
                <c:pt idx="40">
                  <c:v>1.400259405377779</c:v>
                </c:pt>
                <c:pt idx="41">
                  <c:v>1.382871364492833</c:v>
                </c:pt>
                <c:pt idx="42">
                  <c:v>1.370784220225374</c:v>
                </c:pt>
                <c:pt idx="43">
                  <c:v>1.358595726125805</c:v>
                </c:pt>
                <c:pt idx="44">
                  <c:v>1.34967757436113</c:v>
                </c:pt>
                <c:pt idx="45">
                  <c:v>1.342153771384172</c:v>
                </c:pt>
                <c:pt idx="46">
                  <c:v>1.330946005455421</c:v>
                </c:pt>
                <c:pt idx="47">
                  <c:v>1.338302911120954</c:v>
                </c:pt>
                <c:pt idx="48">
                  <c:v>1.342898573528511</c:v>
                </c:pt>
                <c:pt idx="49">
                  <c:v>1.34236654259275</c:v>
                </c:pt>
                <c:pt idx="50">
                  <c:v>1.360093316203322</c:v>
                </c:pt>
                <c:pt idx="51">
                  <c:v>1.360673674038859</c:v>
                </c:pt>
                <c:pt idx="52">
                  <c:v>1.363881904640984</c:v>
                </c:pt>
                <c:pt idx="53">
                  <c:v>1.366249047273927</c:v>
                </c:pt>
                <c:pt idx="54">
                  <c:v>1.368475892499204</c:v>
                </c:pt>
                <c:pt idx="55">
                  <c:v>1.37078177841681</c:v>
                </c:pt>
                <c:pt idx="56">
                  <c:v>1.364633930027815</c:v>
                </c:pt>
                <c:pt idx="57">
                  <c:v>1.362270669879088</c:v>
                </c:pt>
                <c:pt idx="58">
                  <c:v>1.356764264453364</c:v>
                </c:pt>
                <c:pt idx="59">
                  <c:v>1.360134802067911</c:v>
                </c:pt>
                <c:pt idx="60">
                  <c:v>1.35855685337622</c:v>
                </c:pt>
                <c:pt idx="61">
                  <c:v>1.353031654037666</c:v>
                </c:pt>
                <c:pt idx="62">
                  <c:v>1.352365523502668</c:v>
                </c:pt>
                <c:pt idx="63">
                  <c:v>1.343898227227589</c:v>
                </c:pt>
                <c:pt idx="64">
                  <c:v>1.338005761414103</c:v>
                </c:pt>
                <c:pt idx="65">
                  <c:v>1.340225934800246</c:v>
                </c:pt>
                <c:pt idx="66">
                  <c:v>1.339665258705789</c:v>
                </c:pt>
                <c:pt idx="67">
                  <c:v>1.339751195719968</c:v>
                </c:pt>
                <c:pt idx="68">
                  <c:v>1.329571216217682</c:v>
                </c:pt>
                <c:pt idx="69">
                  <c:v>1.326198663015219</c:v>
                </c:pt>
                <c:pt idx="70">
                  <c:v>1.317017705941141</c:v>
                </c:pt>
                <c:pt idx="71">
                  <c:v>1.309859136495818</c:v>
                </c:pt>
                <c:pt idx="72">
                  <c:v>1.302762419801265</c:v>
                </c:pt>
                <c:pt idx="73">
                  <c:v>1.295301327677893</c:v>
                </c:pt>
                <c:pt idx="74">
                  <c:v>1.279642737527146</c:v>
                </c:pt>
                <c:pt idx="75">
                  <c:v>1.287894792704798</c:v>
                </c:pt>
                <c:pt idx="76">
                  <c:v>1.292379069271203</c:v>
                </c:pt>
                <c:pt idx="77">
                  <c:v>1.276182238156936</c:v>
                </c:pt>
                <c:pt idx="78">
                  <c:v>1.253084927209705</c:v>
                </c:pt>
                <c:pt idx="79">
                  <c:v>1.238034615354783</c:v>
                </c:pt>
                <c:pt idx="80">
                  <c:v>1.226654895171905</c:v>
                </c:pt>
                <c:pt idx="81">
                  <c:v>1.230357188649178</c:v>
                </c:pt>
                <c:pt idx="82">
                  <c:v>1.231972735547446</c:v>
                </c:pt>
                <c:pt idx="83">
                  <c:v>1.237229826562269</c:v>
                </c:pt>
                <c:pt idx="84">
                  <c:v>1.241126296818842</c:v>
                </c:pt>
                <c:pt idx="85">
                  <c:v>1.24279281360313</c:v>
                </c:pt>
                <c:pt idx="86">
                  <c:v>1.246627995818712</c:v>
                </c:pt>
                <c:pt idx="87">
                  <c:v>1.23319584131222</c:v>
                </c:pt>
                <c:pt idx="88">
                  <c:v>1.237086748124806</c:v>
                </c:pt>
                <c:pt idx="89">
                  <c:v>1.234776562740568</c:v>
                </c:pt>
                <c:pt idx="90">
                  <c:v>1.228950968053222</c:v>
                </c:pt>
                <c:pt idx="91">
                  <c:v>1.228567148717092</c:v>
                </c:pt>
                <c:pt idx="92">
                  <c:v>1.226638346970861</c:v>
                </c:pt>
                <c:pt idx="93">
                  <c:v>1.221642075476349</c:v>
                </c:pt>
                <c:pt idx="94">
                  <c:v>1.216928944580445</c:v>
                </c:pt>
                <c:pt idx="95">
                  <c:v>1.209755391240912</c:v>
                </c:pt>
                <c:pt idx="96">
                  <c:v>1.201450663608694</c:v>
                </c:pt>
                <c:pt idx="97">
                  <c:v>1.205131286008907</c:v>
                </c:pt>
                <c:pt idx="98">
                  <c:v>1.192812184093241</c:v>
                </c:pt>
                <c:pt idx="99">
                  <c:v>1.190873000399307</c:v>
                </c:pt>
                <c:pt idx="100">
                  <c:v>1.184030611191947</c:v>
                </c:pt>
                <c:pt idx="101">
                  <c:v>1.176398185203861</c:v>
                </c:pt>
                <c:pt idx="102">
                  <c:v>1.182167216549022</c:v>
                </c:pt>
                <c:pt idx="103">
                  <c:v>1.172323148599633</c:v>
                </c:pt>
                <c:pt idx="104">
                  <c:v>1.171699854593168</c:v>
                </c:pt>
                <c:pt idx="105">
                  <c:v>1.173699705287458</c:v>
                </c:pt>
                <c:pt idx="106">
                  <c:v>1.163421025228204</c:v>
                </c:pt>
                <c:pt idx="107">
                  <c:v>1.169695678995373</c:v>
                </c:pt>
                <c:pt idx="108">
                  <c:v>1.166662457550366</c:v>
                </c:pt>
                <c:pt idx="109">
                  <c:v>1.166111514106873</c:v>
                </c:pt>
                <c:pt idx="110">
                  <c:v>1.166426531442749</c:v>
                </c:pt>
                <c:pt idx="111">
                  <c:v>1.159977044129491</c:v>
                </c:pt>
                <c:pt idx="112">
                  <c:v>1.162461950990473</c:v>
                </c:pt>
                <c:pt idx="113">
                  <c:v>1.148309359300498</c:v>
                </c:pt>
                <c:pt idx="114">
                  <c:v>1.144484350486278</c:v>
                </c:pt>
                <c:pt idx="115">
                  <c:v>1.155065253975778</c:v>
                </c:pt>
                <c:pt idx="116">
                  <c:v>1.140862384603356</c:v>
                </c:pt>
                <c:pt idx="117">
                  <c:v>1.137962110324941</c:v>
                </c:pt>
                <c:pt idx="118">
                  <c:v>1.13592849356966</c:v>
                </c:pt>
                <c:pt idx="119">
                  <c:v>1.128108028972584</c:v>
                </c:pt>
                <c:pt idx="120">
                  <c:v>1.129218234852377</c:v>
                </c:pt>
                <c:pt idx="121">
                  <c:v>1.122594019882822</c:v>
                </c:pt>
                <c:pt idx="122">
                  <c:v>1.123159813255232</c:v>
                </c:pt>
                <c:pt idx="123">
                  <c:v>1.124688859087409</c:v>
                </c:pt>
                <c:pt idx="124">
                  <c:v>1.10780456199728</c:v>
                </c:pt>
                <c:pt idx="125">
                  <c:v>1.114020397703912</c:v>
                </c:pt>
                <c:pt idx="126">
                  <c:v>1.111797134875456</c:v>
                </c:pt>
                <c:pt idx="127">
                  <c:v>1.112744085676162</c:v>
                </c:pt>
                <c:pt idx="128">
                  <c:v>1.102982491839886</c:v>
                </c:pt>
                <c:pt idx="129">
                  <c:v>1.09760286348138</c:v>
                </c:pt>
                <c:pt idx="130">
                  <c:v>1.093938647257344</c:v>
                </c:pt>
                <c:pt idx="131">
                  <c:v>1.093744803962428</c:v>
                </c:pt>
                <c:pt idx="132">
                  <c:v>1.095361312281319</c:v>
                </c:pt>
                <c:pt idx="133">
                  <c:v>1.093123075566643</c:v>
                </c:pt>
                <c:pt idx="134">
                  <c:v>1.088003361660432</c:v>
                </c:pt>
                <c:pt idx="135">
                  <c:v>1.067594809252051</c:v>
                </c:pt>
                <c:pt idx="136">
                  <c:v>1.061584913746403</c:v>
                </c:pt>
                <c:pt idx="137">
                  <c:v>1.058081089499183</c:v>
                </c:pt>
                <c:pt idx="138">
                  <c:v>1.04422161172599</c:v>
                </c:pt>
                <c:pt idx="139">
                  <c:v>1.061586268818397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7239888"/>
        <c:axId val="-567236768"/>
      </c:scatterChart>
      <c:valAx>
        <c:axId val="-56723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236768"/>
        <c:crossesAt val="0.0"/>
        <c:crossBetween val="midCat"/>
        <c:majorUnit val="10.0"/>
      </c:valAx>
      <c:valAx>
        <c:axId val="-56723676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23988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'6822'!$A$2:$A$179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'6822'!$P$2:$P$177</c:f>
              <c:numCache>
                <c:formatCode>General</c:formatCode>
                <c:ptCount val="176"/>
                <c:pt idx="4">
                  <c:v>7.534419909481295</c:v>
                </c:pt>
                <c:pt idx="5">
                  <c:v>7.489942345802018</c:v>
                </c:pt>
                <c:pt idx="6">
                  <c:v>7.656637106580325</c:v>
                </c:pt>
                <c:pt idx="7">
                  <c:v>7.617814387549846</c:v>
                </c:pt>
                <c:pt idx="8">
                  <c:v>7.295381669477666</c:v>
                </c:pt>
                <c:pt idx="9">
                  <c:v>8.281838889036591</c:v>
                </c:pt>
                <c:pt idx="10">
                  <c:v>7.50560057140694</c:v>
                </c:pt>
                <c:pt idx="11">
                  <c:v>6.96291161173253</c:v>
                </c:pt>
                <c:pt idx="12">
                  <c:v>6.991031330261088</c:v>
                </c:pt>
                <c:pt idx="13">
                  <c:v>6.306531158567238</c:v>
                </c:pt>
                <c:pt idx="14">
                  <c:v>6.978826600270473</c:v>
                </c:pt>
                <c:pt idx="15">
                  <c:v>6.527304826602304</c:v>
                </c:pt>
                <c:pt idx="16">
                  <c:v>6.608477043710156</c:v>
                </c:pt>
                <c:pt idx="17">
                  <c:v>6.429286549135305</c:v>
                </c:pt>
                <c:pt idx="18">
                  <c:v>5.97817424243403</c:v>
                </c:pt>
                <c:pt idx="19">
                  <c:v>5.56872629384188</c:v>
                </c:pt>
                <c:pt idx="20">
                  <c:v>5.143068407520259</c:v>
                </c:pt>
                <c:pt idx="21">
                  <c:v>4.792477524029289</c:v>
                </c:pt>
                <c:pt idx="22">
                  <c:v>5.54711332619464</c:v>
                </c:pt>
                <c:pt idx="23">
                  <c:v>4.566775507922052</c:v>
                </c:pt>
                <c:pt idx="24">
                  <c:v>5.650184121427373</c:v>
                </c:pt>
                <c:pt idx="25">
                  <c:v>4.84118690714008</c:v>
                </c:pt>
                <c:pt idx="26">
                  <c:v>5.603927565073643</c:v>
                </c:pt>
                <c:pt idx="27">
                  <c:v>5.147515614946055</c:v>
                </c:pt>
                <c:pt idx="28">
                  <c:v>5.873564665308327</c:v>
                </c:pt>
                <c:pt idx="29">
                  <c:v>5.110556478724332</c:v>
                </c:pt>
                <c:pt idx="30">
                  <c:v>4.562774698723926</c:v>
                </c:pt>
                <c:pt idx="31">
                  <c:v>4.077645770916581</c:v>
                </c:pt>
                <c:pt idx="32">
                  <c:v>2.797856657122202</c:v>
                </c:pt>
                <c:pt idx="33">
                  <c:v>2.665805754263651</c:v>
                </c:pt>
                <c:pt idx="34">
                  <c:v>0.788674258640292</c:v>
                </c:pt>
                <c:pt idx="35">
                  <c:v>2.360597097879003</c:v>
                </c:pt>
                <c:pt idx="36">
                  <c:v>1.752975296051764</c:v>
                </c:pt>
                <c:pt idx="37">
                  <c:v>1.949465796919049</c:v>
                </c:pt>
                <c:pt idx="38">
                  <c:v>1.912451532234436</c:v>
                </c:pt>
                <c:pt idx="39">
                  <c:v>0.198018450100686</c:v>
                </c:pt>
                <c:pt idx="40">
                  <c:v>-0.417535209727256</c:v>
                </c:pt>
                <c:pt idx="41">
                  <c:v>-1.275965381816669</c:v>
                </c:pt>
                <c:pt idx="42">
                  <c:v>-1.796303921586196</c:v>
                </c:pt>
                <c:pt idx="43">
                  <c:v>-2.323106562175969</c:v>
                </c:pt>
                <c:pt idx="44">
                  <c:v>-2.641326493455595</c:v>
                </c:pt>
                <c:pt idx="45">
                  <c:v>-2.870614741723742</c:v>
                </c:pt>
                <c:pt idx="46">
                  <c:v>-3.33486645705311</c:v>
                </c:pt>
                <c:pt idx="47">
                  <c:v>-2.61506185593068</c:v>
                </c:pt>
                <c:pt idx="48">
                  <c:v>-2.071369582153382</c:v>
                </c:pt>
                <c:pt idx="49">
                  <c:v>-1.854722021294812</c:v>
                </c:pt>
                <c:pt idx="50">
                  <c:v>-0.473526370040624</c:v>
                </c:pt>
                <c:pt idx="51">
                  <c:v>-0.185930559744043</c:v>
                </c:pt>
                <c:pt idx="52">
                  <c:v>0.269271196734097</c:v>
                </c:pt>
                <c:pt idx="53">
                  <c:v>0.670828291762522</c:v>
                </c:pt>
                <c:pt idx="54">
                  <c:v>1.06343720632426</c:v>
                </c:pt>
                <c:pt idx="55">
                  <c:v>1.461087342893894</c:v>
                </c:pt>
                <c:pt idx="56">
                  <c:v>1.319557594028922</c:v>
                </c:pt>
                <c:pt idx="57">
                  <c:v>1.419409201591403</c:v>
                </c:pt>
                <c:pt idx="58">
                  <c:v>1.31879073889967</c:v>
                </c:pt>
                <c:pt idx="59">
                  <c:v>1.784344450287804</c:v>
                </c:pt>
                <c:pt idx="60">
                  <c:v>1.934283288661935</c:v>
                </c:pt>
                <c:pt idx="61">
                  <c:v>1.832466148628404</c:v>
                </c:pt>
                <c:pt idx="62">
                  <c:v>2.040560825763513</c:v>
                </c:pt>
                <c:pt idx="63">
                  <c:v>1.751096495548717</c:v>
                </c:pt>
                <c:pt idx="64">
                  <c:v>1.625855068839492</c:v>
                </c:pt>
                <c:pt idx="65">
                  <c:v>2.0180384529399</c:v>
                </c:pt>
                <c:pt idx="66">
                  <c:v>2.232859023166428</c:v>
                </c:pt>
                <c:pt idx="67">
                  <c:v>2.488920631872584</c:v>
                </c:pt>
                <c:pt idx="68">
                  <c:v>2.090221221308677</c:v>
                </c:pt>
                <c:pt idx="69">
                  <c:v>2.125700032974561</c:v>
                </c:pt>
                <c:pt idx="70">
                  <c:v>1.790718356946911</c:v>
                </c:pt>
                <c:pt idx="71">
                  <c:v>1.584724734059836</c:v>
                </c:pt>
                <c:pt idx="72">
                  <c:v>1.382676084821609</c:v>
                </c:pt>
                <c:pt idx="73">
                  <c:v>1.157387540072074</c:v>
                </c:pt>
                <c:pt idx="74">
                  <c:v>0.409261881338676</c:v>
                </c:pt>
                <c:pt idx="75">
                  <c:v>1.18615919366852</c:v>
                </c:pt>
                <c:pt idx="76">
                  <c:v>1.722747269124368</c:v>
                </c:pt>
                <c:pt idx="77">
                  <c:v>0.940292556446047</c:v>
                </c:pt>
                <c:pt idx="78">
                  <c:v>-0.28227534063589</c:v>
                </c:pt>
                <c:pt idx="79">
                  <c:v>-0.991604958476634</c:v>
                </c:pt>
                <c:pt idx="80">
                  <c:v>-1.466823930603649</c:v>
                </c:pt>
                <c:pt idx="81">
                  <c:v>-0.980110802374464</c:v>
                </c:pt>
                <c:pt idx="82">
                  <c:v>-0.626490546548466</c:v>
                </c:pt>
                <c:pt idx="83">
                  <c:v>-0.0406123005422247</c:v>
                </c:pt>
                <c:pt idx="84">
                  <c:v>0.458485439010159</c:v>
                </c:pt>
                <c:pt idx="85">
                  <c:v>0.815356558455526</c:v>
                </c:pt>
                <c:pt idx="86">
                  <c:v>1.310545341596295</c:v>
                </c:pt>
                <c:pt idx="87">
                  <c:v>0.704421935602159</c:v>
                </c:pt>
                <c:pt idx="88">
                  <c:v>1.203164838228914</c:v>
                </c:pt>
                <c:pt idx="89">
                  <c:v>1.306401558736585</c:v>
                </c:pt>
                <c:pt idx="90">
                  <c:v>1.185425178079628</c:v>
                </c:pt>
                <c:pt idx="91">
                  <c:v>1.41152568723432</c:v>
                </c:pt>
                <c:pt idx="92">
                  <c:v>1.539087088266572</c:v>
                </c:pt>
                <c:pt idx="93">
                  <c:v>1.471005010633879</c:v>
                </c:pt>
                <c:pt idx="94">
                  <c:v>1.420981664206021</c:v>
                </c:pt>
                <c:pt idx="95">
                  <c:v>1.214032367285359</c:v>
                </c:pt>
                <c:pt idx="96">
                  <c:v>0.934936678791948</c:v>
                </c:pt>
                <c:pt idx="97">
                  <c:v>1.420267623902641</c:v>
                </c:pt>
                <c:pt idx="98">
                  <c:v>0.885134805811856</c:v>
                </c:pt>
                <c:pt idx="99">
                  <c:v>1.012034045346006</c:v>
                </c:pt>
                <c:pt idx="100">
                  <c:v>0.826206424641918</c:v>
                </c:pt>
                <c:pt idx="101">
                  <c:v>0.589990191583657</c:v>
                </c:pt>
                <c:pt idx="102">
                  <c:v>1.208520034937316</c:v>
                </c:pt>
                <c:pt idx="103">
                  <c:v>0.831245091483235</c:v>
                </c:pt>
                <c:pt idx="104">
                  <c:v>1.042071886012774</c:v>
                </c:pt>
                <c:pt idx="105">
                  <c:v>1.420203070287256</c:v>
                </c:pt>
                <c:pt idx="106">
                  <c:v>1.015208529894528</c:v>
                </c:pt>
                <c:pt idx="107">
                  <c:v>1.665987013870621</c:v>
                </c:pt>
                <c:pt idx="108">
                  <c:v>1.723108433580942</c:v>
                </c:pt>
                <c:pt idx="109">
                  <c:v>1.938549753104934</c:v>
                </c:pt>
                <c:pt idx="110">
                  <c:v>2.20922212400541</c:v>
                </c:pt>
                <c:pt idx="111">
                  <c:v>2.048453819168853</c:v>
                </c:pt>
                <c:pt idx="112">
                  <c:v>2.457521926571126</c:v>
                </c:pt>
                <c:pt idx="113">
                  <c:v>1.805448976391561</c:v>
                </c:pt>
                <c:pt idx="114">
                  <c:v>1.812070131066583</c:v>
                </c:pt>
                <c:pt idx="115">
                  <c:v>2.737501584692601</c:v>
                </c:pt>
                <c:pt idx="116">
                  <c:v>2.082221919695836</c:v>
                </c:pt>
                <c:pt idx="117">
                  <c:v>2.147822720878483</c:v>
                </c:pt>
                <c:pt idx="118">
                  <c:v>2.268699011813624</c:v>
                </c:pt>
                <c:pt idx="119">
                  <c:v>2.020489660450964</c:v>
                </c:pt>
                <c:pt idx="120">
                  <c:v>2.341879223595551</c:v>
                </c:pt>
                <c:pt idx="121">
                  <c:v>2.16996677413749</c:v>
                </c:pt>
                <c:pt idx="122">
                  <c:v>2.456633661750236</c:v>
                </c:pt>
                <c:pt idx="123">
                  <c:v>2.804736872302106</c:v>
                </c:pt>
                <c:pt idx="124">
                  <c:v>1.978435521834937</c:v>
                </c:pt>
                <c:pt idx="125">
                  <c:v>2.625462584960568</c:v>
                </c:pt>
                <c:pt idx="126">
                  <c:v>2.734243233390364</c:v>
                </c:pt>
                <c:pt idx="127">
                  <c:v>3.045220373853247</c:v>
                </c:pt>
                <c:pt idx="128">
                  <c:v>2.673205636273558</c:v>
                </c:pt>
                <c:pt idx="129">
                  <c:v>2.580673025596873</c:v>
                </c:pt>
                <c:pt idx="130">
                  <c:v>2.597549545204125</c:v>
                </c:pt>
                <c:pt idx="131">
                  <c:v>2.835766742253421</c:v>
                </c:pt>
                <c:pt idx="132">
                  <c:v>3.189448317567677</c:v>
                </c:pt>
                <c:pt idx="133">
                  <c:v>3.297273930274329</c:v>
                </c:pt>
                <c:pt idx="134">
                  <c:v>3.221318685236181</c:v>
                </c:pt>
                <c:pt idx="135">
                  <c:v>2.170240034014034</c:v>
                </c:pt>
                <c:pt idx="136">
                  <c:v>2.037508931657316</c:v>
                </c:pt>
                <c:pt idx="137">
                  <c:v>2.064615265042474</c:v>
                </c:pt>
                <c:pt idx="138">
                  <c:v>1.431237145140023</c:v>
                </c:pt>
                <c:pt idx="139">
                  <c:v>2.789336974394446</c:v>
                </c:pt>
                <c:pt idx="140">
                  <c:v>2.735524289686205</c:v>
                </c:pt>
                <c:pt idx="141">
                  <c:v>2.868973381284874</c:v>
                </c:pt>
                <c:pt idx="142">
                  <c:v>2.88704540161019</c:v>
                </c:pt>
                <c:pt idx="143">
                  <c:v>2.675390161721888</c:v>
                </c:pt>
                <c:pt idx="144">
                  <c:v>2.574524723158257</c:v>
                </c:pt>
                <c:pt idx="145">
                  <c:v>2.814246662404217</c:v>
                </c:pt>
                <c:pt idx="146">
                  <c:v>3.056563902204128</c:v>
                </c:pt>
                <c:pt idx="147">
                  <c:v>3.301560861735179</c:v>
                </c:pt>
                <c:pt idx="148">
                  <c:v>3.197765595911167</c:v>
                </c:pt>
                <c:pt idx="149">
                  <c:v>2.867894994038605</c:v>
                </c:pt>
                <c:pt idx="150">
                  <c:v>3.137248318535004</c:v>
                </c:pt>
                <c:pt idx="151">
                  <c:v>3.21071474877768</c:v>
                </c:pt>
                <c:pt idx="152">
                  <c:v>3.973865092152669</c:v>
                </c:pt>
                <c:pt idx="153">
                  <c:v>3.592172109203087</c:v>
                </c:pt>
                <c:pt idx="154">
                  <c:v>3.60256176152115</c:v>
                </c:pt>
                <c:pt idx="155">
                  <c:v>3.897029676908871</c:v>
                </c:pt>
                <c:pt idx="156">
                  <c:v>3.879650486493814</c:v>
                </c:pt>
                <c:pt idx="157">
                  <c:v>4.023602363244843</c:v>
                </c:pt>
                <c:pt idx="158">
                  <c:v>4.239429872723938</c:v>
                </c:pt>
                <c:pt idx="159">
                  <c:v>4.175812389693523</c:v>
                </c:pt>
                <c:pt idx="160">
                  <c:v>4.037168963567702</c:v>
                </c:pt>
                <c:pt idx="161">
                  <c:v>3.967422620429565</c:v>
                </c:pt>
                <c:pt idx="162">
                  <c:v>4.628121528302381</c:v>
                </c:pt>
                <c:pt idx="163">
                  <c:v>4.759370239025031</c:v>
                </c:pt>
                <c:pt idx="164">
                  <c:v>5.05795961180436</c:v>
                </c:pt>
                <c:pt idx="165">
                  <c:v>5.34287106606754</c:v>
                </c:pt>
                <c:pt idx="166">
                  <c:v>5.426562321900236</c:v>
                </c:pt>
                <c:pt idx="167">
                  <c:v>5.261951105650284</c:v>
                </c:pt>
                <c:pt idx="168">
                  <c:v>5.328574679086757</c:v>
                </c:pt>
                <c:pt idx="169">
                  <c:v>5.724590514871329</c:v>
                </c:pt>
                <c:pt idx="170">
                  <c:v>5.578144464714358</c:v>
                </c:pt>
                <c:pt idx="171">
                  <c:v>5.030843215825005</c:v>
                </c:pt>
                <c:pt idx="172">
                  <c:v>5.602060999623884</c:v>
                </c:pt>
                <c:pt idx="173">
                  <c:v>5.693609408447946</c:v>
                </c:pt>
                <c:pt idx="174">
                  <c:v>5.928748781694272</c:v>
                </c:pt>
                <c:pt idx="175">
                  <c:v>5.483689882519155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7199920"/>
        <c:axId val="-567171648"/>
      </c:scatterChart>
      <c:valAx>
        <c:axId val="-567199920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171648"/>
        <c:crossesAt val="0.0"/>
        <c:crossBetween val="midCat"/>
        <c:majorUnit val="10.0"/>
      </c:valAx>
      <c:valAx>
        <c:axId val="-56717164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19992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'6822'!$M$2:$M$177</c:f>
              <c:numCache>
                <c:formatCode>0.00</c:formatCode>
                <c:ptCount val="176"/>
                <c:pt idx="4">
                  <c:v>1.686018783873166</c:v>
                </c:pt>
                <c:pt idx="5">
                  <c:v>1.685321425688807</c:v>
                </c:pt>
                <c:pt idx="6">
                  <c:v>1.687935012092882</c:v>
                </c:pt>
                <c:pt idx="7">
                  <c:v>1.687326315513856</c:v>
                </c:pt>
                <c:pt idx="8">
                  <c:v>1.682270933063636</c:v>
                </c:pt>
                <c:pt idx="9">
                  <c:v>1.697737473014878</c:v>
                </c:pt>
                <c:pt idx="10">
                  <c:v>1.68556692905893</c:v>
                </c:pt>
                <c:pt idx="11">
                  <c:v>1.677058176414132</c:v>
                </c:pt>
                <c:pt idx="12">
                  <c:v>1.677499061980598</c:v>
                </c:pt>
                <c:pt idx="13">
                  <c:v>1.666766868995211</c:v>
                </c:pt>
                <c:pt idx="14">
                  <c:v>1.67730770553832</c:v>
                </c:pt>
                <c:pt idx="15">
                  <c:v>1.67022835185442</c:v>
                </c:pt>
                <c:pt idx="16">
                  <c:v>1.671501040942134</c:v>
                </c:pt>
                <c:pt idx="17">
                  <c:v>1.668691535483333</c:v>
                </c:pt>
                <c:pt idx="18">
                  <c:v>1.661618601781036</c:v>
                </c:pt>
                <c:pt idx="19">
                  <c:v>1.655198918363152</c:v>
                </c:pt>
                <c:pt idx="20">
                  <c:v>1.648525081349421</c:v>
                </c:pt>
                <c:pt idx="21">
                  <c:v>1.643028210528729</c:v>
                </c:pt>
                <c:pt idx="22">
                  <c:v>1.654860051333794</c:v>
                </c:pt>
                <c:pt idx="23">
                  <c:v>1.639489456713577</c:v>
                </c:pt>
                <c:pt idx="24">
                  <c:v>1.656476085501992</c:v>
                </c:pt>
                <c:pt idx="25">
                  <c:v>1.643791918883177</c:v>
                </c:pt>
                <c:pt idx="26">
                  <c:v>1.655750834712939</c:v>
                </c:pt>
                <c:pt idx="27">
                  <c:v>1.648594808561061</c:v>
                </c:pt>
                <c:pt idx="28">
                  <c:v>1.659978441243085</c:v>
                </c:pt>
                <c:pt idx="29">
                  <c:v>1.648015330864915</c:v>
                </c:pt>
                <c:pt idx="30">
                  <c:v>1.63942672852418</c:v>
                </c:pt>
                <c:pt idx="31">
                  <c:v>1.631820452453951</c:v>
                </c:pt>
                <c:pt idx="32">
                  <c:v>1.611754798246954</c:v>
                </c:pt>
                <c:pt idx="33">
                  <c:v>1.609684388578735</c:v>
                </c:pt>
                <c:pt idx="34">
                  <c:v>1.580253077524237</c:v>
                </c:pt>
                <c:pt idx="35">
                  <c:v>1.604899060047662</c:v>
                </c:pt>
                <c:pt idx="36">
                  <c:v>1.595372233453591</c:v>
                </c:pt>
                <c:pt idx="37">
                  <c:v>1.598452983557546</c:v>
                </c:pt>
                <c:pt idx="38">
                  <c:v>1.597872641509093</c:v>
                </c:pt>
                <c:pt idx="39">
                  <c:v>1.570992258626996</c:v>
                </c:pt>
                <c:pt idx="40">
                  <c:v>1.56134106941869</c:v>
                </c:pt>
                <c:pt idx="41">
                  <c:v>1.547881849607912</c:v>
                </c:pt>
                <c:pt idx="42">
                  <c:v>1.539723526414622</c:v>
                </c:pt>
                <c:pt idx="43">
                  <c:v>1.531463853389222</c:v>
                </c:pt>
                <c:pt idx="44">
                  <c:v>1.526474522698715</c:v>
                </c:pt>
                <c:pt idx="45">
                  <c:v>1.522879540795926</c:v>
                </c:pt>
                <c:pt idx="46">
                  <c:v>1.515600595941343</c:v>
                </c:pt>
                <c:pt idx="47">
                  <c:v>1.526886322681045</c:v>
                </c:pt>
                <c:pt idx="48">
                  <c:v>1.53541080616277</c:v>
                </c:pt>
                <c:pt idx="49">
                  <c:v>1.538807596301177</c:v>
                </c:pt>
                <c:pt idx="50">
                  <c:v>1.560463190985918</c:v>
                </c:pt>
                <c:pt idx="51">
                  <c:v>1.564972369895624</c:v>
                </c:pt>
                <c:pt idx="52">
                  <c:v>1.572109421571917</c:v>
                </c:pt>
                <c:pt idx="53">
                  <c:v>1.57840538527903</c:v>
                </c:pt>
                <c:pt idx="54">
                  <c:v>1.584561051578474</c:v>
                </c:pt>
                <c:pt idx="55">
                  <c:v>1.59079575857025</c:v>
                </c:pt>
                <c:pt idx="56">
                  <c:v>1.588576731255423</c:v>
                </c:pt>
                <c:pt idx="57">
                  <c:v>1.590142292180864</c:v>
                </c:pt>
                <c:pt idx="58">
                  <c:v>1.588564707829309</c:v>
                </c:pt>
                <c:pt idx="59">
                  <c:v>1.595864066518025</c:v>
                </c:pt>
                <c:pt idx="60">
                  <c:v>1.598214938900502</c:v>
                </c:pt>
                <c:pt idx="61">
                  <c:v>1.596618560636117</c:v>
                </c:pt>
                <c:pt idx="62">
                  <c:v>1.599881251175287</c:v>
                </c:pt>
                <c:pt idx="63">
                  <c:v>1.595342775974377</c:v>
                </c:pt>
                <c:pt idx="64">
                  <c:v>1.59337913123506</c:v>
                </c:pt>
                <c:pt idx="65">
                  <c:v>1.599528125695371</c:v>
                </c:pt>
                <c:pt idx="66">
                  <c:v>1.602896270675082</c:v>
                </c:pt>
                <c:pt idx="67">
                  <c:v>1.60691102876343</c:v>
                </c:pt>
                <c:pt idx="68">
                  <c:v>1.600659870335312</c:v>
                </c:pt>
                <c:pt idx="69">
                  <c:v>1.601216138207018</c:v>
                </c:pt>
                <c:pt idx="70">
                  <c:v>1.595964002207109</c:v>
                </c:pt>
                <c:pt idx="71">
                  <c:v>1.592734253835955</c:v>
                </c:pt>
                <c:pt idx="72">
                  <c:v>1.58956635821557</c:v>
                </c:pt>
                <c:pt idx="73">
                  <c:v>1.586034087166366</c:v>
                </c:pt>
                <c:pt idx="74">
                  <c:v>1.574304318089788</c:v>
                </c:pt>
                <c:pt idx="75">
                  <c:v>1.586485194341609</c:v>
                </c:pt>
                <c:pt idx="76">
                  <c:v>1.594898291982182</c:v>
                </c:pt>
                <c:pt idx="77">
                  <c:v>1.582630281942083</c:v>
                </c:pt>
                <c:pt idx="78">
                  <c:v>1.563461792069022</c:v>
                </c:pt>
                <c:pt idx="79">
                  <c:v>1.552340301288267</c:v>
                </c:pt>
                <c:pt idx="80">
                  <c:v>1.544889402179559</c:v>
                </c:pt>
                <c:pt idx="81">
                  <c:v>1.552520516731</c:v>
                </c:pt>
                <c:pt idx="82">
                  <c:v>1.558064884703437</c:v>
                </c:pt>
                <c:pt idx="83">
                  <c:v>1.567250796792428</c:v>
                </c:pt>
                <c:pt idx="84">
                  <c:v>1.57507608812317</c:v>
                </c:pt>
                <c:pt idx="85">
                  <c:v>1.580671425981627</c:v>
                </c:pt>
                <c:pt idx="86">
                  <c:v>1.588435429271377</c:v>
                </c:pt>
                <c:pt idx="87">
                  <c:v>1.578932095839054</c:v>
                </c:pt>
                <c:pt idx="88">
                  <c:v>1.586751823725808</c:v>
                </c:pt>
                <c:pt idx="89">
                  <c:v>1.588370459415738</c:v>
                </c:pt>
                <c:pt idx="90">
                  <c:v>1.586473685802561</c:v>
                </c:pt>
                <c:pt idx="91">
                  <c:v>1.590018687540599</c:v>
                </c:pt>
                <c:pt idx="92">
                  <c:v>1.592018706868537</c:v>
                </c:pt>
                <c:pt idx="93">
                  <c:v>1.590951256448193</c:v>
                </c:pt>
                <c:pt idx="94">
                  <c:v>1.590166946626458</c:v>
                </c:pt>
                <c:pt idx="95">
                  <c:v>1.586922214361094</c:v>
                </c:pt>
                <c:pt idx="96">
                  <c:v>1.582546307803045</c:v>
                </c:pt>
                <c:pt idx="97">
                  <c:v>1.590155751277426</c:v>
                </c:pt>
                <c:pt idx="98">
                  <c:v>1.581765470435928</c:v>
                </c:pt>
                <c:pt idx="99">
                  <c:v>1.583755107816163</c:v>
                </c:pt>
                <c:pt idx="100">
                  <c:v>1.580841539682971</c:v>
                </c:pt>
                <c:pt idx="101">
                  <c:v>1.577137934769054</c:v>
                </c:pt>
                <c:pt idx="102">
                  <c:v>1.586835787188384</c:v>
                </c:pt>
                <c:pt idx="103">
                  <c:v>1.580920540313163</c:v>
                </c:pt>
                <c:pt idx="104">
                  <c:v>1.584226067380866</c:v>
                </c:pt>
                <c:pt idx="105">
                  <c:v>1.590154739149326</c:v>
                </c:pt>
                <c:pt idx="106">
                  <c:v>1.58380488016424</c:v>
                </c:pt>
                <c:pt idx="107">
                  <c:v>1.594008355005577</c:v>
                </c:pt>
                <c:pt idx="108">
                  <c:v>1.59490395463474</c:v>
                </c:pt>
                <c:pt idx="109">
                  <c:v>1.598281832265414</c:v>
                </c:pt>
                <c:pt idx="110">
                  <c:v>1.602525670675459</c:v>
                </c:pt>
                <c:pt idx="111">
                  <c:v>1.60000500443637</c:v>
                </c:pt>
                <c:pt idx="112">
                  <c:v>1.60641873237152</c:v>
                </c:pt>
                <c:pt idx="113">
                  <c:v>1.596194961755714</c:v>
                </c:pt>
                <c:pt idx="114">
                  <c:v>1.596298774015662</c:v>
                </c:pt>
                <c:pt idx="115">
                  <c:v>1.610808498579331</c:v>
                </c:pt>
                <c:pt idx="116">
                  <c:v>1.600534450281078</c:v>
                </c:pt>
                <c:pt idx="117">
                  <c:v>1.601562997076831</c:v>
                </c:pt>
                <c:pt idx="118">
                  <c:v>1.603458201395719</c:v>
                </c:pt>
                <c:pt idx="119">
                  <c:v>1.599566557872811</c:v>
                </c:pt>
                <c:pt idx="120">
                  <c:v>1.604605584826773</c:v>
                </c:pt>
                <c:pt idx="121">
                  <c:v>1.601910190931387</c:v>
                </c:pt>
                <c:pt idx="122">
                  <c:v>1.606404805377965</c:v>
                </c:pt>
                <c:pt idx="123">
                  <c:v>1.61186267228431</c:v>
                </c:pt>
                <c:pt idx="124">
                  <c:v>1.598907196268351</c:v>
                </c:pt>
                <c:pt idx="125">
                  <c:v>1.60905185304915</c:v>
                </c:pt>
                <c:pt idx="126">
                  <c:v>1.610757411294863</c:v>
                </c:pt>
                <c:pt idx="127">
                  <c:v>1.615633183169737</c:v>
                </c:pt>
                <c:pt idx="128">
                  <c:v>1.60980041040763</c:v>
                </c:pt>
                <c:pt idx="129">
                  <c:v>1.608349603123293</c:v>
                </c:pt>
                <c:pt idx="130">
                  <c:v>1.608614207973425</c:v>
                </c:pt>
                <c:pt idx="131">
                  <c:v>1.612349185752678</c:v>
                </c:pt>
                <c:pt idx="132">
                  <c:v>1.617894515145737</c:v>
                </c:pt>
                <c:pt idx="133">
                  <c:v>1.61958509950523</c:v>
                </c:pt>
                <c:pt idx="134">
                  <c:v>1.618394206673188</c:v>
                </c:pt>
                <c:pt idx="135">
                  <c:v>1.601914475338975</c:v>
                </c:pt>
                <c:pt idx="136">
                  <c:v>1.599833400907496</c:v>
                </c:pt>
                <c:pt idx="137">
                  <c:v>1.600258397734445</c:v>
                </c:pt>
                <c:pt idx="138">
                  <c:v>1.59032774103542</c:v>
                </c:pt>
                <c:pt idx="139">
                  <c:v>1.611621219201996</c:v>
                </c:pt>
                <c:pt idx="140">
                  <c:v>1.61077749681706</c:v>
                </c:pt>
                <c:pt idx="141">
                  <c:v>1.612869828512488</c:v>
                </c:pt>
                <c:pt idx="142">
                  <c:v>1.613153177469563</c:v>
                </c:pt>
                <c:pt idx="143">
                  <c:v>1.609834661310205</c:v>
                </c:pt>
                <c:pt idx="144">
                  <c:v>1.608253204654698</c:v>
                </c:pt>
                <c:pt idx="145">
                  <c:v>1.612011775099542</c:v>
                </c:pt>
                <c:pt idx="146">
                  <c:v>1.615811036938708</c:v>
                </c:pt>
                <c:pt idx="147">
                  <c:v>1.619652313769967</c:v>
                </c:pt>
                <c:pt idx="148">
                  <c:v>1.61802492071755</c:v>
                </c:pt>
                <c:pt idx="149">
                  <c:v>1.612852920613092</c:v>
                </c:pt>
                <c:pt idx="150">
                  <c:v>1.617076077858762</c:v>
                </c:pt>
                <c:pt idx="151">
                  <c:v>1.618227948873433</c:v>
                </c:pt>
                <c:pt idx="152">
                  <c:v>1.630193288110234</c:v>
                </c:pt>
                <c:pt idx="153">
                  <c:v>1.62420877134372</c:v>
                </c:pt>
                <c:pt idx="154">
                  <c:v>1.624371669409111</c:v>
                </c:pt>
                <c:pt idx="155">
                  <c:v>1.628988595199101</c:v>
                </c:pt>
                <c:pt idx="156">
                  <c:v>1.628716109035945</c:v>
                </c:pt>
                <c:pt idx="157">
                  <c:v>1.630973112592391</c:v>
                </c:pt>
                <c:pt idx="158">
                  <c:v>1.6343570452473</c:v>
                </c:pt>
                <c:pt idx="159">
                  <c:v>1.633359594649971</c:v>
                </c:pt>
                <c:pt idx="160">
                  <c:v>1.631185821630082</c:v>
                </c:pt>
                <c:pt idx="161">
                  <c:v>1.630092277398046</c:v>
                </c:pt>
                <c:pt idx="162">
                  <c:v>1.640451293330765</c:v>
                </c:pt>
                <c:pt idx="163">
                  <c:v>1.642509125528343</c:v>
                </c:pt>
                <c:pt idx="164">
                  <c:v>1.647190671135736</c:v>
                </c:pt>
                <c:pt idx="165">
                  <c:v>1.651657762361343</c:v>
                </c:pt>
                <c:pt idx="166">
                  <c:v>1.652969947143654</c:v>
                </c:pt>
                <c:pt idx="167">
                  <c:v>1.65038902837488</c:v>
                </c:pt>
                <c:pt idx="168">
                  <c:v>1.651433611089486</c:v>
                </c:pt>
                <c:pt idx="169">
                  <c:v>1.65764269408269</c:v>
                </c:pt>
                <c:pt idx="170">
                  <c:v>1.655346584691887</c:v>
                </c:pt>
                <c:pt idx="171">
                  <c:v>1.646765516538626</c:v>
                </c:pt>
                <c:pt idx="172">
                  <c:v>1.655721569065603</c:v>
                </c:pt>
                <c:pt idx="173">
                  <c:v>1.657156945171607</c:v>
                </c:pt>
                <c:pt idx="174">
                  <c:v>1.66084366613458</c:v>
                </c:pt>
                <c:pt idx="175">
                  <c:v>1.653865643055358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7134080"/>
        <c:axId val="-567130688"/>
      </c:scatterChart>
      <c:valAx>
        <c:axId val="-5671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130688"/>
        <c:crossesAt val="0.0"/>
        <c:crossBetween val="midCat"/>
        <c:majorUnit val="10.0"/>
      </c:valAx>
      <c:valAx>
        <c:axId val="-56713068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13408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'6823'!$L$2:$L$141</c:f>
              <c:numCache>
                <c:formatCode>0.00</c:formatCode>
                <c:ptCount val="140"/>
                <c:pt idx="0">
                  <c:v>1.78687019745485</c:v>
                </c:pt>
                <c:pt idx="1">
                  <c:v>1.796785336282006</c:v>
                </c:pt>
                <c:pt idx="2">
                  <c:v>1.81214416166363</c:v>
                </c:pt>
                <c:pt idx="3">
                  <c:v>1.804260105741496</c:v>
                </c:pt>
                <c:pt idx="4">
                  <c:v>1.811252907474261</c:v>
                </c:pt>
                <c:pt idx="5">
                  <c:v>1.804364303725708</c:v>
                </c:pt>
                <c:pt idx="6">
                  <c:v>1.786481586063152</c:v>
                </c:pt>
                <c:pt idx="7">
                  <c:v>1.790549535735256</c:v>
                </c:pt>
                <c:pt idx="8">
                  <c:v>1.772095219013217</c:v>
                </c:pt>
                <c:pt idx="9">
                  <c:v>1.756742267211129</c:v>
                </c:pt>
                <c:pt idx="10">
                  <c:v>1.766747667807758</c:v>
                </c:pt>
                <c:pt idx="11">
                  <c:v>1.748360699693426</c:v>
                </c:pt>
                <c:pt idx="12">
                  <c:v>1.744486557105162</c:v>
                </c:pt>
                <c:pt idx="13">
                  <c:v>1.734601448116836</c:v>
                </c:pt>
                <c:pt idx="14">
                  <c:v>1.716508575571216</c:v>
                </c:pt>
                <c:pt idx="15">
                  <c:v>1.728195063169704</c:v>
                </c:pt>
                <c:pt idx="16">
                  <c:v>1.706566672072278</c:v>
                </c:pt>
                <c:pt idx="17">
                  <c:v>1.711247211335132</c:v>
                </c:pt>
                <c:pt idx="18">
                  <c:v>1.714419803479375</c:v>
                </c:pt>
                <c:pt idx="19">
                  <c:v>1.71349929467056</c:v>
                </c:pt>
                <c:pt idx="20">
                  <c:v>1.71383740612875</c:v>
                </c:pt>
                <c:pt idx="21">
                  <c:v>1.699747227445966</c:v>
                </c:pt>
                <c:pt idx="22">
                  <c:v>1.692840049893663</c:v>
                </c:pt>
                <c:pt idx="23">
                  <c:v>1.699400260655893</c:v>
                </c:pt>
                <c:pt idx="24">
                  <c:v>1.682459186904415</c:v>
                </c:pt>
                <c:pt idx="25">
                  <c:v>1.675502457964216</c:v>
                </c:pt>
                <c:pt idx="26">
                  <c:v>1.679177309008257</c:v>
                </c:pt>
                <c:pt idx="27">
                  <c:v>1.669694068308625</c:v>
                </c:pt>
                <c:pt idx="28">
                  <c:v>1.666443174362598</c:v>
                </c:pt>
                <c:pt idx="29">
                  <c:v>1.652558681404312</c:v>
                </c:pt>
                <c:pt idx="30">
                  <c:v>1.650679202763262</c:v>
                </c:pt>
                <c:pt idx="31">
                  <c:v>1.634390211194438</c:v>
                </c:pt>
                <c:pt idx="32">
                  <c:v>1.639609843968885</c:v>
                </c:pt>
                <c:pt idx="33">
                  <c:v>1.656857427341561</c:v>
                </c:pt>
                <c:pt idx="34">
                  <c:v>1.655255619276065</c:v>
                </c:pt>
                <c:pt idx="35">
                  <c:v>1.655956646558882</c:v>
                </c:pt>
                <c:pt idx="36">
                  <c:v>1.65841890236269</c:v>
                </c:pt>
                <c:pt idx="37">
                  <c:v>1.64642893412414</c:v>
                </c:pt>
                <c:pt idx="38">
                  <c:v>1.641920359747304</c:v>
                </c:pt>
                <c:pt idx="39">
                  <c:v>1.641204715189785</c:v>
                </c:pt>
                <c:pt idx="40">
                  <c:v>1.620155828589264</c:v>
                </c:pt>
                <c:pt idx="41">
                  <c:v>1.614949959914361</c:v>
                </c:pt>
                <c:pt idx="42">
                  <c:v>1.613681421024051</c:v>
                </c:pt>
                <c:pt idx="43">
                  <c:v>1.601547414537388</c:v>
                </c:pt>
                <c:pt idx="44">
                  <c:v>1.593893514535142</c:v>
                </c:pt>
                <c:pt idx="45">
                  <c:v>1.592179249713328</c:v>
                </c:pt>
                <c:pt idx="46">
                  <c:v>1.606805118933564</c:v>
                </c:pt>
                <c:pt idx="47">
                  <c:v>1.610361504072201</c:v>
                </c:pt>
                <c:pt idx="48">
                  <c:v>1.613058779132986</c:v>
                </c:pt>
                <c:pt idx="49">
                  <c:v>1.613726954283974</c:v>
                </c:pt>
                <c:pt idx="50">
                  <c:v>1.611099968357903</c:v>
                </c:pt>
                <c:pt idx="51">
                  <c:v>1.606076405030653</c:v>
                </c:pt>
                <c:pt idx="52">
                  <c:v>1.597124006572499</c:v>
                </c:pt>
                <c:pt idx="53">
                  <c:v>1.600348573716727</c:v>
                </c:pt>
                <c:pt idx="54">
                  <c:v>1.597104593652975</c:v>
                </c:pt>
                <c:pt idx="55">
                  <c:v>1.597836871972055</c:v>
                </c:pt>
                <c:pt idx="56">
                  <c:v>1.595649353865855</c:v>
                </c:pt>
                <c:pt idx="57">
                  <c:v>1.591205302284591</c:v>
                </c:pt>
                <c:pt idx="58">
                  <c:v>1.598431593324796</c:v>
                </c:pt>
                <c:pt idx="59">
                  <c:v>1.600802517914866</c:v>
                </c:pt>
                <c:pt idx="60">
                  <c:v>1.602173573780186</c:v>
                </c:pt>
                <c:pt idx="61">
                  <c:v>1.598138526088433</c:v>
                </c:pt>
                <c:pt idx="62">
                  <c:v>1.579377863347106</c:v>
                </c:pt>
                <c:pt idx="63">
                  <c:v>1.580483390996099</c:v>
                </c:pt>
                <c:pt idx="64">
                  <c:v>1.566134733320645</c:v>
                </c:pt>
                <c:pt idx="65">
                  <c:v>1.560249110841145</c:v>
                </c:pt>
                <c:pt idx="66">
                  <c:v>1.552850503561363</c:v>
                </c:pt>
                <c:pt idx="67">
                  <c:v>1.539675024600686</c:v>
                </c:pt>
                <c:pt idx="68">
                  <c:v>1.535966092686884</c:v>
                </c:pt>
                <c:pt idx="69">
                  <c:v>1.557393148163307</c:v>
                </c:pt>
                <c:pt idx="70">
                  <c:v>1.559259732289572</c:v>
                </c:pt>
                <c:pt idx="71">
                  <c:v>1.547793108666328</c:v>
                </c:pt>
                <c:pt idx="72">
                  <c:v>1.551623917474582</c:v>
                </c:pt>
                <c:pt idx="73">
                  <c:v>1.540539795275112</c:v>
                </c:pt>
                <c:pt idx="74">
                  <c:v>1.54407517173016</c:v>
                </c:pt>
                <c:pt idx="75">
                  <c:v>1.53729385848134</c:v>
                </c:pt>
                <c:pt idx="76">
                  <c:v>1.539635320180645</c:v>
                </c:pt>
                <c:pt idx="77">
                  <c:v>1.531365283249972</c:v>
                </c:pt>
                <c:pt idx="78">
                  <c:v>1.536439324491512</c:v>
                </c:pt>
                <c:pt idx="79">
                  <c:v>1.53015306746933</c:v>
                </c:pt>
                <c:pt idx="80">
                  <c:v>1.530416593206225</c:v>
                </c:pt>
                <c:pt idx="81">
                  <c:v>1.530422889122598</c:v>
                </c:pt>
                <c:pt idx="82">
                  <c:v>1.533813000536849</c:v>
                </c:pt>
                <c:pt idx="83">
                  <c:v>1.525852634772483</c:v>
                </c:pt>
                <c:pt idx="84">
                  <c:v>1.519183133656263</c:v>
                </c:pt>
                <c:pt idx="85">
                  <c:v>1.522086565457529</c:v>
                </c:pt>
                <c:pt idx="86">
                  <c:v>1.50825963892628</c:v>
                </c:pt>
                <c:pt idx="87">
                  <c:v>1.502920329287424</c:v>
                </c:pt>
                <c:pt idx="88">
                  <c:v>1.506445974388176</c:v>
                </c:pt>
                <c:pt idx="89">
                  <c:v>1.501995690312553</c:v>
                </c:pt>
                <c:pt idx="90">
                  <c:v>1.491693098885209</c:v>
                </c:pt>
                <c:pt idx="91">
                  <c:v>1.491343573810579</c:v>
                </c:pt>
                <c:pt idx="92">
                  <c:v>1.502442734294405</c:v>
                </c:pt>
                <c:pt idx="93">
                  <c:v>1.504914735475767</c:v>
                </c:pt>
                <c:pt idx="94">
                  <c:v>1.499191618100541</c:v>
                </c:pt>
                <c:pt idx="95">
                  <c:v>1.498296910055292</c:v>
                </c:pt>
                <c:pt idx="96">
                  <c:v>1.504333675947558</c:v>
                </c:pt>
                <c:pt idx="97">
                  <c:v>1.491777169235365</c:v>
                </c:pt>
                <c:pt idx="98">
                  <c:v>1.496670311755381</c:v>
                </c:pt>
                <c:pt idx="99">
                  <c:v>1.496153888351677</c:v>
                </c:pt>
                <c:pt idx="100">
                  <c:v>1.494574479565617</c:v>
                </c:pt>
                <c:pt idx="101">
                  <c:v>1.489852738656626</c:v>
                </c:pt>
                <c:pt idx="102">
                  <c:v>1.48129089424437</c:v>
                </c:pt>
                <c:pt idx="103">
                  <c:v>1.480556883977945</c:v>
                </c:pt>
                <c:pt idx="104">
                  <c:v>1.475598346422035</c:v>
                </c:pt>
                <c:pt idx="105">
                  <c:v>1.47574167942893</c:v>
                </c:pt>
                <c:pt idx="106">
                  <c:v>1.477034564377729</c:v>
                </c:pt>
                <c:pt idx="107">
                  <c:v>1.479989506113893</c:v>
                </c:pt>
                <c:pt idx="108">
                  <c:v>1.465591980817698</c:v>
                </c:pt>
                <c:pt idx="109">
                  <c:v>1.470519313021472</c:v>
                </c:pt>
                <c:pt idx="110">
                  <c:v>1.462158916485696</c:v>
                </c:pt>
                <c:pt idx="111">
                  <c:v>1.460599056760477</c:v>
                </c:pt>
                <c:pt idx="112">
                  <c:v>1.46882360197337</c:v>
                </c:pt>
                <c:pt idx="113">
                  <c:v>1.458116572022503</c:v>
                </c:pt>
                <c:pt idx="114">
                  <c:v>1.456875789517436</c:v>
                </c:pt>
                <c:pt idx="115">
                  <c:v>1.450101623112791</c:v>
                </c:pt>
                <c:pt idx="116">
                  <c:v>1.450444801006581</c:v>
                </c:pt>
                <c:pt idx="117">
                  <c:v>1.438751921873515</c:v>
                </c:pt>
                <c:pt idx="118">
                  <c:v>1.439609401234275</c:v>
                </c:pt>
                <c:pt idx="119">
                  <c:v>1.443124707934979</c:v>
                </c:pt>
                <c:pt idx="120">
                  <c:v>1.427596951871279</c:v>
                </c:pt>
                <c:pt idx="121">
                  <c:v>1.427814999393653</c:v>
                </c:pt>
                <c:pt idx="122">
                  <c:v>1.429007162968901</c:v>
                </c:pt>
                <c:pt idx="123">
                  <c:v>1.430637183573643</c:v>
                </c:pt>
                <c:pt idx="124">
                  <c:v>1.430354157998234</c:v>
                </c:pt>
                <c:pt idx="125">
                  <c:v>1.421052543596069</c:v>
                </c:pt>
                <c:pt idx="126">
                  <c:v>1.425596213104893</c:v>
                </c:pt>
                <c:pt idx="127">
                  <c:v>1.422229823653805</c:v>
                </c:pt>
                <c:pt idx="128">
                  <c:v>1.417347060465104</c:v>
                </c:pt>
                <c:pt idx="129">
                  <c:v>1.411983933358096</c:v>
                </c:pt>
                <c:pt idx="130">
                  <c:v>1.4057257639299</c:v>
                </c:pt>
                <c:pt idx="131">
                  <c:v>1.407031645348477</c:v>
                </c:pt>
                <c:pt idx="132">
                  <c:v>1.403476161783432</c:v>
                </c:pt>
                <c:pt idx="133">
                  <c:v>1.40912464587244</c:v>
                </c:pt>
                <c:pt idx="134">
                  <c:v>1.398418697257742</c:v>
                </c:pt>
                <c:pt idx="135">
                  <c:v>1.387660051926821</c:v>
                </c:pt>
                <c:pt idx="136">
                  <c:v>1.39730160255029</c:v>
                </c:pt>
                <c:pt idx="137">
                  <c:v>1.390915461316601</c:v>
                </c:pt>
                <c:pt idx="138">
                  <c:v>1.388846525828114</c:v>
                </c:pt>
                <c:pt idx="139">
                  <c:v>1.383574709485108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7087920"/>
        <c:axId val="-567066800"/>
      </c:scatterChart>
      <c:valAx>
        <c:axId val="-56708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066800"/>
        <c:crossesAt val="0.0"/>
        <c:crossBetween val="midCat"/>
        <c:majorUnit val="10.0"/>
      </c:valAx>
      <c:valAx>
        <c:axId val="-56706680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08792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'6823'!$A$2:$A$179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'6823'!$P$2:$P$177</c:f>
              <c:numCache>
                <c:formatCode>General</c:formatCode>
                <c:ptCount val="176"/>
                <c:pt idx="4">
                  <c:v>5.453959156539172</c:v>
                </c:pt>
                <c:pt idx="5">
                  <c:v>5.197567371759168</c:v>
                </c:pt>
                <c:pt idx="6">
                  <c:v>4.305390013947526</c:v>
                </c:pt>
                <c:pt idx="7">
                  <c:v>4.682611692652905</c:v>
                </c:pt>
                <c:pt idx="8">
                  <c:v>3.757378970996524</c:v>
                </c:pt>
                <c:pt idx="9">
                  <c:v>3.011497044523352</c:v>
                </c:pt>
                <c:pt idx="10">
                  <c:v>3.7320793312708</c:v>
                </c:pt>
                <c:pt idx="11">
                  <c:v>2.810741354882549</c:v>
                </c:pt>
                <c:pt idx="12">
                  <c:v>2.72867475275639</c:v>
                </c:pt>
                <c:pt idx="13">
                  <c:v>2.298996169616512</c:v>
                </c:pt>
                <c:pt idx="14">
                  <c:v>1.394665632039818</c:v>
                </c:pt>
                <c:pt idx="15">
                  <c:v>2.212464563180223</c:v>
                </c:pt>
                <c:pt idx="16">
                  <c:v>1.103676285215614</c:v>
                </c:pt>
                <c:pt idx="17">
                  <c:v>1.516323795146193</c:v>
                </c:pt>
                <c:pt idx="18">
                  <c:v>1.84176727659325</c:v>
                </c:pt>
                <c:pt idx="19">
                  <c:v>1.930508232009415</c:v>
                </c:pt>
                <c:pt idx="20">
                  <c:v>2.092034735578485</c:v>
                </c:pt>
                <c:pt idx="21">
                  <c:v>1.41917851518277</c:v>
                </c:pt>
                <c:pt idx="22">
                  <c:v>1.161712614148075</c:v>
                </c:pt>
                <c:pt idx="23">
                  <c:v>1.68306083708654</c:v>
                </c:pt>
                <c:pt idx="24">
                  <c:v>0.845338401088458</c:v>
                </c:pt>
                <c:pt idx="25">
                  <c:v>0.585006961476112</c:v>
                </c:pt>
                <c:pt idx="26">
                  <c:v>0.939495890779737</c:v>
                </c:pt>
                <c:pt idx="27">
                  <c:v>0.533057203297528</c:v>
                </c:pt>
                <c:pt idx="28">
                  <c:v>0.48703284143246</c:v>
                </c:pt>
                <c:pt idx="29">
                  <c:v>-0.173928648998028</c:v>
                </c:pt>
                <c:pt idx="30">
                  <c:v>-0.140644567057743</c:v>
                </c:pt>
                <c:pt idx="31">
                  <c:v>-0.940657329733762</c:v>
                </c:pt>
                <c:pt idx="32">
                  <c:v>-0.496834239864103</c:v>
                </c:pt>
                <c:pt idx="33">
                  <c:v>0.642560819089067</c:v>
                </c:pt>
                <c:pt idx="34">
                  <c:v>0.691902488514254</c:v>
                </c:pt>
                <c:pt idx="35">
                  <c:v>0.874416281038863</c:v>
                </c:pt>
                <c:pt idx="36">
                  <c:v>1.158781272597485</c:v>
                </c:pt>
                <c:pt idx="37">
                  <c:v>0.607379451457479</c:v>
                </c:pt>
                <c:pt idx="38">
                  <c:v>0.488623891821676</c:v>
                </c:pt>
                <c:pt idx="39">
                  <c:v>0.589212071709291</c:v>
                </c:pt>
                <c:pt idx="40">
                  <c:v>-0.486063673865571</c:v>
                </c:pt>
                <c:pt idx="41">
                  <c:v>-0.645143506865827</c:v>
                </c:pt>
                <c:pt idx="42">
                  <c:v>-0.576529003342595</c:v>
                </c:pt>
                <c:pt idx="43">
                  <c:v>-1.136260503511898</c:v>
                </c:pt>
                <c:pt idx="44">
                  <c:v>-1.436909089794857</c:v>
                </c:pt>
                <c:pt idx="45">
                  <c:v>-1.39407075331826</c:v>
                </c:pt>
                <c:pt idx="46">
                  <c:v>-0.406288461685148</c:v>
                </c:pt>
                <c:pt idx="47">
                  <c:v>-0.0586503722164878</c:v>
                </c:pt>
                <c:pt idx="48">
                  <c:v>0.239305696725893</c:v>
                </c:pt>
                <c:pt idx="49">
                  <c:v>0.419919662522885</c:v>
                </c:pt>
                <c:pt idx="50">
                  <c:v>0.409975672490347</c:v>
                </c:pt>
                <c:pt idx="51">
                  <c:v>0.261438490842517</c:v>
                </c:pt>
                <c:pt idx="52">
                  <c:v>-0.114301784623208</c:v>
                </c:pt>
                <c:pt idx="53">
                  <c:v>0.214147391999231</c:v>
                </c:pt>
                <c:pt idx="54">
                  <c:v>0.168522857408791</c:v>
                </c:pt>
                <c:pt idx="55">
                  <c:v>0.35284388589201</c:v>
                </c:pt>
                <c:pt idx="56">
                  <c:v>0.368314158606885</c:v>
                </c:pt>
                <c:pt idx="57">
                  <c:v>0.25328992856049</c:v>
                </c:pt>
                <c:pt idx="58">
                  <c:v>0.813157329536357</c:v>
                </c:pt>
                <c:pt idx="59">
                  <c:v>1.092240670521222</c:v>
                </c:pt>
                <c:pt idx="60">
                  <c:v>1.313501970085205</c:v>
                </c:pt>
                <c:pt idx="61">
                  <c:v>1.222130284873137</c:v>
                </c:pt>
                <c:pt idx="62">
                  <c:v>0.279181685344097</c:v>
                </c:pt>
                <c:pt idx="63">
                  <c:v>0.485087585601251</c:v>
                </c:pt>
                <c:pt idx="64">
                  <c:v>-0.202716380084053</c:v>
                </c:pt>
                <c:pt idx="65">
                  <c:v>-0.401106126148414</c:v>
                </c:pt>
                <c:pt idx="66">
                  <c:v>-0.686991227978522</c:v>
                </c:pt>
                <c:pt idx="67">
                  <c:v>-1.306950699120897</c:v>
                </c:pt>
                <c:pt idx="68">
                  <c:v>-1.379463228571882</c:v>
                </c:pt>
                <c:pt idx="69">
                  <c:v>0.00162916836012287</c:v>
                </c:pt>
                <c:pt idx="70">
                  <c:v>0.251546685405764</c:v>
                </c:pt>
                <c:pt idx="71">
                  <c:v>-0.269590308687894</c:v>
                </c:pt>
                <c:pt idx="72">
                  <c:v>0.093917600886892</c:v>
                </c:pt>
                <c:pt idx="73">
                  <c:v>-0.405099476240127</c:v>
                </c:pt>
                <c:pt idx="74">
                  <c:v>-0.058676311233674</c:v>
                </c:pt>
                <c:pt idx="75">
                  <c:v>-0.308863525787539</c:v>
                </c:pt>
                <c:pt idx="76">
                  <c:v>-0.0314840129633417</c:v>
                </c:pt>
                <c:pt idx="77">
                  <c:v>-0.367763571707596</c:v>
                </c:pt>
                <c:pt idx="78">
                  <c:v>0.06764001324321</c:v>
                </c:pt>
                <c:pt idx="79">
                  <c:v>-0.153918281399755</c:v>
                </c:pt>
                <c:pt idx="80">
                  <c:v>0.00329495727831687</c:v>
                </c:pt>
                <c:pt idx="81">
                  <c:v>0.145632689833695</c:v>
                </c:pt>
                <c:pt idx="82">
                  <c:v>0.483655230840202</c:v>
                </c:pt>
                <c:pt idx="83">
                  <c:v>0.165283842000432</c:v>
                </c:pt>
                <c:pt idx="84">
                  <c:v>-0.0784373179579288</c:v>
                </c:pt>
                <c:pt idx="85">
                  <c:v>0.231440719631104</c:v>
                </c:pt>
                <c:pt idx="86">
                  <c:v>-0.426191725449573</c:v>
                </c:pt>
                <c:pt idx="87">
                  <c:v>-0.592988400425052</c:v>
                </c:pt>
                <c:pt idx="88">
                  <c:v>-0.247127996066274</c:v>
                </c:pt>
                <c:pt idx="89">
                  <c:v>-0.362512648974229</c:v>
                </c:pt>
                <c:pt idx="90">
                  <c:v>-0.816334088355016</c:v>
                </c:pt>
                <c:pt idx="91">
                  <c:v>-0.694573353130337</c:v>
                </c:pt>
                <c:pt idx="92">
                  <c:v>0.0892606665062064</c:v>
                </c:pt>
                <c:pt idx="93">
                  <c:v>0.374189229672411</c:v>
                </c:pt>
                <c:pt idx="94">
                  <c:v>0.185197094152199</c:v>
                </c:pt>
                <c:pt idx="95">
                  <c:v>0.275430098257049</c:v>
                </c:pt>
                <c:pt idx="96">
                  <c:v>0.766507696459026</c:v>
                </c:pt>
                <c:pt idx="97">
                  <c:v>0.182343163296272</c:v>
                </c:pt>
                <c:pt idx="98">
                  <c:v>0.607285441567471</c:v>
                </c:pt>
                <c:pt idx="99">
                  <c:v>0.719394507670082</c:v>
                </c:pt>
                <c:pt idx="100">
                  <c:v>0.770031519204945</c:v>
                </c:pt>
                <c:pt idx="101">
                  <c:v>0.638948617242446</c:v>
                </c:pt>
                <c:pt idx="102">
                  <c:v>0.285793938925605</c:v>
                </c:pt>
                <c:pt idx="103">
                  <c:v>0.385320036607007</c:v>
                </c:pt>
                <c:pt idx="104">
                  <c:v>0.240543271452661</c:v>
                </c:pt>
                <c:pt idx="105">
                  <c:v>0.390805808663104</c:v>
                </c:pt>
                <c:pt idx="106">
                  <c:v>0.607546512811771</c:v>
                </c:pt>
                <c:pt idx="107">
                  <c:v>0.920403351032855</c:v>
                </c:pt>
                <c:pt idx="108">
                  <c:v>0.229773388773487</c:v>
                </c:pt>
                <c:pt idx="109">
                  <c:v>0.656692843909477</c:v>
                </c:pt>
                <c:pt idx="110">
                  <c:v>0.315187822362235</c:v>
                </c:pt>
                <c:pt idx="111">
                  <c:v>0.366955348911453</c:v>
                </c:pt>
                <c:pt idx="112">
                  <c:v>0.984551422355</c:v>
                </c:pt>
                <c:pt idx="113">
                  <c:v>0.507341451579558</c:v>
                </c:pt>
                <c:pt idx="114">
                  <c:v>0.577561096675347</c:v>
                </c:pt>
                <c:pt idx="115">
                  <c:v>0.327787181497384</c:v>
                </c:pt>
                <c:pt idx="116">
                  <c:v>0.489606675177947</c:v>
                </c:pt>
                <c:pt idx="117">
                  <c:v>-0.0446145920175451</c:v>
                </c:pt>
                <c:pt idx="118">
                  <c:v>0.146946766759773</c:v>
                </c:pt>
                <c:pt idx="119">
                  <c:v>0.492209305237754</c:v>
                </c:pt>
                <c:pt idx="120">
                  <c:v>-0.263781487534827</c:v>
                </c:pt>
                <c:pt idx="121">
                  <c:v>-0.109198237312926</c:v>
                </c:pt>
                <c:pt idx="122">
                  <c:v>0.101717786765927</c:v>
                </c:pt>
                <c:pt idx="123">
                  <c:v>0.337954922175904</c:v>
                </c:pt>
                <c:pt idx="124">
                  <c:v>0.463561299036588</c:v>
                </c:pt>
                <c:pt idx="125">
                  <c:v>0.067625993683768</c:v>
                </c:pt>
                <c:pt idx="126">
                  <c:v>0.472358375967218</c:v>
                </c:pt>
                <c:pt idx="127">
                  <c:v>0.419654951428894</c:v>
                </c:pt>
                <c:pt idx="128">
                  <c:v>0.279260190122617</c:v>
                </c:pt>
                <c:pt idx="129">
                  <c:v>0.11108615970441</c:v>
                </c:pt>
                <c:pt idx="130">
                  <c:v>-0.108847839685893</c:v>
                </c:pt>
                <c:pt idx="131">
                  <c:v>0.108644445540592</c:v>
                </c:pt>
                <c:pt idx="132">
                  <c:v>0.0450057777858844</c:v>
                </c:pt>
                <c:pt idx="133">
                  <c:v>0.51362918179692</c:v>
                </c:pt>
                <c:pt idx="134">
                  <c:v>0.0364817442953191</c:v>
                </c:pt>
                <c:pt idx="135">
                  <c:v>-0.443713124966858</c:v>
                </c:pt>
                <c:pt idx="136">
                  <c:v>0.255827851358241</c:v>
                </c:pt>
                <c:pt idx="137">
                  <c:v>0.0284932894193567</c:v>
                </c:pt>
                <c:pt idx="138">
                  <c:v>0.0508211513991782</c:v>
                </c:pt>
                <c:pt idx="139">
                  <c:v>-0.112072411045969</c:v>
                </c:pt>
                <c:pt idx="140">
                  <c:v>0.196302650648837</c:v>
                </c:pt>
                <c:pt idx="141">
                  <c:v>0.81811267859578</c:v>
                </c:pt>
                <c:pt idx="142">
                  <c:v>0.410682706910203</c:v>
                </c:pt>
                <c:pt idx="143">
                  <c:v>0.820330900814557</c:v>
                </c:pt>
                <c:pt idx="144">
                  <c:v>0.395747991878185</c:v>
                </c:pt>
                <c:pt idx="145">
                  <c:v>-0.203651020626315</c:v>
                </c:pt>
                <c:pt idx="146">
                  <c:v>0.620495433510312</c:v>
                </c:pt>
                <c:pt idx="147">
                  <c:v>0.13248493012328</c:v>
                </c:pt>
                <c:pt idx="148">
                  <c:v>0.0710563246853625</c:v>
                </c:pt>
                <c:pt idx="149">
                  <c:v>0.639174965013147</c:v>
                </c:pt>
                <c:pt idx="150">
                  <c:v>0.68476718666392</c:v>
                </c:pt>
                <c:pt idx="151">
                  <c:v>0.839034642484132</c:v>
                </c:pt>
                <c:pt idx="152">
                  <c:v>0.35484186088672</c:v>
                </c:pt>
                <c:pt idx="153">
                  <c:v>1.094133554020154</c:v>
                </c:pt>
                <c:pt idx="154">
                  <c:v>0.923779437101533</c:v>
                </c:pt>
                <c:pt idx="155">
                  <c:v>0.712593943764258</c:v>
                </c:pt>
                <c:pt idx="156">
                  <c:v>0.398951248590059</c:v>
                </c:pt>
                <c:pt idx="157">
                  <c:v>0.297881211832046</c:v>
                </c:pt>
                <c:pt idx="158">
                  <c:v>-0.0507190223079562</c:v>
                </c:pt>
                <c:pt idx="159">
                  <c:v>0.558542734189747</c:v>
                </c:pt>
                <c:pt idx="160">
                  <c:v>0.31941798849644</c:v>
                </c:pt>
                <c:pt idx="161">
                  <c:v>0.243314974726243</c:v>
                </c:pt>
                <c:pt idx="162">
                  <c:v>0.273442620465193</c:v>
                </c:pt>
                <c:pt idx="163">
                  <c:v>0.700464311264636</c:v>
                </c:pt>
                <c:pt idx="164">
                  <c:v>0.591432943351127</c:v>
                </c:pt>
                <c:pt idx="165">
                  <c:v>0.498226851517599</c:v>
                </c:pt>
                <c:pt idx="166">
                  <c:v>0.460315861285047</c:v>
                </c:pt>
                <c:pt idx="167">
                  <c:v>0.356858037114694</c:v>
                </c:pt>
                <c:pt idx="168">
                  <c:v>0.111817453572563</c:v>
                </c:pt>
                <c:pt idx="169">
                  <c:v>0.767958875762673</c:v>
                </c:pt>
                <c:pt idx="170">
                  <c:v>0.453369298101497</c:v>
                </c:pt>
                <c:pt idx="171">
                  <c:v>0.702463097860419</c:v>
                </c:pt>
                <c:pt idx="172">
                  <c:v>-0.0839354135463489</c:v>
                </c:pt>
                <c:pt idx="173">
                  <c:v>0.682313841871313</c:v>
                </c:pt>
                <c:pt idx="174">
                  <c:v>0.829700183054729</c:v>
                </c:pt>
                <c:pt idx="175">
                  <c:v>0.255029647304735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5693920"/>
        <c:axId val="-615690528"/>
      </c:scatterChart>
      <c:valAx>
        <c:axId val="-615693920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5690528"/>
        <c:crossesAt val="0.0"/>
        <c:crossBetween val="midCat"/>
        <c:majorUnit val="10.0"/>
      </c:valAx>
      <c:valAx>
        <c:axId val="-61569052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569392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'6798'!$M$2:$M$177</c:f>
              <c:numCache>
                <c:formatCode>0.00</c:formatCode>
                <c:ptCount val="176"/>
                <c:pt idx="4">
                  <c:v>2.504278926155859</c:v>
                </c:pt>
                <c:pt idx="5">
                  <c:v>2.517280380674817</c:v>
                </c:pt>
                <c:pt idx="6">
                  <c:v>2.506811319177454</c:v>
                </c:pt>
                <c:pt idx="7">
                  <c:v>2.522461072238575</c:v>
                </c:pt>
                <c:pt idx="8">
                  <c:v>2.504721307644592</c:v>
                </c:pt>
                <c:pt idx="9">
                  <c:v>2.496008392460002</c:v>
                </c:pt>
                <c:pt idx="10">
                  <c:v>2.41859974446757</c:v>
                </c:pt>
                <c:pt idx="11">
                  <c:v>2.436958192987723</c:v>
                </c:pt>
                <c:pt idx="12">
                  <c:v>2.431524942856704</c:v>
                </c:pt>
                <c:pt idx="13">
                  <c:v>2.4280367219669</c:v>
                </c:pt>
                <c:pt idx="14">
                  <c:v>2.435974069407025</c:v>
                </c:pt>
                <c:pt idx="15">
                  <c:v>2.446832515655712</c:v>
                </c:pt>
                <c:pt idx="16">
                  <c:v>2.443484766802348</c:v>
                </c:pt>
                <c:pt idx="17">
                  <c:v>2.437723164008975</c:v>
                </c:pt>
                <c:pt idx="18">
                  <c:v>2.425467463571862</c:v>
                </c:pt>
                <c:pt idx="19">
                  <c:v>2.43478093275145</c:v>
                </c:pt>
                <c:pt idx="20">
                  <c:v>2.420010494561851</c:v>
                </c:pt>
                <c:pt idx="21">
                  <c:v>2.420925570179436</c:v>
                </c:pt>
                <c:pt idx="22">
                  <c:v>2.41924566493448</c:v>
                </c:pt>
                <c:pt idx="23">
                  <c:v>2.417256457769871</c:v>
                </c:pt>
                <c:pt idx="24">
                  <c:v>2.417999985391436</c:v>
                </c:pt>
                <c:pt idx="25">
                  <c:v>2.416142490695742</c:v>
                </c:pt>
                <c:pt idx="26">
                  <c:v>2.426158390200484</c:v>
                </c:pt>
                <c:pt idx="27">
                  <c:v>2.457067014927492</c:v>
                </c:pt>
                <c:pt idx="28">
                  <c:v>2.45472927816771</c:v>
                </c:pt>
                <c:pt idx="29">
                  <c:v>2.463492884762618</c:v>
                </c:pt>
                <c:pt idx="30">
                  <c:v>2.425661463145005</c:v>
                </c:pt>
                <c:pt idx="31">
                  <c:v>2.442238592487805</c:v>
                </c:pt>
                <c:pt idx="32">
                  <c:v>2.418503654604598</c:v>
                </c:pt>
                <c:pt idx="33">
                  <c:v>2.423053432406693</c:v>
                </c:pt>
                <c:pt idx="34">
                  <c:v>2.432827717771583</c:v>
                </c:pt>
                <c:pt idx="35">
                  <c:v>2.410708601192322</c:v>
                </c:pt>
                <c:pt idx="36">
                  <c:v>2.434623511760604</c:v>
                </c:pt>
                <c:pt idx="37">
                  <c:v>2.40629881157467</c:v>
                </c:pt>
                <c:pt idx="38">
                  <c:v>2.414074657834861</c:v>
                </c:pt>
                <c:pt idx="39">
                  <c:v>2.413148001973243</c:v>
                </c:pt>
                <c:pt idx="40">
                  <c:v>2.399975235704508</c:v>
                </c:pt>
                <c:pt idx="41">
                  <c:v>2.425308514963894</c:v>
                </c:pt>
                <c:pt idx="42">
                  <c:v>2.428209051791396</c:v>
                </c:pt>
                <c:pt idx="43">
                  <c:v>2.454440252264685</c:v>
                </c:pt>
                <c:pt idx="44">
                  <c:v>2.459748048516335</c:v>
                </c:pt>
                <c:pt idx="45">
                  <c:v>2.464153161833386</c:v>
                </c:pt>
                <c:pt idx="46">
                  <c:v>2.448415579771906</c:v>
                </c:pt>
                <c:pt idx="47">
                  <c:v>2.443770491084065</c:v>
                </c:pt>
                <c:pt idx="48">
                  <c:v>2.454000874735247</c:v>
                </c:pt>
                <c:pt idx="49">
                  <c:v>2.446886688375963</c:v>
                </c:pt>
                <c:pt idx="50">
                  <c:v>2.441106281091412</c:v>
                </c:pt>
                <c:pt idx="51">
                  <c:v>2.466500206835185</c:v>
                </c:pt>
                <c:pt idx="52">
                  <c:v>2.455928025584083</c:v>
                </c:pt>
                <c:pt idx="53">
                  <c:v>2.451101509175097</c:v>
                </c:pt>
                <c:pt idx="54">
                  <c:v>2.451426797785022</c:v>
                </c:pt>
                <c:pt idx="55">
                  <c:v>2.418051141427145</c:v>
                </c:pt>
                <c:pt idx="56">
                  <c:v>2.426141800134769</c:v>
                </c:pt>
                <c:pt idx="57">
                  <c:v>2.438454582005371</c:v>
                </c:pt>
                <c:pt idx="58">
                  <c:v>2.439799339435388</c:v>
                </c:pt>
                <c:pt idx="59">
                  <c:v>2.459626318572402</c:v>
                </c:pt>
                <c:pt idx="60">
                  <c:v>2.416911233399933</c:v>
                </c:pt>
                <c:pt idx="61">
                  <c:v>2.421388544963158</c:v>
                </c:pt>
                <c:pt idx="62">
                  <c:v>2.418210790088658</c:v>
                </c:pt>
                <c:pt idx="63">
                  <c:v>2.420738260345454</c:v>
                </c:pt>
                <c:pt idx="64">
                  <c:v>2.398035640057163</c:v>
                </c:pt>
                <c:pt idx="65">
                  <c:v>2.383385417413581</c:v>
                </c:pt>
                <c:pt idx="66">
                  <c:v>2.401255072745158</c:v>
                </c:pt>
                <c:pt idx="67">
                  <c:v>2.412567779009021</c:v>
                </c:pt>
                <c:pt idx="68">
                  <c:v>2.428074576113021</c:v>
                </c:pt>
                <c:pt idx="69">
                  <c:v>2.413079990280788</c:v>
                </c:pt>
                <c:pt idx="70">
                  <c:v>2.432428711558861</c:v>
                </c:pt>
                <c:pt idx="71">
                  <c:v>2.420466715644295</c:v>
                </c:pt>
                <c:pt idx="72">
                  <c:v>2.428058663045679</c:v>
                </c:pt>
                <c:pt idx="73">
                  <c:v>2.433948580611855</c:v>
                </c:pt>
                <c:pt idx="74">
                  <c:v>2.419395798489372</c:v>
                </c:pt>
                <c:pt idx="75">
                  <c:v>2.434293371737856</c:v>
                </c:pt>
                <c:pt idx="76">
                  <c:v>2.411621238615336</c:v>
                </c:pt>
                <c:pt idx="77">
                  <c:v>2.414026040321076</c:v>
                </c:pt>
                <c:pt idx="78">
                  <c:v>2.400845061761437</c:v>
                </c:pt>
                <c:pt idx="79">
                  <c:v>2.400365305634132</c:v>
                </c:pt>
                <c:pt idx="80">
                  <c:v>2.412763767373959</c:v>
                </c:pt>
                <c:pt idx="81">
                  <c:v>2.4045363517611</c:v>
                </c:pt>
                <c:pt idx="82">
                  <c:v>2.398329370284497</c:v>
                </c:pt>
                <c:pt idx="83">
                  <c:v>2.416796745316236</c:v>
                </c:pt>
                <c:pt idx="84">
                  <c:v>2.41678573557728</c:v>
                </c:pt>
                <c:pt idx="85">
                  <c:v>2.426590616763309</c:v>
                </c:pt>
                <c:pt idx="86">
                  <c:v>2.419803636588237</c:v>
                </c:pt>
                <c:pt idx="87">
                  <c:v>2.424215312638201</c:v>
                </c:pt>
                <c:pt idx="88">
                  <c:v>2.420196995878723</c:v>
                </c:pt>
                <c:pt idx="89">
                  <c:v>2.416415626205598</c:v>
                </c:pt>
                <c:pt idx="90">
                  <c:v>2.40646553408937</c:v>
                </c:pt>
                <c:pt idx="91">
                  <c:v>2.404859803654014</c:v>
                </c:pt>
                <c:pt idx="92">
                  <c:v>2.403969309935853</c:v>
                </c:pt>
                <c:pt idx="93">
                  <c:v>2.415724302090939</c:v>
                </c:pt>
                <c:pt idx="94">
                  <c:v>2.403291720684233</c:v>
                </c:pt>
                <c:pt idx="95">
                  <c:v>2.4069338366815</c:v>
                </c:pt>
                <c:pt idx="96">
                  <c:v>2.422720388481016</c:v>
                </c:pt>
                <c:pt idx="97">
                  <c:v>2.403877475470477</c:v>
                </c:pt>
                <c:pt idx="98">
                  <c:v>2.402750156615012</c:v>
                </c:pt>
                <c:pt idx="99">
                  <c:v>2.402952912737806</c:v>
                </c:pt>
                <c:pt idx="100">
                  <c:v>2.409489213095751</c:v>
                </c:pt>
                <c:pt idx="101">
                  <c:v>2.417811214464585</c:v>
                </c:pt>
                <c:pt idx="102">
                  <c:v>2.421143825855816</c:v>
                </c:pt>
                <c:pt idx="103">
                  <c:v>2.43217342777837</c:v>
                </c:pt>
                <c:pt idx="104">
                  <c:v>2.426520727190585</c:v>
                </c:pt>
                <c:pt idx="105">
                  <c:v>2.435589911722216</c:v>
                </c:pt>
                <c:pt idx="106">
                  <c:v>2.407398834924915</c:v>
                </c:pt>
                <c:pt idx="107">
                  <c:v>2.423528584707192</c:v>
                </c:pt>
                <c:pt idx="108">
                  <c:v>2.424940208378373</c:v>
                </c:pt>
                <c:pt idx="109">
                  <c:v>2.428496611372672</c:v>
                </c:pt>
                <c:pt idx="110">
                  <c:v>2.416749575656122</c:v>
                </c:pt>
                <c:pt idx="111">
                  <c:v>2.439260737548015</c:v>
                </c:pt>
                <c:pt idx="112">
                  <c:v>2.436458196572563</c:v>
                </c:pt>
                <c:pt idx="113">
                  <c:v>2.429802038259335</c:v>
                </c:pt>
                <c:pt idx="114">
                  <c:v>2.428825292882438</c:v>
                </c:pt>
                <c:pt idx="115">
                  <c:v>2.426321885016348</c:v>
                </c:pt>
                <c:pt idx="116">
                  <c:v>2.433776183129694</c:v>
                </c:pt>
                <c:pt idx="117">
                  <c:v>2.426869255420952</c:v>
                </c:pt>
                <c:pt idx="118">
                  <c:v>2.423481577916547</c:v>
                </c:pt>
                <c:pt idx="119">
                  <c:v>2.429339507344842</c:v>
                </c:pt>
                <c:pt idx="120">
                  <c:v>2.430922891997756</c:v>
                </c:pt>
                <c:pt idx="121">
                  <c:v>2.423610131591975</c:v>
                </c:pt>
                <c:pt idx="122">
                  <c:v>2.394339283950568</c:v>
                </c:pt>
                <c:pt idx="123">
                  <c:v>2.393672503021389</c:v>
                </c:pt>
                <c:pt idx="124">
                  <c:v>2.394021481459756</c:v>
                </c:pt>
                <c:pt idx="125">
                  <c:v>2.410680747442572</c:v>
                </c:pt>
                <c:pt idx="126">
                  <c:v>2.396841806042234</c:v>
                </c:pt>
                <c:pt idx="127">
                  <c:v>2.408733268955491</c:v>
                </c:pt>
                <c:pt idx="128">
                  <c:v>2.409321903286595</c:v>
                </c:pt>
                <c:pt idx="129">
                  <c:v>2.418283374213994</c:v>
                </c:pt>
                <c:pt idx="130">
                  <c:v>2.406533468680451</c:v>
                </c:pt>
                <c:pt idx="131">
                  <c:v>2.401300457430087</c:v>
                </c:pt>
                <c:pt idx="132">
                  <c:v>2.412677665840417</c:v>
                </c:pt>
                <c:pt idx="133">
                  <c:v>2.409738130528289</c:v>
                </c:pt>
                <c:pt idx="134">
                  <c:v>2.414829577759311</c:v>
                </c:pt>
                <c:pt idx="135">
                  <c:v>2.423272401453262</c:v>
                </c:pt>
                <c:pt idx="136">
                  <c:v>2.427253138060446</c:v>
                </c:pt>
                <c:pt idx="137">
                  <c:v>2.427936017136556</c:v>
                </c:pt>
                <c:pt idx="138">
                  <c:v>2.441287787812826</c:v>
                </c:pt>
                <c:pt idx="139">
                  <c:v>2.445391905517655</c:v>
                </c:pt>
                <c:pt idx="140">
                  <c:v>2.436819923890088</c:v>
                </c:pt>
                <c:pt idx="141">
                  <c:v>2.42396243329173</c:v>
                </c:pt>
                <c:pt idx="142">
                  <c:v>2.425860187033114</c:v>
                </c:pt>
                <c:pt idx="143">
                  <c:v>2.425792693833612</c:v>
                </c:pt>
                <c:pt idx="144">
                  <c:v>2.426656203710379</c:v>
                </c:pt>
                <c:pt idx="145">
                  <c:v>2.431010219377041</c:v>
                </c:pt>
                <c:pt idx="146">
                  <c:v>2.429987021236072</c:v>
                </c:pt>
                <c:pt idx="147">
                  <c:v>2.450303224807889</c:v>
                </c:pt>
                <c:pt idx="148">
                  <c:v>2.449018121697875</c:v>
                </c:pt>
                <c:pt idx="149">
                  <c:v>2.447582324002719</c:v>
                </c:pt>
                <c:pt idx="150">
                  <c:v>2.450743664108826</c:v>
                </c:pt>
                <c:pt idx="151">
                  <c:v>2.472166865757952</c:v>
                </c:pt>
                <c:pt idx="152">
                  <c:v>2.460585148906745</c:v>
                </c:pt>
                <c:pt idx="153">
                  <c:v>2.467512651299423</c:v>
                </c:pt>
                <c:pt idx="154">
                  <c:v>2.469928434644216</c:v>
                </c:pt>
                <c:pt idx="155">
                  <c:v>2.476748915739239</c:v>
                </c:pt>
                <c:pt idx="156">
                  <c:v>2.470577720161825</c:v>
                </c:pt>
                <c:pt idx="157">
                  <c:v>2.46165573119271</c:v>
                </c:pt>
                <c:pt idx="158">
                  <c:v>2.466462884939992</c:v>
                </c:pt>
                <c:pt idx="159">
                  <c:v>2.464896189811905</c:v>
                </c:pt>
                <c:pt idx="160">
                  <c:v>2.476876603046727</c:v>
                </c:pt>
                <c:pt idx="161">
                  <c:v>2.478860942946286</c:v>
                </c:pt>
                <c:pt idx="162">
                  <c:v>2.477372668112169</c:v>
                </c:pt>
                <c:pt idx="163">
                  <c:v>2.490626805596526</c:v>
                </c:pt>
                <c:pt idx="164">
                  <c:v>2.492329675734311</c:v>
                </c:pt>
                <c:pt idx="165">
                  <c:v>2.494158461041001</c:v>
                </c:pt>
                <c:pt idx="166">
                  <c:v>2.510565768808787</c:v>
                </c:pt>
                <c:pt idx="167">
                  <c:v>2.496675653001707</c:v>
                </c:pt>
                <c:pt idx="168">
                  <c:v>2.498169399634972</c:v>
                </c:pt>
                <c:pt idx="169">
                  <c:v>2.507744121949982</c:v>
                </c:pt>
                <c:pt idx="170">
                  <c:v>2.505192696713368</c:v>
                </c:pt>
                <c:pt idx="171">
                  <c:v>2.492542617099476</c:v>
                </c:pt>
                <c:pt idx="172">
                  <c:v>2.515335483770811</c:v>
                </c:pt>
                <c:pt idx="173">
                  <c:v>2.50851110937133</c:v>
                </c:pt>
                <c:pt idx="174">
                  <c:v>2.526661493514947</c:v>
                </c:pt>
                <c:pt idx="175">
                  <c:v>2.521875889257557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016720"/>
        <c:axId val="-279579760"/>
      </c:scatterChart>
      <c:valAx>
        <c:axId val="-5990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579760"/>
        <c:crossesAt val="0.0"/>
        <c:crossBetween val="midCat"/>
        <c:majorUnit val="10.0"/>
      </c:valAx>
      <c:valAx>
        <c:axId val="-27957976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01672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'6823'!$M$2:$M$177</c:f>
              <c:numCache>
                <c:formatCode>0.00</c:formatCode>
                <c:ptCount val="176"/>
                <c:pt idx="4">
                  <c:v>1.823528071140942</c:v>
                </c:pt>
                <c:pt idx="5">
                  <c:v>1.819094500125725</c:v>
                </c:pt>
                <c:pt idx="6">
                  <c:v>1.803666815196505</c:v>
                </c:pt>
                <c:pt idx="7">
                  <c:v>1.810189797601946</c:v>
                </c:pt>
                <c:pt idx="8">
                  <c:v>1.794190513613243</c:v>
                </c:pt>
                <c:pt idx="9">
                  <c:v>1.781292594544491</c:v>
                </c:pt>
                <c:pt idx="10">
                  <c:v>1.793753027874456</c:v>
                </c:pt>
                <c:pt idx="11">
                  <c:v>1.77782109249346</c:v>
                </c:pt>
                <c:pt idx="12">
                  <c:v>1.776401982638532</c:v>
                </c:pt>
                <c:pt idx="13">
                  <c:v>1.768971906383543</c:v>
                </c:pt>
                <c:pt idx="14">
                  <c:v>1.75333406657126</c:v>
                </c:pt>
                <c:pt idx="15">
                  <c:v>1.767475586903084</c:v>
                </c:pt>
                <c:pt idx="16">
                  <c:v>1.748302228538993</c:v>
                </c:pt>
                <c:pt idx="17">
                  <c:v>1.755437800535184</c:v>
                </c:pt>
                <c:pt idx="18">
                  <c:v>1.761065425412763</c:v>
                </c:pt>
                <c:pt idx="19">
                  <c:v>1.762599949337284</c:v>
                </c:pt>
                <c:pt idx="20">
                  <c:v>1.76539309352881</c:v>
                </c:pt>
                <c:pt idx="21">
                  <c:v>1.753757947579362</c:v>
                </c:pt>
                <c:pt idx="22">
                  <c:v>1.749305802760395</c:v>
                </c:pt>
                <c:pt idx="23">
                  <c:v>1.758321046255962</c:v>
                </c:pt>
                <c:pt idx="24">
                  <c:v>1.74383500523782</c:v>
                </c:pt>
                <c:pt idx="25">
                  <c:v>1.739333309030957</c:v>
                </c:pt>
                <c:pt idx="26">
                  <c:v>1.745463192808335</c:v>
                </c:pt>
                <c:pt idx="27">
                  <c:v>1.738434984842038</c:v>
                </c:pt>
                <c:pt idx="28">
                  <c:v>1.737639123629348</c:v>
                </c:pt>
                <c:pt idx="29">
                  <c:v>1.726209663404398</c:v>
                </c:pt>
                <c:pt idx="30">
                  <c:v>1.726785217496684</c:v>
                </c:pt>
                <c:pt idx="31">
                  <c:v>1.712951258661196</c:v>
                </c:pt>
                <c:pt idx="32">
                  <c:v>1.72062592416898</c:v>
                </c:pt>
                <c:pt idx="33">
                  <c:v>1.740328540274991</c:v>
                </c:pt>
                <c:pt idx="34">
                  <c:v>1.741181764942832</c:v>
                </c:pt>
                <c:pt idx="35">
                  <c:v>1.744337824958985</c:v>
                </c:pt>
                <c:pt idx="36">
                  <c:v>1.74925511349613</c:v>
                </c:pt>
                <c:pt idx="37">
                  <c:v>1.739720177990915</c:v>
                </c:pt>
                <c:pt idx="38">
                  <c:v>1.737666636347415</c:v>
                </c:pt>
                <c:pt idx="39">
                  <c:v>1.739406024523233</c:v>
                </c:pt>
                <c:pt idx="40">
                  <c:v>1.720812170656048</c:v>
                </c:pt>
                <c:pt idx="41">
                  <c:v>1.718061334714481</c:v>
                </c:pt>
                <c:pt idx="42">
                  <c:v>1.719247828557507</c:v>
                </c:pt>
                <c:pt idx="43">
                  <c:v>1.70956885480418</c:v>
                </c:pt>
                <c:pt idx="44">
                  <c:v>1.704369987535271</c:v>
                </c:pt>
                <c:pt idx="45">
                  <c:v>1.705110755446793</c:v>
                </c:pt>
                <c:pt idx="46">
                  <c:v>1.722191657400365</c:v>
                </c:pt>
                <c:pt idx="47">
                  <c:v>1.728203075272338</c:v>
                </c:pt>
                <c:pt idx="48">
                  <c:v>1.73335538306646</c:v>
                </c:pt>
                <c:pt idx="49">
                  <c:v>1.736478590950784</c:v>
                </c:pt>
                <c:pt idx="50">
                  <c:v>1.736306637758049</c:v>
                </c:pt>
                <c:pt idx="51">
                  <c:v>1.733738107164135</c:v>
                </c:pt>
                <c:pt idx="52">
                  <c:v>1.727240741439318</c:v>
                </c:pt>
                <c:pt idx="53">
                  <c:v>1.732920341316882</c:v>
                </c:pt>
                <c:pt idx="54">
                  <c:v>1.732131393986465</c:v>
                </c:pt>
                <c:pt idx="55">
                  <c:v>1.735318705038882</c:v>
                </c:pt>
                <c:pt idx="56">
                  <c:v>1.735586219666018</c:v>
                </c:pt>
                <c:pt idx="57">
                  <c:v>1.73359720081809</c:v>
                </c:pt>
                <c:pt idx="58">
                  <c:v>1.743278524591631</c:v>
                </c:pt>
                <c:pt idx="59">
                  <c:v>1.748104481915037</c:v>
                </c:pt>
                <c:pt idx="60">
                  <c:v>1.751930570513694</c:v>
                </c:pt>
                <c:pt idx="61">
                  <c:v>1.750350555555277</c:v>
                </c:pt>
                <c:pt idx="62">
                  <c:v>1.734044925547286</c:v>
                </c:pt>
                <c:pt idx="63">
                  <c:v>1.737605485929615</c:v>
                </c:pt>
                <c:pt idx="64">
                  <c:v>1.725711860987498</c:v>
                </c:pt>
                <c:pt idx="65">
                  <c:v>1.722281271241333</c:v>
                </c:pt>
                <c:pt idx="66">
                  <c:v>1.717337696694888</c:v>
                </c:pt>
                <c:pt idx="67">
                  <c:v>1.706617250467547</c:v>
                </c:pt>
                <c:pt idx="68">
                  <c:v>1.705363351287081</c:v>
                </c:pt>
                <c:pt idx="69">
                  <c:v>1.729245439496841</c:v>
                </c:pt>
                <c:pt idx="70">
                  <c:v>1.733567056356442</c:v>
                </c:pt>
                <c:pt idx="71">
                  <c:v>1.724555465466533</c:v>
                </c:pt>
                <c:pt idx="72">
                  <c:v>1.730841307008124</c:v>
                </c:pt>
                <c:pt idx="73">
                  <c:v>1.72221221754199</c:v>
                </c:pt>
                <c:pt idx="74">
                  <c:v>1.728202626730374</c:v>
                </c:pt>
                <c:pt idx="75">
                  <c:v>1.72387634621489</c:v>
                </c:pt>
                <c:pt idx="76">
                  <c:v>1.728672840647531</c:v>
                </c:pt>
                <c:pt idx="77">
                  <c:v>1.722857836450195</c:v>
                </c:pt>
                <c:pt idx="78">
                  <c:v>1.730386910425071</c:v>
                </c:pt>
                <c:pt idx="79">
                  <c:v>1.726555686136225</c:v>
                </c:pt>
                <c:pt idx="80">
                  <c:v>1.729274244606456</c:v>
                </c:pt>
                <c:pt idx="81">
                  <c:v>1.731735573256166</c:v>
                </c:pt>
                <c:pt idx="82">
                  <c:v>1.737580717403753</c:v>
                </c:pt>
                <c:pt idx="83">
                  <c:v>1.732075384372722</c:v>
                </c:pt>
                <c:pt idx="84">
                  <c:v>1.727860915989839</c:v>
                </c:pt>
                <c:pt idx="85">
                  <c:v>1.733219380524441</c:v>
                </c:pt>
                <c:pt idx="86">
                  <c:v>1.721847486726528</c:v>
                </c:pt>
                <c:pt idx="87">
                  <c:v>1.718963209821009</c:v>
                </c:pt>
                <c:pt idx="88">
                  <c:v>1.724943887655097</c:v>
                </c:pt>
                <c:pt idx="89">
                  <c:v>1.722948636312811</c:v>
                </c:pt>
                <c:pt idx="90">
                  <c:v>1.715101077618803</c:v>
                </c:pt>
                <c:pt idx="91">
                  <c:v>1.717206585277509</c:v>
                </c:pt>
                <c:pt idx="92">
                  <c:v>1.730760778494671</c:v>
                </c:pt>
                <c:pt idx="93">
                  <c:v>1.735687812409369</c:v>
                </c:pt>
                <c:pt idx="94">
                  <c:v>1.732419727767479</c:v>
                </c:pt>
                <c:pt idx="95">
                  <c:v>1.733980052455567</c:v>
                </c:pt>
                <c:pt idx="96">
                  <c:v>1.742471851081169</c:v>
                </c:pt>
                <c:pt idx="97">
                  <c:v>1.732370377102312</c:v>
                </c:pt>
                <c:pt idx="98">
                  <c:v>1.739718552355664</c:v>
                </c:pt>
                <c:pt idx="99">
                  <c:v>1.741657161685296</c:v>
                </c:pt>
                <c:pt idx="100">
                  <c:v>1.742532785632572</c:v>
                </c:pt>
                <c:pt idx="101">
                  <c:v>1.740266077456918</c:v>
                </c:pt>
                <c:pt idx="102">
                  <c:v>1.734159265777998</c:v>
                </c:pt>
                <c:pt idx="103">
                  <c:v>1.735880288244909</c:v>
                </c:pt>
                <c:pt idx="104">
                  <c:v>1.733376783422335</c:v>
                </c:pt>
                <c:pt idx="105">
                  <c:v>1.735975149162566</c:v>
                </c:pt>
                <c:pt idx="106">
                  <c:v>1.739723066844701</c:v>
                </c:pt>
                <c:pt idx="107">
                  <c:v>1.745133041314201</c:v>
                </c:pt>
                <c:pt idx="108">
                  <c:v>1.733190548751343</c:v>
                </c:pt>
                <c:pt idx="109">
                  <c:v>1.740572913688453</c:v>
                </c:pt>
                <c:pt idx="110">
                  <c:v>1.734667549886013</c:v>
                </c:pt>
                <c:pt idx="111">
                  <c:v>1.73556272289413</c:v>
                </c:pt>
                <c:pt idx="112">
                  <c:v>1.74624230084036</c:v>
                </c:pt>
                <c:pt idx="113">
                  <c:v>1.737990303622829</c:v>
                </c:pt>
                <c:pt idx="114">
                  <c:v>1.739204553851098</c:v>
                </c:pt>
                <c:pt idx="115">
                  <c:v>1.73488542017979</c:v>
                </c:pt>
                <c:pt idx="116">
                  <c:v>1.737683630806915</c:v>
                </c:pt>
                <c:pt idx="117">
                  <c:v>1.728445784407186</c:v>
                </c:pt>
                <c:pt idx="118">
                  <c:v>1.731758296501282</c:v>
                </c:pt>
                <c:pt idx="119">
                  <c:v>1.737728635935322</c:v>
                </c:pt>
                <c:pt idx="120">
                  <c:v>1.724655912604958</c:v>
                </c:pt>
                <c:pt idx="121">
                  <c:v>1.727328992860669</c:v>
                </c:pt>
                <c:pt idx="122">
                  <c:v>1.730976189169252</c:v>
                </c:pt>
                <c:pt idx="123">
                  <c:v>1.735061242507331</c:v>
                </c:pt>
                <c:pt idx="124">
                  <c:v>1.737233249665258</c:v>
                </c:pt>
                <c:pt idx="125">
                  <c:v>1.730386667996429</c:v>
                </c:pt>
                <c:pt idx="126">
                  <c:v>1.73738537023859</c:v>
                </c:pt>
                <c:pt idx="127">
                  <c:v>1.736474013520837</c:v>
                </c:pt>
                <c:pt idx="128">
                  <c:v>1.734046283065473</c:v>
                </c:pt>
                <c:pt idx="129">
                  <c:v>1.731138188691801</c:v>
                </c:pt>
                <c:pt idx="130">
                  <c:v>1.727335051996941</c:v>
                </c:pt>
                <c:pt idx="131">
                  <c:v>1.731095966148854</c:v>
                </c:pt>
                <c:pt idx="132">
                  <c:v>1.729995515317146</c:v>
                </c:pt>
                <c:pt idx="133">
                  <c:v>1.73809903213949</c:v>
                </c:pt>
                <c:pt idx="134">
                  <c:v>1.729848116258128</c:v>
                </c:pt>
                <c:pt idx="135">
                  <c:v>1.721544503660543</c:v>
                </c:pt>
                <c:pt idx="136">
                  <c:v>1.733641087017348</c:v>
                </c:pt>
                <c:pt idx="137">
                  <c:v>1.729709978516996</c:v>
                </c:pt>
                <c:pt idx="138">
                  <c:v>1.730096075761845</c:v>
                </c:pt>
                <c:pt idx="139">
                  <c:v>1.727279292152175</c:v>
                </c:pt>
                <c:pt idx="140">
                  <c:v>1.732611766968086</c:v>
                </c:pt>
                <c:pt idx="141">
                  <c:v>1.743364213343238</c:v>
                </c:pt>
                <c:pt idx="142">
                  <c:v>1.736318863919326</c:v>
                </c:pt>
                <c:pt idx="143">
                  <c:v>1.74340257122488</c:v>
                </c:pt>
                <c:pt idx="144">
                  <c:v>1.73606061024812</c:v>
                </c:pt>
                <c:pt idx="145">
                  <c:v>1.725695699021851</c:v>
                </c:pt>
                <c:pt idx="146">
                  <c:v>1.739946981817393</c:v>
                </c:pt>
                <c:pt idx="147">
                  <c:v>1.731508219924946</c:v>
                </c:pt>
                <c:pt idx="148">
                  <c:v>1.730445985872445</c:v>
                </c:pt>
                <c:pt idx="149">
                  <c:v>1.740269991501654</c:v>
                </c:pt>
                <c:pt idx="150">
                  <c:v>1.741058380071138</c:v>
                </c:pt>
                <c:pt idx="151">
                  <c:v>1.743725999555524</c:v>
                </c:pt>
                <c:pt idx="152">
                  <c:v>1.735353254367493</c:v>
                </c:pt>
                <c:pt idx="153">
                  <c:v>1.748137213983357</c:v>
                </c:pt>
                <c:pt idx="154">
                  <c:v>1.745191421177471</c:v>
                </c:pt>
                <c:pt idx="155">
                  <c:v>1.74153956515994</c:v>
                </c:pt>
                <c:pt idx="156">
                  <c:v>1.736116001516308</c:v>
                </c:pt>
                <c:pt idx="157">
                  <c:v>1.734368280988282</c:v>
                </c:pt>
                <c:pt idx="158">
                  <c:v>1.728340225544513</c:v>
                </c:pt>
                <c:pt idx="159">
                  <c:v>1.738875685042975</c:v>
                </c:pt>
                <c:pt idx="160">
                  <c:v>1.734740698649255</c:v>
                </c:pt>
                <c:pt idx="161">
                  <c:v>1.733424712193949</c:v>
                </c:pt>
                <c:pt idx="162">
                  <c:v>1.7339456846464</c:v>
                </c:pt>
                <c:pt idx="163">
                  <c:v>1.741329817460256</c:v>
                </c:pt>
                <c:pt idx="164">
                  <c:v>1.739444428219155</c:v>
                </c:pt>
                <c:pt idx="165">
                  <c:v>1.737832692384681</c:v>
                </c:pt>
                <c:pt idx="166">
                  <c:v>1.737177128995248</c:v>
                </c:pt>
                <c:pt idx="167">
                  <c:v>1.735388118434973</c:v>
                </c:pt>
                <c:pt idx="168">
                  <c:v>1.731150834351646</c:v>
                </c:pt>
                <c:pt idx="169">
                  <c:v>1.742496945124272</c:v>
                </c:pt>
                <c:pt idx="170">
                  <c:v>1.737057007825171</c:v>
                </c:pt>
                <c:pt idx="171">
                  <c:v>1.741364380823213</c:v>
                </c:pt>
                <c:pt idx="172">
                  <c:v>1.727765841971533</c:v>
                </c:pt>
                <c:pt idx="173">
                  <c:v>1.741015956409349</c:v>
                </c:pt>
                <c:pt idx="174">
                  <c:v>1.74356458647123</c:v>
                </c:pt>
                <c:pt idx="175">
                  <c:v>1.733627284335024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7018976"/>
        <c:axId val="-567006144"/>
      </c:scatterChart>
      <c:valAx>
        <c:axId val="-5670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006144"/>
        <c:crossesAt val="0.0"/>
        <c:crossBetween val="midCat"/>
        <c:majorUnit val="10.0"/>
      </c:valAx>
      <c:valAx>
        <c:axId val="-56700614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701897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5545680"/>
        <c:axId val="-616082928"/>
      </c:scatterChart>
      <c:valAx>
        <c:axId val="-61554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6082928"/>
        <c:crossesAt val="0.0"/>
        <c:crossBetween val="midCat"/>
        <c:majorUnit val="10.0"/>
      </c:valAx>
      <c:valAx>
        <c:axId val="-616082928"/>
        <c:scaling>
          <c:orientation val="minMax"/>
          <c:max val="4.0"/>
          <c:min val="1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554568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962992"/>
        <c:axId val="-566969968"/>
      </c:scatterChart>
      <c:valAx>
        <c:axId val="-56696299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969968"/>
        <c:crossesAt val="0.0"/>
        <c:crossBetween val="midCat"/>
        <c:majorUnit val="10.0"/>
      </c:valAx>
      <c:valAx>
        <c:axId val="-56696996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96299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920976"/>
        <c:axId val="-566917584"/>
      </c:scatterChart>
      <c:valAx>
        <c:axId val="-56692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917584"/>
        <c:crossesAt val="0.0"/>
        <c:crossBetween val="midCat"/>
        <c:majorUnit val="10.0"/>
      </c:valAx>
      <c:valAx>
        <c:axId val="-566917584"/>
        <c:scaling>
          <c:orientation val="minMax"/>
          <c:max val="4.0"/>
          <c:min val="1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92097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910544"/>
        <c:axId val="-566907152"/>
      </c:scatterChart>
      <c:valAx>
        <c:axId val="-5669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907152"/>
        <c:crossesAt val="0.0"/>
        <c:crossBetween val="midCat"/>
        <c:majorUnit val="10.0"/>
      </c:valAx>
      <c:valAx>
        <c:axId val="-56690715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91054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886256"/>
        <c:axId val="-566882864"/>
      </c:scatterChart>
      <c:valAx>
        <c:axId val="-56688625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882864"/>
        <c:crossesAt val="0.0"/>
        <c:crossBetween val="midCat"/>
        <c:majorUnit val="10.0"/>
      </c:valAx>
      <c:valAx>
        <c:axId val="-566882864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88625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6262560"/>
        <c:axId val="-616060528"/>
      </c:scatterChart>
      <c:valAx>
        <c:axId val="-6162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6060528"/>
        <c:crossesAt val="0.0"/>
        <c:crossBetween val="midCat"/>
        <c:majorUnit val="10.0"/>
      </c:valAx>
      <c:valAx>
        <c:axId val="-61606052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626256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5724832"/>
        <c:axId val="-615721440"/>
      </c:scatterChart>
      <c:valAx>
        <c:axId val="-6157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5721440"/>
        <c:crossesAt val="0.0"/>
        <c:crossBetween val="midCat"/>
        <c:majorUnit val="10.0"/>
      </c:valAx>
      <c:valAx>
        <c:axId val="-61572144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572483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808464"/>
        <c:axId val="-566815216"/>
      </c:scatterChart>
      <c:valAx>
        <c:axId val="-566808464"/>
        <c:scaling>
          <c:orientation val="minMax"/>
          <c:max val="9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815216"/>
        <c:crossesAt val="0.0"/>
        <c:crossBetween val="midCat"/>
        <c:majorUnit val="10.0"/>
      </c:valAx>
      <c:valAx>
        <c:axId val="-566815216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80846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747984"/>
        <c:axId val="-566769552"/>
      </c:scatterChart>
      <c:valAx>
        <c:axId val="-56674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769552"/>
        <c:crossesAt val="0.0"/>
        <c:crossBetween val="midCat"/>
        <c:majorUnit val="10.0"/>
      </c:valAx>
      <c:valAx>
        <c:axId val="-56676955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74798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'6799'!$L$2:$L$141</c:f>
              <c:numCache>
                <c:formatCode>0.00</c:formatCode>
                <c:ptCount val="140"/>
                <c:pt idx="0">
                  <c:v>1.926512518959319</c:v>
                </c:pt>
                <c:pt idx="1">
                  <c:v>1.92589398379309</c:v>
                </c:pt>
                <c:pt idx="2">
                  <c:v>1.881611317482939</c:v>
                </c:pt>
                <c:pt idx="3">
                  <c:v>1.842422697938105</c:v>
                </c:pt>
                <c:pt idx="4">
                  <c:v>1.829855894826613</c:v>
                </c:pt>
                <c:pt idx="5">
                  <c:v>1.922425798208423</c:v>
                </c:pt>
                <c:pt idx="6">
                  <c:v>1.959903791901014</c:v>
                </c:pt>
                <c:pt idx="7">
                  <c:v>1.999311873484384</c:v>
                </c:pt>
                <c:pt idx="8">
                  <c:v>2.004807025628919</c:v>
                </c:pt>
                <c:pt idx="9">
                  <c:v>2.035266117620935</c:v>
                </c:pt>
                <c:pt idx="10">
                  <c:v>2.014063237695556</c:v>
                </c:pt>
                <c:pt idx="11">
                  <c:v>2.004881208805525</c:v>
                </c:pt>
                <c:pt idx="12">
                  <c:v>1.985420765604574</c:v>
                </c:pt>
                <c:pt idx="13">
                  <c:v>1.998201946065682</c:v>
                </c:pt>
                <c:pt idx="14">
                  <c:v>1.971426651627209</c:v>
                </c:pt>
                <c:pt idx="15">
                  <c:v>1.938693805968095</c:v>
                </c:pt>
                <c:pt idx="16">
                  <c:v>1.964865576898417</c:v>
                </c:pt>
                <c:pt idx="17">
                  <c:v>1.968695216156012</c:v>
                </c:pt>
                <c:pt idx="18">
                  <c:v>1.976914662545377</c:v>
                </c:pt>
                <c:pt idx="19">
                  <c:v>1.981091461027683</c:v>
                </c:pt>
                <c:pt idx="20">
                  <c:v>1.999000815025717</c:v>
                </c:pt>
                <c:pt idx="21">
                  <c:v>2.002197910724782</c:v>
                </c:pt>
                <c:pt idx="22">
                  <c:v>2.031241681157434</c:v>
                </c:pt>
                <c:pt idx="23">
                  <c:v>2.041798053323387</c:v>
                </c:pt>
                <c:pt idx="24">
                  <c:v>2.026345121133528</c:v>
                </c:pt>
                <c:pt idx="25">
                  <c:v>2.010944996807604</c:v>
                </c:pt>
                <c:pt idx="26">
                  <c:v>1.994632495330609</c:v>
                </c:pt>
                <c:pt idx="27">
                  <c:v>1.959690857998426</c:v>
                </c:pt>
                <c:pt idx="28">
                  <c:v>1.934601086335511</c:v>
                </c:pt>
                <c:pt idx="29">
                  <c:v>1.903376523503918</c:v>
                </c:pt>
                <c:pt idx="30">
                  <c:v>1.874981906257202</c:v>
                </c:pt>
                <c:pt idx="31">
                  <c:v>1.917961997309808</c:v>
                </c:pt>
                <c:pt idx="32">
                  <c:v>1.921167243477102</c:v>
                </c:pt>
                <c:pt idx="33">
                  <c:v>1.953420627647336</c:v>
                </c:pt>
                <c:pt idx="34">
                  <c:v>1.937102795840426</c:v>
                </c:pt>
                <c:pt idx="35">
                  <c:v>1.938243184046038</c:v>
                </c:pt>
                <c:pt idx="36">
                  <c:v>1.952256022643372</c:v>
                </c:pt>
                <c:pt idx="37">
                  <c:v>1.951890912993076</c:v>
                </c:pt>
                <c:pt idx="38">
                  <c:v>1.960953983678052</c:v>
                </c:pt>
                <c:pt idx="39">
                  <c:v>1.957986226047797</c:v>
                </c:pt>
                <c:pt idx="40">
                  <c:v>1.943267486700295</c:v>
                </c:pt>
                <c:pt idx="41">
                  <c:v>1.943756238883056</c:v>
                </c:pt>
                <c:pt idx="42">
                  <c:v>1.93916003016483</c:v>
                </c:pt>
                <c:pt idx="43">
                  <c:v>1.927272863891338</c:v>
                </c:pt>
                <c:pt idx="44">
                  <c:v>1.912336780553482</c:v>
                </c:pt>
                <c:pt idx="45">
                  <c:v>1.912578779245448</c:v>
                </c:pt>
                <c:pt idx="46">
                  <c:v>1.91458923897448</c:v>
                </c:pt>
                <c:pt idx="47">
                  <c:v>1.917149135175458</c:v>
                </c:pt>
                <c:pt idx="48">
                  <c:v>1.919370838439931</c:v>
                </c:pt>
                <c:pt idx="49">
                  <c:v>1.906951617758444</c:v>
                </c:pt>
                <c:pt idx="50">
                  <c:v>1.925662314347117</c:v>
                </c:pt>
                <c:pt idx="51">
                  <c:v>1.916858045663502</c:v>
                </c:pt>
                <c:pt idx="52">
                  <c:v>1.918252450547305</c:v>
                </c:pt>
                <c:pt idx="53">
                  <c:v>1.909002525090228</c:v>
                </c:pt>
                <c:pt idx="54">
                  <c:v>1.920896259630753</c:v>
                </c:pt>
                <c:pt idx="55">
                  <c:v>1.894400810933392</c:v>
                </c:pt>
                <c:pt idx="56">
                  <c:v>1.881301292071551</c:v>
                </c:pt>
                <c:pt idx="57">
                  <c:v>1.88711061192164</c:v>
                </c:pt>
                <c:pt idx="58">
                  <c:v>1.878694141694707</c:v>
                </c:pt>
                <c:pt idx="59">
                  <c:v>1.847652450698213</c:v>
                </c:pt>
                <c:pt idx="60">
                  <c:v>1.86799787475637</c:v>
                </c:pt>
                <c:pt idx="61">
                  <c:v>1.840266414475254</c:v>
                </c:pt>
                <c:pt idx="62">
                  <c:v>1.821456343990024</c:v>
                </c:pt>
                <c:pt idx="63">
                  <c:v>1.830566463916035</c:v>
                </c:pt>
                <c:pt idx="64">
                  <c:v>1.830699873412233</c:v>
                </c:pt>
                <c:pt idx="65">
                  <c:v>1.79852041050376</c:v>
                </c:pt>
                <c:pt idx="66">
                  <c:v>1.818139305956071</c:v>
                </c:pt>
                <c:pt idx="67">
                  <c:v>1.805699913716938</c:v>
                </c:pt>
                <c:pt idx="68">
                  <c:v>1.795979605611906</c:v>
                </c:pt>
                <c:pt idx="69">
                  <c:v>1.7871501249822</c:v>
                </c:pt>
                <c:pt idx="70">
                  <c:v>1.759052345405327</c:v>
                </c:pt>
                <c:pt idx="71">
                  <c:v>1.7672955035562</c:v>
                </c:pt>
                <c:pt idx="72">
                  <c:v>1.765279319177404</c:v>
                </c:pt>
                <c:pt idx="73">
                  <c:v>1.779015670732757</c:v>
                </c:pt>
                <c:pt idx="74">
                  <c:v>1.799568256499989</c:v>
                </c:pt>
                <c:pt idx="75">
                  <c:v>1.793376262215458</c:v>
                </c:pt>
                <c:pt idx="76">
                  <c:v>1.780865189076594</c:v>
                </c:pt>
                <c:pt idx="77">
                  <c:v>1.78913804945584</c:v>
                </c:pt>
                <c:pt idx="78">
                  <c:v>1.791309371065973</c:v>
                </c:pt>
                <c:pt idx="79">
                  <c:v>1.789132298867655</c:v>
                </c:pt>
                <c:pt idx="80">
                  <c:v>1.812814013232011</c:v>
                </c:pt>
                <c:pt idx="81">
                  <c:v>1.803250815033713</c:v>
                </c:pt>
                <c:pt idx="82">
                  <c:v>1.78853039900453</c:v>
                </c:pt>
                <c:pt idx="83">
                  <c:v>1.792260728188496</c:v>
                </c:pt>
                <c:pt idx="84">
                  <c:v>1.789360465326843</c:v>
                </c:pt>
                <c:pt idx="85">
                  <c:v>1.767914093882198</c:v>
                </c:pt>
                <c:pt idx="86">
                  <c:v>1.791269208669437</c:v>
                </c:pt>
                <c:pt idx="87">
                  <c:v>1.78181336539252</c:v>
                </c:pt>
                <c:pt idx="88">
                  <c:v>1.775013594861308</c:v>
                </c:pt>
                <c:pt idx="89">
                  <c:v>1.77783532448917</c:v>
                </c:pt>
                <c:pt idx="90">
                  <c:v>1.767363580557677</c:v>
                </c:pt>
                <c:pt idx="91">
                  <c:v>1.752605967636447</c:v>
                </c:pt>
                <c:pt idx="92">
                  <c:v>1.735374962054074</c:v>
                </c:pt>
                <c:pt idx="93">
                  <c:v>1.721115583015837</c:v>
                </c:pt>
                <c:pt idx="94">
                  <c:v>1.699492939245112</c:v>
                </c:pt>
                <c:pt idx="95">
                  <c:v>1.695464887876517</c:v>
                </c:pt>
                <c:pt idx="96">
                  <c:v>1.678310819849986</c:v>
                </c:pt>
                <c:pt idx="97">
                  <c:v>1.681310258663839</c:v>
                </c:pt>
                <c:pt idx="98">
                  <c:v>1.672285025269115</c:v>
                </c:pt>
                <c:pt idx="99">
                  <c:v>1.668894587898259</c:v>
                </c:pt>
                <c:pt idx="100">
                  <c:v>1.678128103598473</c:v>
                </c:pt>
                <c:pt idx="101">
                  <c:v>1.653471302012919</c:v>
                </c:pt>
                <c:pt idx="102">
                  <c:v>1.651806062893012</c:v>
                </c:pt>
                <c:pt idx="103">
                  <c:v>1.656602636608752</c:v>
                </c:pt>
                <c:pt idx="104">
                  <c:v>1.663810618250243</c:v>
                </c:pt>
                <c:pt idx="105">
                  <c:v>1.667783201130058</c:v>
                </c:pt>
                <c:pt idx="106">
                  <c:v>1.659843278869336</c:v>
                </c:pt>
                <c:pt idx="107">
                  <c:v>1.67497947739988</c:v>
                </c:pt>
                <c:pt idx="108">
                  <c:v>1.668701737096206</c:v>
                </c:pt>
                <c:pt idx="109">
                  <c:v>1.667218559638084</c:v>
                </c:pt>
                <c:pt idx="110">
                  <c:v>1.660589461294978</c:v>
                </c:pt>
                <c:pt idx="111">
                  <c:v>1.631267854149054</c:v>
                </c:pt>
                <c:pt idx="112">
                  <c:v>1.622780344808848</c:v>
                </c:pt>
                <c:pt idx="113">
                  <c:v>1.633637739219702</c:v>
                </c:pt>
                <c:pt idx="114">
                  <c:v>1.622253959592657</c:v>
                </c:pt>
                <c:pt idx="115">
                  <c:v>1.617873967073696</c:v>
                </c:pt>
                <c:pt idx="116">
                  <c:v>1.613448390081502</c:v>
                </c:pt>
                <c:pt idx="117">
                  <c:v>1.606859233141405</c:v>
                </c:pt>
                <c:pt idx="118">
                  <c:v>1.595458647623786</c:v>
                </c:pt>
                <c:pt idx="119">
                  <c:v>1.569973018711339</c:v>
                </c:pt>
                <c:pt idx="120">
                  <c:v>1.570811226259114</c:v>
                </c:pt>
                <c:pt idx="121">
                  <c:v>1.566298171383189</c:v>
                </c:pt>
                <c:pt idx="122">
                  <c:v>1.586357754642051</c:v>
                </c:pt>
                <c:pt idx="123">
                  <c:v>1.59276111338294</c:v>
                </c:pt>
                <c:pt idx="124">
                  <c:v>1.593151616586852</c:v>
                </c:pt>
                <c:pt idx="125">
                  <c:v>1.57991290399555</c:v>
                </c:pt>
                <c:pt idx="126">
                  <c:v>1.592557176416136</c:v>
                </c:pt>
                <c:pt idx="127">
                  <c:v>1.581019813159604</c:v>
                </c:pt>
                <c:pt idx="128">
                  <c:v>1.564476539346163</c:v>
                </c:pt>
                <c:pt idx="129">
                  <c:v>1.544087838930482</c:v>
                </c:pt>
                <c:pt idx="130">
                  <c:v>1.533714533605206</c:v>
                </c:pt>
                <c:pt idx="131">
                  <c:v>1.512180842049599</c:v>
                </c:pt>
                <c:pt idx="132">
                  <c:v>1.499212246985661</c:v>
                </c:pt>
                <c:pt idx="133">
                  <c:v>1.498228224932875</c:v>
                </c:pt>
                <c:pt idx="134">
                  <c:v>1.507268023987458</c:v>
                </c:pt>
                <c:pt idx="135">
                  <c:v>1.510749199523202</c:v>
                </c:pt>
                <c:pt idx="136">
                  <c:v>1.525735822859431</c:v>
                </c:pt>
                <c:pt idx="137">
                  <c:v>1.518503015800567</c:v>
                </c:pt>
                <c:pt idx="138">
                  <c:v>1.540954308217263</c:v>
                </c:pt>
                <c:pt idx="139">
                  <c:v>1.54248514186479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832192"/>
        <c:axId val="-598830000"/>
      </c:scatterChart>
      <c:valAx>
        <c:axId val="-5988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830000"/>
        <c:crossesAt val="0.0"/>
        <c:crossBetween val="midCat"/>
        <c:majorUnit val="10.0"/>
      </c:valAx>
      <c:valAx>
        <c:axId val="-59883000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83219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47840"/>
        <c:axId val="-200940416"/>
      </c:scatterChart>
      <c:valAx>
        <c:axId val="-2011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0416"/>
        <c:crossesAt val="0.0"/>
        <c:crossBetween val="midCat"/>
        <c:majorUnit val="10.0"/>
      </c:valAx>
      <c:valAx>
        <c:axId val="-20094041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4784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78384"/>
        <c:axId val="-200585632"/>
      </c:scatterChart>
      <c:valAx>
        <c:axId val="-20087838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85632"/>
        <c:crossesAt val="0.0"/>
        <c:crossBetween val="midCat"/>
        <c:majorUnit val="10.0"/>
      </c:valAx>
      <c:valAx>
        <c:axId val="-200585632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7838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44784"/>
        <c:axId val="-198721936"/>
      </c:scatterChart>
      <c:valAx>
        <c:axId val="-19894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721936"/>
        <c:crossesAt val="0.0"/>
        <c:crossBetween val="midCat"/>
        <c:majorUnit val="10.0"/>
      </c:valAx>
      <c:valAx>
        <c:axId val="-19872193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4478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5"/>
          <c:y val="0.056766328724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2"/>
          <c:y val="0.137037920918149"/>
          <c:w val="0.832860897206273"/>
          <c:h val="0.713616106478941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-0.165555457991461</c:v>
                </c:pt>
                <c:pt idx="1">
                  <c:v>-0.242247745958647</c:v>
                </c:pt>
                <c:pt idx="2">
                  <c:v>0.171288966070183</c:v>
                </c:pt>
                <c:pt idx="3">
                  <c:v>1.447445045400623</c:v>
                </c:pt>
                <c:pt idx="4">
                  <c:v>1.350924510947256</c:v>
                </c:pt>
                <c:pt idx="5">
                  <c:v>1.712756521647461</c:v>
                </c:pt>
                <c:pt idx="6">
                  <c:v>0.15077182923752</c:v>
                </c:pt>
                <c:pt idx="7">
                  <c:v>0.835208764737128</c:v>
                </c:pt>
                <c:pt idx="8">
                  <c:v>-0.144759950781862</c:v>
                </c:pt>
                <c:pt idx="9">
                  <c:v>0.0430913901634952</c:v>
                </c:pt>
                <c:pt idx="10">
                  <c:v>0.446652331476288</c:v>
                </c:pt>
                <c:pt idx="11">
                  <c:v>-0.466602313185326</c:v>
                </c:pt>
                <c:pt idx="12">
                  <c:v>0.52079711910613</c:v>
                </c:pt>
                <c:pt idx="13">
                  <c:v>-0.648673818431485</c:v>
                </c:pt>
                <c:pt idx="14">
                  <c:v>-0.327624481409017</c:v>
                </c:pt>
                <c:pt idx="15">
                  <c:v>-0.365884272056331</c:v>
                </c:pt>
                <c:pt idx="16">
                  <c:v>-0.909761778866114</c:v>
                </c:pt>
                <c:pt idx="17">
                  <c:v>0.13619929581062</c:v>
                </c:pt>
                <c:pt idx="18">
                  <c:v>0.255956733691835</c:v>
                </c:pt>
                <c:pt idx="19">
                  <c:v>1.338991202154398</c:v>
                </c:pt>
                <c:pt idx="20">
                  <c:v>1.558139628013409</c:v>
                </c:pt>
                <c:pt idx="21">
                  <c:v>1.740018058042102</c:v>
                </c:pt>
                <c:pt idx="22">
                  <c:v>1.09024437192366</c:v>
                </c:pt>
                <c:pt idx="23">
                  <c:v>0.898457832717393</c:v>
                </c:pt>
                <c:pt idx="24">
                  <c:v>1.320850171608222</c:v>
                </c:pt>
                <c:pt idx="25">
                  <c:v>1.027119465306099</c:v>
                </c:pt>
                <c:pt idx="26">
                  <c:v>0.788457863169578</c:v>
                </c:pt>
                <c:pt idx="27">
                  <c:v>1.836922911427275</c:v>
                </c:pt>
                <c:pt idx="28">
                  <c:v>1.40041842458776</c:v>
                </c:pt>
                <c:pt idx="29">
                  <c:v>1.201141093043036</c:v>
                </c:pt>
                <c:pt idx="30">
                  <c:v>1.214571617395354</c:v>
                </c:pt>
                <c:pt idx="31">
                  <c:v>-0.163443326295489</c:v>
                </c:pt>
                <c:pt idx="32">
                  <c:v>0.170603995017385</c:v>
                </c:pt>
                <c:pt idx="33">
                  <c:v>0.678974444250257</c:v>
                </c:pt>
                <c:pt idx="34">
                  <c:v>0.734496823026364</c:v>
                </c:pt>
                <c:pt idx="35">
                  <c:v>1.553113639010044</c:v>
                </c:pt>
                <c:pt idx="36">
                  <c:v>-0.210507877748415</c:v>
                </c:pt>
                <c:pt idx="37">
                  <c:v>-0.025648524705995</c:v>
                </c:pt>
                <c:pt idx="38">
                  <c:v>-0.156851748321827</c:v>
                </c:pt>
                <c:pt idx="39">
                  <c:v>-0.0524974924458234</c:v>
                </c:pt>
                <c:pt idx="40">
                  <c:v>-0.989843853001228</c:v>
                </c:pt>
                <c:pt idx="41">
                  <c:v>-1.594722615976912</c:v>
                </c:pt>
                <c:pt idx="42">
                  <c:v>-0.856919834767903</c:v>
                </c:pt>
                <c:pt idx="43">
                  <c:v>-0.389840532475515</c:v>
                </c:pt>
                <c:pt idx="44">
                  <c:v>0.250404498482535</c:v>
                </c:pt>
                <c:pt idx="45">
                  <c:v>-0.368692340534248</c:v>
                </c:pt>
                <c:pt idx="46">
                  <c:v>0.430178152875584</c:v>
                </c:pt>
                <c:pt idx="47">
                  <c:v>-0.0637090369339793</c:v>
                </c:pt>
                <c:pt idx="48">
                  <c:v>0.249747479355715</c:v>
                </c:pt>
                <c:pt idx="49">
                  <c:v>0.492930544769269</c:v>
                </c:pt>
                <c:pt idx="50">
                  <c:v>-0.107925091507255</c:v>
                </c:pt>
                <c:pt idx="51">
                  <c:v>0.507166289498514</c:v>
                </c:pt>
                <c:pt idx="52">
                  <c:v>-0.42892131618561</c:v>
                </c:pt>
                <c:pt idx="53">
                  <c:v>-0.329631802547607</c:v>
                </c:pt>
                <c:pt idx="54">
                  <c:v>-0.873848378631929</c:v>
                </c:pt>
                <c:pt idx="55">
                  <c:v>-0.893656561747916</c:v>
                </c:pt>
                <c:pt idx="56">
                  <c:v>-0.381748559907897</c:v>
                </c:pt>
                <c:pt idx="57">
                  <c:v>-0.721442303782329</c:v>
                </c:pt>
                <c:pt idx="58">
                  <c:v>-0.977716311947367</c:v>
                </c:pt>
                <c:pt idx="59">
                  <c:v>-0.215234864643249</c:v>
                </c:pt>
                <c:pt idx="60">
                  <c:v>-0.215689435023639</c:v>
                </c:pt>
                <c:pt idx="61">
                  <c:v>0.189134747326008</c:v>
                </c:pt>
                <c:pt idx="62">
                  <c:v>-0.0910862617680933</c:v>
                </c:pt>
                <c:pt idx="63">
                  <c:v>0.0910631305430533</c:v>
                </c:pt>
                <c:pt idx="64">
                  <c:v>-0.074845233435449</c:v>
                </c:pt>
                <c:pt idx="65">
                  <c:v>-0.230970520120791</c:v>
                </c:pt>
                <c:pt idx="66">
                  <c:v>-0.641790175028549</c:v>
                </c:pt>
                <c:pt idx="67">
                  <c:v>-0.708087613848423</c:v>
                </c:pt>
                <c:pt idx="68">
                  <c:v>-0.744854341002197</c:v>
                </c:pt>
                <c:pt idx="69">
                  <c:v>-0.259513927648701</c:v>
                </c:pt>
                <c:pt idx="70">
                  <c:v>-0.772830663157637</c:v>
                </c:pt>
                <c:pt idx="71">
                  <c:v>-0.62245488576246</c:v>
                </c:pt>
                <c:pt idx="72">
                  <c:v>0.0293406641383231</c:v>
                </c:pt>
                <c:pt idx="73">
                  <c:v>-0.748646004730931</c:v>
                </c:pt>
                <c:pt idx="74">
                  <c:v>-0.795190774142425</c:v>
                </c:pt>
                <c:pt idx="75">
                  <c:v>-0.786819374217331</c:v>
                </c:pt>
                <c:pt idx="76">
                  <c:v>-0.516948439751793</c:v>
                </c:pt>
                <c:pt idx="77">
                  <c:v>-0.173349436792806</c:v>
                </c:pt>
                <c:pt idx="78">
                  <c:v>-0.0357524933982663</c:v>
                </c:pt>
                <c:pt idx="79">
                  <c:v>0.419637989691175</c:v>
                </c:pt>
                <c:pt idx="80">
                  <c:v>0.186249144880055</c:v>
                </c:pt>
                <c:pt idx="81">
                  <c:v>0.560697865158996</c:v>
                </c:pt>
                <c:pt idx="82">
                  <c:v>-0.603256026529734</c:v>
                </c:pt>
                <c:pt idx="83">
                  <c:v>0.0627094903619329</c:v>
                </c:pt>
                <c:pt idx="84">
                  <c:v>0.120992644194082</c:v>
                </c:pt>
                <c:pt idx="85">
                  <c:v>0.267829500955207</c:v>
                </c:pt>
                <c:pt idx="86">
                  <c:v>-0.217182406762814</c:v>
                </c:pt>
                <c:pt idx="87">
                  <c:v>0.712259014680596</c:v>
                </c:pt>
                <c:pt idx="88">
                  <c:v>0.596547632016872</c:v>
                </c:pt>
                <c:pt idx="89">
                  <c:v>0.321727999262738</c:v>
                </c:pt>
                <c:pt idx="90">
                  <c:v>0.28140011144198</c:v>
                </c:pt>
                <c:pt idx="91">
                  <c:v>0.178039344161949</c:v>
                </c:pt>
                <c:pt idx="92">
                  <c:v>0.485812593166285</c:v>
                </c:pt>
                <c:pt idx="93">
                  <c:v>0.200639187268846</c:v>
                </c:pt>
                <c:pt idx="94">
                  <c:v>0.0607686728011045</c:v>
                </c:pt>
                <c:pt idx="95">
                  <c:v>0.30263101116892</c:v>
                </c:pt>
                <c:pt idx="96">
                  <c:v>0.368005836758252</c:v>
                </c:pt>
                <c:pt idx="97">
                  <c:v>0.0660764002029705</c:v>
                </c:pt>
                <c:pt idx="98">
                  <c:v>-1.142459097401898</c:v>
                </c:pt>
                <c:pt idx="99">
                  <c:v>-1.169989165267058</c:v>
                </c:pt>
                <c:pt idx="100">
                  <c:v>-1.15558053467897</c:v>
                </c:pt>
                <c:pt idx="101">
                  <c:v>-0.467752339509329</c:v>
                </c:pt>
                <c:pt idx="102">
                  <c:v>-1.039134901998686</c:v>
                </c:pt>
                <c:pt idx="103">
                  <c:v>-0.548159880530766</c:v>
                </c:pt>
                <c:pt idx="104">
                  <c:v>-0.523856331383106</c:v>
                </c:pt>
                <c:pt idx="105">
                  <c:v>-0.153854893119467</c:v>
                </c:pt>
                <c:pt idx="106">
                  <c:v>-0.638985289914082</c:v>
                </c:pt>
                <c:pt idx="107">
                  <c:v>-0.855045990748876</c:v>
                </c:pt>
                <c:pt idx="108">
                  <c:v>-0.385303522202055</c:v>
                </c:pt>
                <c:pt idx="109">
                  <c:v>-0.506671130502667</c:v>
                </c:pt>
                <c:pt idx="110">
                  <c:v>-0.296455328478305</c:v>
                </c:pt>
                <c:pt idx="111">
                  <c:v>0.0521321896954168</c:v>
                </c:pt>
                <c:pt idx="112">
                  <c:v>0.216488943395695</c:v>
                </c:pt>
                <c:pt idx="113">
                  <c:v>0.244683671958462</c:v>
                </c:pt>
                <c:pt idx="114">
                  <c:v>0.795951917273121</c:v>
                </c:pt>
                <c:pt idx="115">
                  <c:v>0.965402832852996</c:v>
                </c:pt>
                <c:pt idx="116">
                  <c:v>0.611482638650028</c:v>
                </c:pt>
                <c:pt idx="117">
                  <c:v>0.0806222416912774</c:v>
                </c:pt>
                <c:pt idx="118">
                  <c:v>0.158976746155001</c:v>
                </c:pt>
                <c:pt idx="119">
                  <c:v>0.156190085227221</c:v>
                </c:pt>
                <c:pt idx="120">
                  <c:v>0.191842702855156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0.849968761155703</c:v>
                </c:pt>
                <c:pt idx="1">
                  <c:v>0.307069587774468</c:v>
                </c:pt>
                <c:pt idx="2">
                  <c:v>-0.279123385292926</c:v>
                </c:pt>
                <c:pt idx="3">
                  <c:v>-1.749299561023999</c:v>
                </c:pt>
                <c:pt idx="4">
                  <c:v>-2.751988471954942</c:v>
                </c:pt>
                <c:pt idx="5">
                  <c:v>-4.045783335792987</c:v>
                </c:pt>
                <c:pt idx="6">
                  <c:v>-5.205292617039898</c:v>
                </c:pt>
                <c:pt idx="7">
                  <c:v>-2.97795434281908</c:v>
                </c:pt>
                <c:pt idx="8">
                  <c:v>-2.637998019134486</c:v>
                </c:pt>
                <c:pt idx="9">
                  <c:v>-0.919659667273109</c:v>
                </c:pt>
                <c:pt idx="10">
                  <c:v>-1.506105573280902</c:v>
                </c:pt>
                <c:pt idx="11">
                  <c:v>-1.2641301633758</c:v>
                </c:pt>
                <c:pt idx="12">
                  <c:v>-0.411335764771564</c:v>
                </c:pt>
                <c:pt idx="13">
                  <c:v>-0.24079870963576</c:v>
                </c:pt>
                <c:pt idx="14">
                  <c:v>0.377121042843097</c:v>
                </c:pt>
                <c:pt idx="15">
                  <c:v>0.42415816139495</c:v>
                </c:pt>
                <c:pt idx="16">
                  <c:v>-0.086408171635839</c:v>
                </c:pt>
                <c:pt idx="17">
                  <c:v>0.124646034895794</c:v>
                </c:pt>
                <c:pt idx="18">
                  <c:v>0.0944104651535526</c:v>
                </c:pt>
                <c:pt idx="19">
                  <c:v>-0.281793058244167</c:v>
                </c:pt>
                <c:pt idx="20">
                  <c:v>-0.802672721864566</c:v>
                </c:pt>
                <c:pt idx="21">
                  <c:v>-0.603327375193963</c:v>
                </c:pt>
                <c:pt idx="22">
                  <c:v>-0.320065637366963</c:v>
                </c:pt>
                <c:pt idx="23">
                  <c:v>-0.0107322333119769</c:v>
                </c:pt>
                <c:pt idx="24">
                  <c:v>0.282553358463707</c:v>
                </c:pt>
                <c:pt idx="25">
                  <c:v>-0.118897023576676</c:v>
                </c:pt>
                <c:pt idx="26">
                  <c:v>0.956818480178365</c:v>
                </c:pt>
                <c:pt idx="27">
                  <c:v>0.726903528948868</c:v>
                </c:pt>
                <c:pt idx="28">
                  <c:v>0.980932448928928</c:v>
                </c:pt>
                <c:pt idx="29">
                  <c:v>0.729870349224272</c:v>
                </c:pt>
                <c:pt idx="30">
                  <c:v>1.482109767421628</c:v>
                </c:pt>
                <c:pt idx="31">
                  <c:v>0.412719164234044</c:v>
                </c:pt>
                <c:pt idx="32">
                  <c:v>-0.0210124877970936</c:v>
                </c:pt>
                <c:pt idx="33">
                  <c:v>0.44251142442101</c:v>
                </c:pt>
                <c:pt idx="34">
                  <c:v>0.230998149167906</c:v>
                </c:pt>
                <c:pt idx="35">
                  <c:v>-1.054119144667734</c:v>
                </c:pt>
                <c:pt idx="36">
                  <c:v>0.0991668720294325</c:v>
                </c:pt>
                <c:pt idx="37">
                  <c:v>-1.028874518120593</c:v>
                </c:pt>
                <c:pt idx="38">
                  <c:v>-1.733581257362428</c:v>
                </c:pt>
                <c:pt idx="39">
                  <c:v>-1.113428940845322</c:v>
                </c:pt>
                <c:pt idx="40">
                  <c:v>-0.919236330501168</c:v>
                </c:pt>
                <c:pt idx="41">
                  <c:v>-2.258342776945388</c:v>
                </c:pt>
                <c:pt idx="42">
                  <c:v>-1.139531740129958</c:v>
                </c:pt>
                <c:pt idx="43">
                  <c:v>-1.541939295829304</c:v>
                </c:pt>
                <c:pt idx="44">
                  <c:v>-1.815321827509368</c:v>
                </c:pt>
                <c:pt idx="45">
                  <c:v>-2.046433127137632</c:v>
                </c:pt>
                <c:pt idx="46">
                  <c:v>-3.191856971674054</c:v>
                </c:pt>
                <c:pt idx="47">
                  <c:v>-2.612843420397163</c:v>
                </c:pt>
                <c:pt idx="48">
                  <c:v>-2.520652582588952</c:v>
                </c:pt>
                <c:pt idx="49">
                  <c:v>-1.68097794985929</c:v>
                </c:pt>
                <c:pt idx="50">
                  <c:v>-0.517861768602598</c:v>
                </c:pt>
                <c:pt idx="51">
                  <c:v>-0.623819993793412</c:v>
                </c:pt>
                <c:pt idx="52">
                  <c:v>-1.029628926336374</c:v>
                </c:pt>
                <c:pt idx="53">
                  <c:v>-0.44920595536512</c:v>
                </c:pt>
                <c:pt idx="54">
                  <c:v>-0.158311056131741</c:v>
                </c:pt>
                <c:pt idx="55">
                  <c:v>-0.0737546105507058</c:v>
                </c:pt>
                <c:pt idx="56">
                  <c:v>1.237843880370511</c:v>
                </c:pt>
                <c:pt idx="57">
                  <c:v>0.971916472728654</c:v>
                </c:pt>
                <c:pt idx="58">
                  <c:v>0.461270578388452</c:v>
                </c:pt>
                <c:pt idx="59">
                  <c:v>0.826142956706478</c:v>
                </c:pt>
                <c:pt idx="60">
                  <c:v>0.876382813279856</c:v>
                </c:pt>
                <c:pt idx="61">
                  <c:v>0.0465792481087822</c:v>
                </c:pt>
                <c:pt idx="62">
                  <c:v>1.342680050762888</c:v>
                </c:pt>
                <c:pt idx="63">
                  <c:v>1.081846811093297</c:v>
                </c:pt>
                <c:pt idx="64">
                  <c:v>0.947048601202187</c:v>
                </c:pt>
                <c:pt idx="65">
                  <c:v>1.268806432941837</c:v>
                </c:pt>
                <c:pt idx="66">
                  <c:v>0.959767032707362</c:v>
                </c:pt>
                <c:pt idx="67">
                  <c:v>0.447356084527992</c:v>
                </c:pt>
                <c:pt idx="68">
                  <c:v>-0.182421422306465</c:v>
                </c:pt>
                <c:pt idx="69">
                  <c:v>-0.671190351500756</c:v>
                </c:pt>
                <c:pt idx="70">
                  <c:v>-1.509358329093346</c:v>
                </c:pt>
                <c:pt idx="71">
                  <c:v>-1.512633896103939</c:v>
                </c:pt>
                <c:pt idx="72">
                  <c:v>-2.138760589097838</c:v>
                </c:pt>
                <c:pt idx="73">
                  <c:v>-1.808570163565458</c:v>
                </c:pt>
                <c:pt idx="74">
                  <c:v>-2.048970254552378</c:v>
                </c:pt>
                <c:pt idx="75">
                  <c:v>-2.021989986393503</c:v>
                </c:pt>
                <c:pt idx="76">
                  <c:v>-1.395982336997732</c:v>
                </c:pt>
                <c:pt idx="77">
                  <c:v>-2.378126104094931</c:v>
                </c:pt>
                <c:pt idx="78">
                  <c:v>-2.269282335290699</c:v>
                </c:pt>
                <c:pt idx="79">
                  <c:v>-1.85381489645307</c:v>
                </c:pt>
                <c:pt idx="80">
                  <c:v>-1.32392217682389</c:v>
                </c:pt>
                <c:pt idx="81">
                  <c:v>-0.947554461331953</c:v>
                </c:pt>
                <c:pt idx="82">
                  <c:v>-1.136454750096156</c:v>
                </c:pt>
                <c:pt idx="83">
                  <c:v>-0.230355071031163</c:v>
                </c:pt>
                <c:pt idx="84">
                  <c:v>-0.340382086165125</c:v>
                </c:pt>
                <c:pt idx="85">
                  <c:v>-0.222899191417652</c:v>
                </c:pt>
                <c:pt idx="86">
                  <c:v>-0.34959872466481</c:v>
                </c:pt>
                <c:pt idx="87">
                  <c:v>-1.553095204583133</c:v>
                </c:pt>
                <c:pt idx="88">
                  <c:v>-1.767979402854598</c:v>
                </c:pt>
                <c:pt idx="89">
                  <c:v>-1.064916032005762</c:v>
                </c:pt>
                <c:pt idx="90">
                  <c:v>-1.417233029299222</c:v>
                </c:pt>
                <c:pt idx="91">
                  <c:v>-1.437208783998</c:v>
                </c:pt>
                <c:pt idx="92">
                  <c:v>-1.459347597088379</c:v>
                </c:pt>
                <c:pt idx="93">
                  <c:v>-1.584151844927472</c:v>
                </c:pt>
                <c:pt idx="94">
                  <c:v>-1.93726630942979</c:v>
                </c:pt>
                <c:pt idx="95">
                  <c:v>-2.958739299341049</c:v>
                </c:pt>
                <c:pt idx="96">
                  <c:v>-2.731102859733548</c:v>
                </c:pt>
                <c:pt idx="97">
                  <c:v>-2.75739264259643</c:v>
                </c:pt>
                <c:pt idx="98">
                  <c:v>-1.617670242976068</c:v>
                </c:pt>
                <c:pt idx="99">
                  <c:v>-1.125958206237404</c:v>
                </c:pt>
                <c:pt idx="100">
                  <c:v>-0.919566075695562</c:v>
                </c:pt>
                <c:pt idx="101">
                  <c:v>-1.35990269962214</c:v>
                </c:pt>
                <c:pt idx="102">
                  <c:v>-0.572049021907109</c:v>
                </c:pt>
                <c:pt idx="103">
                  <c:v>-0.931653815571009</c:v>
                </c:pt>
                <c:pt idx="104">
                  <c:v>-1.52879731638397</c:v>
                </c:pt>
                <c:pt idx="105">
                  <c:v>-2.308412647875486</c:v>
                </c:pt>
                <c:pt idx="106">
                  <c:v>-2.612780973988996</c:v>
                </c:pt>
                <c:pt idx="107">
                  <c:v>-3.446728022354625</c:v>
                </c:pt>
                <c:pt idx="108">
                  <c:v>-3.874247124374037</c:v>
                </c:pt>
                <c:pt idx="109">
                  <c:v>-3.733078482887395</c:v>
                </c:pt>
                <c:pt idx="110">
                  <c:v>-3.116263007629203</c:v>
                </c:pt>
                <c:pt idx="111">
                  <c:v>-2.763213380598289</c:v>
                </c:pt>
                <c:pt idx="112">
                  <c:v>-1.864211291047747</c:v>
                </c:pt>
                <c:pt idx="113">
                  <c:v>-2.019557797948482</c:v>
                </c:pt>
                <c:pt idx="114">
                  <c:v>-0.766344856543671</c:v>
                </c:pt>
                <c:pt idx="115">
                  <c:v>-0.505842166849907</c:v>
                </c:pt>
                <c:pt idx="116">
                  <c:v>-0.577511923072479</c:v>
                </c:pt>
                <c:pt idx="117">
                  <c:v>-0.366687182348274</c:v>
                </c:pt>
                <c:pt idx="118">
                  <c:v>-1.152835086128068</c:v>
                </c:pt>
                <c:pt idx="119">
                  <c:v>-0.563769711675989</c:v>
                </c:pt>
                <c:pt idx="120">
                  <c:v>-0.0941980386579713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1.067484441313446</c:v>
                </c:pt>
                <c:pt idx="1">
                  <c:v>0.384299812736866</c:v>
                </c:pt>
                <c:pt idx="2">
                  <c:v>0.509932349055614</c:v>
                </c:pt>
                <c:pt idx="3">
                  <c:v>1.05050013766978</c:v>
                </c:pt>
                <c:pt idx="4">
                  <c:v>0.742365703426965</c:v>
                </c:pt>
                <c:pt idx="5">
                  <c:v>0.612609555969895</c:v>
                </c:pt>
                <c:pt idx="6">
                  <c:v>-0.316844823152942</c:v>
                </c:pt>
                <c:pt idx="7">
                  <c:v>-0.155862558828788</c:v>
                </c:pt>
                <c:pt idx="8">
                  <c:v>0.394917944894432</c:v>
                </c:pt>
                <c:pt idx="9">
                  <c:v>-0.149650293492491</c:v>
                </c:pt>
                <c:pt idx="10">
                  <c:v>0.29494985235576</c:v>
                </c:pt>
                <c:pt idx="11">
                  <c:v>0.48389245834241</c:v>
                </c:pt>
                <c:pt idx="12">
                  <c:v>-0.184702940251475</c:v>
                </c:pt>
                <c:pt idx="13">
                  <c:v>0.776425714627878</c:v>
                </c:pt>
                <c:pt idx="14">
                  <c:v>0.258887009149645</c:v>
                </c:pt>
                <c:pt idx="15">
                  <c:v>0.176791973288236</c:v>
                </c:pt>
                <c:pt idx="16">
                  <c:v>0.46574284530687</c:v>
                </c:pt>
                <c:pt idx="17">
                  <c:v>-0.157475473296392</c:v>
                </c:pt>
                <c:pt idx="18">
                  <c:v>-0.725107149052317</c:v>
                </c:pt>
                <c:pt idx="19">
                  <c:v>-0.6105619797725</c:v>
                </c:pt>
                <c:pt idx="20">
                  <c:v>-1.874890053752553</c:v>
                </c:pt>
                <c:pt idx="21">
                  <c:v>-2.157138907957426</c:v>
                </c:pt>
                <c:pt idx="22">
                  <c:v>-3.218393033830785</c:v>
                </c:pt>
                <c:pt idx="23">
                  <c:v>-3.717016831789432</c:v>
                </c:pt>
                <c:pt idx="24">
                  <c:v>-4.147272910302142</c:v>
                </c:pt>
                <c:pt idx="25">
                  <c:v>-5.244959287845086</c:v>
                </c:pt>
                <c:pt idx="26">
                  <c:v>-5.623875054063268</c:v>
                </c:pt>
                <c:pt idx="27">
                  <c:v>-4.403765287422944</c:v>
                </c:pt>
                <c:pt idx="28">
                  <c:v>-3.906874232924415</c:v>
                </c:pt>
                <c:pt idx="29">
                  <c:v>-2.956401750474006</c:v>
                </c:pt>
                <c:pt idx="30">
                  <c:v>-3.49070714272953</c:v>
                </c:pt>
                <c:pt idx="31">
                  <c:v>-3.447536642981662</c:v>
                </c:pt>
                <c:pt idx="32">
                  <c:v>-3.603652564361654</c:v>
                </c:pt>
                <c:pt idx="33">
                  <c:v>-3.151769228044776</c:v>
                </c:pt>
                <c:pt idx="34">
                  <c:v>-3.16202007547612</c:v>
                </c:pt>
                <c:pt idx="35">
                  <c:v>-3.712066159019098</c:v>
                </c:pt>
                <c:pt idx="36">
                  <c:v>-3.312493741492243</c:v>
                </c:pt>
                <c:pt idx="37">
                  <c:v>-3.329875069757041</c:v>
                </c:pt>
                <c:pt idx="38">
                  <c:v>-3.425884914269909</c:v>
                </c:pt>
                <c:pt idx="39">
                  <c:v>-2.416414599920959</c:v>
                </c:pt>
                <c:pt idx="40">
                  <c:v>-2.127597266531858</c:v>
                </c:pt>
                <c:pt idx="41">
                  <c:v>-1.908634952446533</c:v>
                </c:pt>
                <c:pt idx="42">
                  <c:v>-2.055811038964297</c:v>
                </c:pt>
                <c:pt idx="43">
                  <c:v>-2.560498493322793</c:v>
                </c:pt>
                <c:pt idx="44">
                  <c:v>-2.396674766854141</c:v>
                </c:pt>
                <c:pt idx="45">
                  <c:v>-3.059538423802579</c:v>
                </c:pt>
                <c:pt idx="46">
                  <c:v>-2.70602288088321</c:v>
                </c:pt>
                <c:pt idx="47">
                  <c:v>-2.383285639361636</c:v>
                </c:pt>
                <c:pt idx="48">
                  <c:v>-2.371022876475806</c:v>
                </c:pt>
                <c:pt idx="49">
                  <c:v>-1.751234330725031</c:v>
                </c:pt>
                <c:pt idx="50">
                  <c:v>-1.664613717864233</c:v>
                </c:pt>
                <c:pt idx="51">
                  <c:v>-2.204022436619402</c:v>
                </c:pt>
                <c:pt idx="52">
                  <c:v>-1.790407602357576</c:v>
                </c:pt>
                <c:pt idx="53">
                  <c:v>-1.952792715914571</c:v>
                </c:pt>
                <c:pt idx="54">
                  <c:v>-1.506507168241985</c:v>
                </c:pt>
                <c:pt idx="55">
                  <c:v>-1.590590952887955</c:v>
                </c:pt>
                <c:pt idx="56">
                  <c:v>-1.287853885790175</c:v>
                </c:pt>
                <c:pt idx="57">
                  <c:v>-1.644257134324643</c:v>
                </c:pt>
                <c:pt idx="58">
                  <c:v>-2.266975640606782</c:v>
                </c:pt>
                <c:pt idx="59">
                  <c:v>-1.843820285344617</c:v>
                </c:pt>
                <c:pt idx="60">
                  <c:v>-2.314705771800393</c:v>
                </c:pt>
                <c:pt idx="61">
                  <c:v>-1.936145343627726</c:v>
                </c:pt>
                <c:pt idx="62">
                  <c:v>-1.87191688039944</c:v>
                </c:pt>
                <c:pt idx="63">
                  <c:v>-1.683140181787411</c:v>
                </c:pt>
                <c:pt idx="64">
                  <c:v>-1.262385953639634</c:v>
                </c:pt>
                <c:pt idx="65">
                  <c:v>-2.271137536198452</c:v>
                </c:pt>
                <c:pt idx="66">
                  <c:v>-2.233416288050617</c:v>
                </c:pt>
                <c:pt idx="67">
                  <c:v>-2.236909087228306</c:v>
                </c:pt>
                <c:pt idx="68">
                  <c:v>-2.29532384599361</c:v>
                </c:pt>
                <c:pt idx="69">
                  <c:v>-2.166599932946887</c:v>
                </c:pt>
                <c:pt idx="70">
                  <c:v>-2.182617405774926</c:v>
                </c:pt>
                <c:pt idx="71">
                  <c:v>-1.979492675760891</c:v>
                </c:pt>
                <c:pt idx="72">
                  <c:v>-1.741949845763821</c:v>
                </c:pt>
                <c:pt idx="73">
                  <c:v>-1.553490094901631</c:v>
                </c:pt>
                <c:pt idx="74">
                  <c:v>-1.706089354669057</c:v>
                </c:pt>
                <c:pt idx="75">
                  <c:v>-1.015577332731789</c:v>
                </c:pt>
                <c:pt idx="76">
                  <c:v>-1.877308900475628</c:v>
                </c:pt>
                <c:pt idx="77">
                  <c:v>-1.740501712451323</c:v>
                </c:pt>
                <c:pt idx="78">
                  <c:v>-1.15092212775923</c:v>
                </c:pt>
                <c:pt idx="79">
                  <c:v>-1.151318026514756</c:v>
                </c:pt>
                <c:pt idx="80">
                  <c:v>-1.132217206975699</c:v>
                </c:pt>
                <c:pt idx="81">
                  <c:v>-1.441342176910142</c:v>
                </c:pt>
                <c:pt idx="82">
                  <c:v>-1.461278759962959</c:v>
                </c:pt>
                <c:pt idx="83">
                  <c:v>-1.527942610113175</c:v>
                </c:pt>
                <c:pt idx="84">
                  <c:v>-1.843805635255517</c:v>
                </c:pt>
                <c:pt idx="85">
                  <c:v>-1.648711250932575</c:v>
                </c:pt>
                <c:pt idx="86">
                  <c:v>-1.617154120539776</c:v>
                </c:pt>
                <c:pt idx="87">
                  <c:v>-1.395797328542696</c:v>
                </c:pt>
                <c:pt idx="88">
                  <c:v>-1.263011657018002</c:v>
                </c:pt>
                <c:pt idx="89">
                  <c:v>-0.789573449010301</c:v>
                </c:pt>
                <c:pt idx="90">
                  <c:v>-0.947738407644503</c:v>
                </c:pt>
                <c:pt idx="91">
                  <c:v>-1.012247165266557</c:v>
                </c:pt>
                <c:pt idx="92">
                  <c:v>-0.7274319948304</c:v>
                </c:pt>
                <c:pt idx="93">
                  <c:v>-0.658766014719015</c:v>
                </c:pt>
                <c:pt idx="94">
                  <c:v>-0.636368581163284</c:v>
                </c:pt>
                <c:pt idx="95">
                  <c:v>-0.587645595061781</c:v>
                </c:pt>
                <c:pt idx="96">
                  <c:v>-0.484064115976715</c:v>
                </c:pt>
                <c:pt idx="97">
                  <c:v>-0.584180615287909</c:v>
                </c:pt>
                <c:pt idx="98">
                  <c:v>-0.614998726198568</c:v>
                </c:pt>
                <c:pt idx="99">
                  <c:v>-0.434179003456993</c:v>
                </c:pt>
                <c:pt idx="100">
                  <c:v>-0.438460710481237</c:v>
                </c:pt>
                <c:pt idx="101">
                  <c:v>-0.593442328338931</c:v>
                </c:pt>
                <c:pt idx="102">
                  <c:v>-0.501279566954971</c:v>
                </c:pt>
                <c:pt idx="103">
                  <c:v>-0.160486918174238</c:v>
                </c:pt>
                <c:pt idx="104">
                  <c:v>-0.119580060646332</c:v>
                </c:pt>
                <c:pt idx="105">
                  <c:v>0.288891814502719</c:v>
                </c:pt>
                <c:pt idx="106">
                  <c:v>0.297501477386413</c:v>
                </c:pt>
                <c:pt idx="107">
                  <c:v>0.228142066219997</c:v>
                </c:pt>
                <c:pt idx="108">
                  <c:v>-0.406355764324607</c:v>
                </c:pt>
                <c:pt idx="109">
                  <c:v>-0.127725206230911</c:v>
                </c:pt>
                <c:pt idx="110">
                  <c:v>-0.0594065186955779</c:v>
                </c:pt>
                <c:pt idx="111">
                  <c:v>0.137376254717814</c:v>
                </c:pt>
                <c:pt idx="112">
                  <c:v>-0.307759897480963</c:v>
                </c:pt>
                <c:pt idx="113">
                  <c:v>-0.192805764951825</c:v>
                </c:pt>
                <c:pt idx="114">
                  <c:v>-0.155134985976887</c:v>
                </c:pt>
                <c:pt idx="115">
                  <c:v>-0.073769362170805</c:v>
                </c:pt>
                <c:pt idx="116">
                  <c:v>0.59229880981329</c:v>
                </c:pt>
                <c:pt idx="117">
                  <c:v>0.0653963543455523</c:v>
                </c:pt>
                <c:pt idx="118">
                  <c:v>0.400719396984335</c:v>
                </c:pt>
                <c:pt idx="119">
                  <c:v>0.457455585756546</c:v>
                </c:pt>
                <c:pt idx="120">
                  <c:v>0.484396866624398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-0.427633522567589</c:v>
                </c:pt>
                <c:pt idx="1">
                  <c:v>0.36586139614155</c:v>
                </c:pt>
                <c:pt idx="2">
                  <c:v>0.272694196725079</c:v>
                </c:pt>
                <c:pt idx="3">
                  <c:v>-0.616893183205741</c:v>
                </c:pt>
                <c:pt idx="4">
                  <c:v>-0.872478884339108</c:v>
                </c:pt>
                <c:pt idx="5">
                  <c:v>-0.846143020749268</c:v>
                </c:pt>
                <c:pt idx="6">
                  <c:v>-0.736129531674407</c:v>
                </c:pt>
                <c:pt idx="7">
                  <c:v>-0.418408456887162</c:v>
                </c:pt>
                <c:pt idx="8">
                  <c:v>-0.0761480815150036</c:v>
                </c:pt>
                <c:pt idx="9">
                  <c:v>0.0577203581326854</c:v>
                </c:pt>
                <c:pt idx="10">
                  <c:v>-0.0456295796753014</c:v>
                </c:pt>
                <c:pt idx="11">
                  <c:v>0.0224560130884569</c:v>
                </c:pt>
                <c:pt idx="12">
                  <c:v>0.151797231797714</c:v>
                </c:pt>
                <c:pt idx="13">
                  <c:v>0.0859984630467874</c:v>
                </c:pt>
                <c:pt idx="14">
                  <c:v>0.407474676658548</c:v>
                </c:pt>
                <c:pt idx="15">
                  <c:v>-0.081289011213365</c:v>
                </c:pt>
                <c:pt idx="16">
                  <c:v>0.322993603784601</c:v>
                </c:pt>
                <c:pt idx="17">
                  <c:v>0.368738313917134</c:v>
                </c:pt>
                <c:pt idx="18">
                  <c:v>-0.555174650925519</c:v>
                </c:pt>
                <c:pt idx="19">
                  <c:v>-0.700538627065883</c:v>
                </c:pt>
                <c:pt idx="20">
                  <c:v>-0.272744940030616</c:v>
                </c:pt>
                <c:pt idx="21">
                  <c:v>0.118540246099892</c:v>
                </c:pt>
                <c:pt idx="22">
                  <c:v>0.314186645579925</c:v>
                </c:pt>
                <c:pt idx="23">
                  <c:v>0.509197609333899</c:v>
                </c:pt>
                <c:pt idx="24">
                  <c:v>0.374627444961335</c:v>
                </c:pt>
                <c:pt idx="25">
                  <c:v>0.846765259735439</c:v>
                </c:pt>
                <c:pt idx="26">
                  <c:v>0.175766316427097</c:v>
                </c:pt>
                <c:pt idx="27">
                  <c:v>-0.108390639354121</c:v>
                </c:pt>
                <c:pt idx="28">
                  <c:v>-0.682479195894786</c:v>
                </c:pt>
                <c:pt idx="29">
                  <c:v>-0.87507763243014</c:v>
                </c:pt>
                <c:pt idx="30">
                  <c:v>-1.136135465366628</c:v>
                </c:pt>
                <c:pt idx="31">
                  <c:v>-0.90226988592363</c:v>
                </c:pt>
                <c:pt idx="32">
                  <c:v>-0.764743579650914</c:v>
                </c:pt>
                <c:pt idx="33">
                  <c:v>-1.086534214342218</c:v>
                </c:pt>
                <c:pt idx="34">
                  <c:v>-0.449679366520378</c:v>
                </c:pt>
                <c:pt idx="35">
                  <c:v>-0.182726944404586</c:v>
                </c:pt>
                <c:pt idx="36">
                  <c:v>-0.277393360387979</c:v>
                </c:pt>
                <c:pt idx="37">
                  <c:v>0.350347075093481</c:v>
                </c:pt>
                <c:pt idx="38">
                  <c:v>0.621265779074531</c:v>
                </c:pt>
                <c:pt idx="39">
                  <c:v>1.130643331655021</c:v>
                </c:pt>
                <c:pt idx="40">
                  <c:v>0.401473523117421</c:v>
                </c:pt>
                <c:pt idx="41">
                  <c:v>0.309473988104723</c:v>
                </c:pt>
                <c:pt idx="42">
                  <c:v>-0.130568612426369</c:v>
                </c:pt>
                <c:pt idx="43">
                  <c:v>-0.552639931966212</c:v>
                </c:pt>
                <c:pt idx="44">
                  <c:v>-0.400557552960598</c:v>
                </c:pt>
                <c:pt idx="45">
                  <c:v>0.0705894250974329</c:v>
                </c:pt>
                <c:pt idx="46">
                  <c:v>0.124570903105021</c:v>
                </c:pt>
                <c:pt idx="47">
                  <c:v>0.155523641524024</c:v>
                </c:pt>
                <c:pt idx="48">
                  <c:v>0.541923776263386</c:v>
                </c:pt>
                <c:pt idx="49">
                  <c:v>0.443845469324796</c:v>
                </c:pt>
                <c:pt idx="50">
                  <c:v>0.553895755967117</c:v>
                </c:pt>
                <c:pt idx="51">
                  <c:v>0.648835222561197</c:v>
                </c:pt>
                <c:pt idx="52">
                  <c:v>0.409465977513076</c:v>
                </c:pt>
                <c:pt idx="53">
                  <c:v>0.626758338108161</c:v>
                </c:pt>
                <c:pt idx="54">
                  <c:v>0.861467579902584</c:v>
                </c:pt>
                <c:pt idx="55">
                  <c:v>1.250540888610401</c:v>
                </c:pt>
                <c:pt idx="56">
                  <c:v>1.357123362329934</c:v>
                </c:pt>
                <c:pt idx="57">
                  <c:v>0.665023338734287</c:v>
                </c:pt>
                <c:pt idx="58">
                  <c:v>0.780164123679886</c:v>
                </c:pt>
                <c:pt idx="59">
                  <c:v>0.71482131901351</c:v>
                </c:pt>
                <c:pt idx="60">
                  <c:v>0.66043685780316</c:v>
                </c:pt>
                <c:pt idx="61">
                  <c:v>0.5348652003625</c:v>
                </c:pt>
                <c:pt idx="62">
                  <c:v>0.435543294366973</c:v>
                </c:pt>
                <c:pt idx="63">
                  <c:v>0.494064551750991</c:v>
                </c:pt>
                <c:pt idx="64">
                  <c:v>0.324711013362024</c:v>
                </c:pt>
                <c:pt idx="65">
                  <c:v>0.488026950571445</c:v>
                </c:pt>
                <c:pt idx="66">
                  <c:v>0.530856965222811</c:v>
                </c:pt>
                <c:pt idx="67">
                  <c:v>0.666818581961579</c:v>
                </c:pt>
                <c:pt idx="68">
                  <c:v>0.625169666981919</c:v>
                </c:pt>
                <c:pt idx="69">
                  <c:v>0.606734883578315</c:v>
                </c:pt>
                <c:pt idx="70">
                  <c:v>0.655299071710141</c:v>
                </c:pt>
                <c:pt idx="71">
                  <c:v>0.699031617570917</c:v>
                </c:pt>
                <c:pt idx="72">
                  <c:v>0.579517236851378</c:v>
                </c:pt>
                <c:pt idx="73">
                  <c:v>0.693494097132165</c:v>
                </c:pt>
                <c:pt idx="74">
                  <c:v>0.520181162791389</c:v>
                </c:pt>
                <c:pt idx="75">
                  <c:v>0.506660490333174</c:v>
                </c:pt>
                <c:pt idx="76">
                  <c:v>0.517129708547298</c:v>
                </c:pt>
                <c:pt idx="77">
                  <c:v>0.546604243792726</c:v>
                </c:pt>
                <c:pt idx="78">
                  <c:v>0.805888747827159</c:v>
                </c:pt>
                <c:pt idx="79">
                  <c:v>0.705586485233989</c:v>
                </c:pt>
                <c:pt idx="80">
                  <c:v>0.675062302400824</c:v>
                </c:pt>
                <c:pt idx="81">
                  <c:v>1.110792182064285</c:v>
                </c:pt>
                <c:pt idx="82">
                  <c:v>1.101804534039167</c:v>
                </c:pt>
                <c:pt idx="83">
                  <c:v>1.032213176101957</c:v>
                </c:pt>
                <c:pt idx="84">
                  <c:v>0.435745590031812</c:v>
                </c:pt>
                <c:pt idx="85">
                  <c:v>0.311358387718374</c:v>
                </c:pt>
                <c:pt idx="86">
                  <c:v>0.342256672581472</c:v>
                </c:pt>
                <c:pt idx="87">
                  <c:v>0.386416771106795</c:v>
                </c:pt>
                <c:pt idx="88">
                  <c:v>0.569734986564485</c:v>
                </c:pt>
                <c:pt idx="89">
                  <c:v>0.575016086810746</c:v>
                </c:pt>
                <c:pt idx="90">
                  <c:v>0.914744762862498</c:v>
                </c:pt>
                <c:pt idx="91">
                  <c:v>0.733482769837816</c:v>
                </c:pt>
                <c:pt idx="92">
                  <c:v>1.21986598874868</c:v>
                </c:pt>
                <c:pt idx="93">
                  <c:v>1.29790103023132</c:v>
                </c:pt>
                <c:pt idx="94">
                  <c:v>1.513438468387079</c:v>
                </c:pt>
                <c:pt idx="95">
                  <c:v>1.282973403776248</c:v>
                </c:pt>
                <c:pt idx="96">
                  <c:v>1.326259010913832</c:v>
                </c:pt>
                <c:pt idx="97">
                  <c:v>1.51185226050375</c:v>
                </c:pt>
                <c:pt idx="98">
                  <c:v>1.31019550891385</c:v>
                </c:pt>
                <c:pt idx="99">
                  <c:v>1.406676885590762</c:v>
                </c:pt>
                <c:pt idx="100">
                  <c:v>1.487983538703516</c:v>
                </c:pt>
                <c:pt idx="101">
                  <c:v>1.245690531532825</c:v>
                </c:pt>
                <c:pt idx="102">
                  <c:v>0.845948559332249</c:v>
                </c:pt>
                <c:pt idx="103">
                  <c:v>0.807807411165604</c:v>
                </c:pt>
                <c:pt idx="104">
                  <c:v>1.031313163031558</c:v>
                </c:pt>
                <c:pt idx="105">
                  <c:v>0.905627621370143</c:v>
                </c:pt>
                <c:pt idx="106">
                  <c:v>0.685688166362176</c:v>
                </c:pt>
                <c:pt idx="107">
                  <c:v>0.611220454442206</c:v>
                </c:pt>
                <c:pt idx="108">
                  <c:v>0.521361809070256</c:v>
                </c:pt>
                <c:pt idx="109">
                  <c:v>0.73566540139999</c:v>
                </c:pt>
                <c:pt idx="110">
                  <c:v>0.668246710317882</c:v>
                </c:pt>
                <c:pt idx="111">
                  <c:v>0.690823492980348</c:v>
                </c:pt>
                <c:pt idx="112">
                  <c:v>0.714555379964135</c:v>
                </c:pt>
                <c:pt idx="113">
                  <c:v>0.446635171843904</c:v>
                </c:pt>
                <c:pt idx="114">
                  <c:v>0.255227442257661</c:v>
                </c:pt>
                <c:pt idx="115">
                  <c:v>0.207587176718226</c:v>
                </c:pt>
                <c:pt idx="116">
                  <c:v>0.334142111366956</c:v>
                </c:pt>
                <c:pt idx="117">
                  <c:v>0.39713791762622</c:v>
                </c:pt>
                <c:pt idx="118">
                  <c:v>0.612758733416717</c:v>
                </c:pt>
                <c:pt idx="119">
                  <c:v>1.0111123388017</c:v>
                </c:pt>
                <c:pt idx="120">
                  <c:v>1.527008638738757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-0.0305919113102686</c:v>
                </c:pt>
                <c:pt idx="1">
                  <c:v>-0.481188804471747</c:v>
                </c:pt>
                <c:pt idx="2">
                  <c:v>-1.720024617196541</c:v>
                </c:pt>
                <c:pt idx="3">
                  <c:v>-2.503204780181097</c:v>
                </c:pt>
                <c:pt idx="4">
                  <c:v>-3.256748939103421</c:v>
                </c:pt>
                <c:pt idx="5">
                  <c:v>-1.117454469306363</c:v>
                </c:pt>
                <c:pt idx="6">
                  <c:v>-0.840804046114195</c:v>
                </c:pt>
                <c:pt idx="7">
                  <c:v>1.068703731936887</c:v>
                </c:pt>
                <c:pt idx="8">
                  <c:v>0.808548660348498</c:v>
                </c:pt>
                <c:pt idx="9">
                  <c:v>0.891223219434687</c:v>
                </c:pt>
                <c:pt idx="10">
                  <c:v>0.496385908077511</c:v>
                </c:pt>
                <c:pt idx="11">
                  <c:v>-0.696072645579441</c:v>
                </c:pt>
                <c:pt idx="12">
                  <c:v>-1.207670469839478</c:v>
                </c:pt>
                <c:pt idx="13">
                  <c:v>-0.797335845181421</c:v>
                </c:pt>
                <c:pt idx="14">
                  <c:v>-0.789721893543431</c:v>
                </c:pt>
                <c:pt idx="15">
                  <c:v>-0.801756081118729</c:v>
                </c:pt>
                <c:pt idx="16">
                  <c:v>1.108803618135774</c:v>
                </c:pt>
                <c:pt idx="17">
                  <c:v>0.656792220798846</c:v>
                </c:pt>
                <c:pt idx="18">
                  <c:v>0.437822441756652</c:v>
                </c:pt>
                <c:pt idx="19">
                  <c:v>1.393066008991914</c:v>
                </c:pt>
                <c:pt idx="20">
                  <c:v>1.41311825772122</c:v>
                </c:pt>
                <c:pt idx="21">
                  <c:v>1.312613215549671</c:v>
                </c:pt>
                <c:pt idx="22">
                  <c:v>1.751174397468665</c:v>
                </c:pt>
                <c:pt idx="23">
                  <c:v>1.773098657520067</c:v>
                </c:pt>
                <c:pt idx="24">
                  <c:v>1.949042708699742</c:v>
                </c:pt>
                <c:pt idx="25">
                  <c:v>1.905401854820139</c:v>
                </c:pt>
                <c:pt idx="26">
                  <c:v>1.906195039360268</c:v>
                </c:pt>
                <c:pt idx="27">
                  <c:v>1.621588567120143</c:v>
                </c:pt>
                <c:pt idx="28">
                  <c:v>3.010811980389251</c:v>
                </c:pt>
                <c:pt idx="29">
                  <c:v>3.244079891572352</c:v>
                </c:pt>
                <c:pt idx="30">
                  <c:v>3.729024116479688</c:v>
                </c:pt>
                <c:pt idx="31">
                  <c:v>3.999716402746892</c:v>
                </c:pt>
                <c:pt idx="32">
                  <c:v>3.98004084789474</c:v>
                </c:pt>
                <c:pt idx="33">
                  <c:v>3.46258288812757</c:v>
                </c:pt>
                <c:pt idx="34">
                  <c:v>4.678155997531882</c:v>
                </c:pt>
                <c:pt idx="35">
                  <c:v>4.726517083945414</c:v>
                </c:pt>
                <c:pt idx="36">
                  <c:v>4.441987370689442</c:v>
                </c:pt>
                <c:pt idx="37">
                  <c:v>4.327562368364394</c:v>
                </c:pt>
                <c:pt idx="38">
                  <c:v>4.134399848865453</c:v>
                </c:pt>
                <c:pt idx="39">
                  <c:v>4.178709560971039</c:v>
                </c:pt>
                <c:pt idx="40">
                  <c:v>4.05796319531238</c:v>
                </c:pt>
                <c:pt idx="41">
                  <c:v>2.805535934133183</c:v>
                </c:pt>
                <c:pt idx="42">
                  <c:v>2.015475938012018</c:v>
                </c:pt>
                <c:pt idx="43">
                  <c:v>4.758956131260732</c:v>
                </c:pt>
                <c:pt idx="44">
                  <c:v>5.516502859517815</c:v>
                </c:pt>
                <c:pt idx="45">
                  <c:v>4.462261350198431</c:v>
                </c:pt>
                <c:pt idx="46">
                  <c:v>3.639833861663083</c:v>
                </c:pt>
                <c:pt idx="47">
                  <c:v>3.455722969721996</c:v>
                </c:pt>
                <c:pt idx="48">
                  <c:v>2.570294945621097</c:v>
                </c:pt>
                <c:pt idx="49">
                  <c:v>3.039181439869504</c:v>
                </c:pt>
                <c:pt idx="50">
                  <c:v>2.589739991151888</c:v>
                </c:pt>
                <c:pt idx="51">
                  <c:v>1.299704166694305</c:v>
                </c:pt>
                <c:pt idx="52">
                  <c:v>1.307479507033094</c:v>
                </c:pt>
                <c:pt idx="53">
                  <c:v>0.767996986909913</c:v>
                </c:pt>
                <c:pt idx="54">
                  <c:v>-0.701749251099107</c:v>
                </c:pt>
                <c:pt idx="55">
                  <c:v>-0.737415426055849</c:v>
                </c:pt>
                <c:pt idx="56">
                  <c:v>-1.945664214806808</c:v>
                </c:pt>
                <c:pt idx="57">
                  <c:v>-1.42796522300205</c:v>
                </c:pt>
                <c:pt idx="58">
                  <c:v>-1.461690859958986</c:v>
                </c:pt>
                <c:pt idx="59">
                  <c:v>-2.325345504257014</c:v>
                </c:pt>
                <c:pt idx="60">
                  <c:v>-3.827265594812058</c:v>
                </c:pt>
                <c:pt idx="61">
                  <c:v>-4.402952073205565</c:v>
                </c:pt>
                <c:pt idx="62">
                  <c:v>-3.936554180973456</c:v>
                </c:pt>
                <c:pt idx="63">
                  <c:v>-2.962792634551576</c:v>
                </c:pt>
                <c:pt idx="64">
                  <c:v>-2.48408995418048</c:v>
                </c:pt>
                <c:pt idx="65">
                  <c:v>-1.780797056202398</c:v>
                </c:pt>
                <c:pt idx="66">
                  <c:v>-1.425420289975313</c:v>
                </c:pt>
                <c:pt idx="67">
                  <c:v>-0.698367162391902</c:v>
                </c:pt>
                <c:pt idx="68">
                  <c:v>0.479822693015506</c:v>
                </c:pt>
                <c:pt idx="69">
                  <c:v>0.601451813684122</c:v>
                </c:pt>
                <c:pt idx="70">
                  <c:v>1.091598794469756</c:v>
                </c:pt>
                <c:pt idx="71">
                  <c:v>0.669771969385118</c:v>
                </c:pt>
                <c:pt idx="72">
                  <c:v>0.20011596425662</c:v>
                </c:pt>
                <c:pt idx="73">
                  <c:v>0.183812431453116</c:v>
                </c:pt>
                <c:pt idx="74">
                  <c:v>-0.615023630930003</c:v>
                </c:pt>
                <c:pt idx="75">
                  <c:v>-1.147991161526936</c:v>
                </c:pt>
                <c:pt idx="76">
                  <c:v>-1.483311837944171</c:v>
                </c:pt>
                <c:pt idx="77">
                  <c:v>-1.701332469433088</c:v>
                </c:pt>
                <c:pt idx="78">
                  <c:v>-1.886463209331509</c:v>
                </c:pt>
                <c:pt idx="79">
                  <c:v>-2.194165941561923</c:v>
                </c:pt>
                <c:pt idx="80">
                  <c:v>-2.716443708613746</c:v>
                </c:pt>
                <c:pt idx="81">
                  <c:v>-3.22022196840248</c:v>
                </c:pt>
                <c:pt idx="82">
                  <c:v>-3.095367891350369</c:v>
                </c:pt>
                <c:pt idx="83">
                  <c:v>-3.36773569362582</c:v>
                </c:pt>
                <c:pt idx="84">
                  <c:v>-2.908686334302367</c:v>
                </c:pt>
                <c:pt idx="85">
                  <c:v>-3.07933853528573</c:v>
                </c:pt>
                <c:pt idx="86">
                  <c:v>-2.715468448188094</c:v>
                </c:pt>
                <c:pt idx="87">
                  <c:v>-1.479120478764664</c:v>
                </c:pt>
                <c:pt idx="88">
                  <c:v>-1.862394706910952</c:v>
                </c:pt>
                <c:pt idx="89">
                  <c:v>-0.89029333950586</c:v>
                </c:pt>
                <c:pt idx="90">
                  <c:v>0.479160543762904</c:v>
                </c:pt>
                <c:pt idx="91">
                  <c:v>0.801839604338114</c:v>
                </c:pt>
                <c:pt idx="92">
                  <c:v>0.196299629248367</c:v>
                </c:pt>
                <c:pt idx="93">
                  <c:v>-0.076528692010401</c:v>
                </c:pt>
                <c:pt idx="94">
                  <c:v>0.265298314185522</c:v>
                </c:pt>
                <c:pt idx="95">
                  <c:v>0.232731821451239</c:v>
                </c:pt>
                <c:pt idx="96">
                  <c:v>0.0583373219602725</c:v>
                </c:pt>
                <c:pt idx="97">
                  <c:v>0.190735872450206</c:v>
                </c:pt>
                <c:pt idx="98">
                  <c:v>-0.0378379913759584</c:v>
                </c:pt>
                <c:pt idx="99">
                  <c:v>0.13273813363465</c:v>
                </c:pt>
                <c:pt idx="100">
                  <c:v>0.097191775388791</c:v>
                </c:pt>
                <c:pt idx="101">
                  <c:v>0.0553083455997358</c:v>
                </c:pt>
                <c:pt idx="102">
                  <c:v>-0.00821512970636729</c:v>
                </c:pt>
                <c:pt idx="103">
                  <c:v>-0.192507072454665</c:v>
                </c:pt>
                <c:pt idx="104">
                  <c:v>0.0406534210204702</c:v>
                </c:pt>
                <c:pt idx="105">
                  <c:v>-0.104030696835478</c:v>
                </c:pt>
                <c:pt idx="106">
                  <c:v>0.260877233903021</c:v>
                </c:pt>
                <c:pt idx="107">
                  <c:v>0.687800239634809</c:v>
                </c:pt>
                <c:pt idx="108">
                  <c:v>0.512104435994268</c:v>
                </c:pt>
                <c:pt idx="109">
                  <c:v>0.950375779757401</c:v>
                </c:pt>
                <c:pt idx="110">
                  <c:v>0.369915038307319</c:v>
                </c:pt>
                <c:pt idx="111">
                  <c:v>-0.627825329180507</c:v>
                </c:pt>
                <c:pt idx="112">
                  <c:v>0.183566583281011</c:v>
                </c:pt>
                <c:pt idx="113">
                  <c:v>0.0525145584368407</c:v>
                </c:pt>
                <c:pt idx="114">
                  <c:v>-0.298982478358643</c:v>
                </c:pt>
                <c:pt idx="115">
                  <c:v>-0.254519484143383</c:v>
                </c:pt>
                <c:pt idx="116">
                  <c:v>-1.720659735948252</c:v>
                </c:pt>
                <c:pt idx="117">
                  <c:v>-2.119978564161565</c:v>
                </c:pt>
                <c:pt idx="118">
                  <c:v>-1.775259503474273</c:v>
                </c:pt>
                <c:pt idx="119">
                  <c:v>-1.401251782831756</c:v>
                </c:pt>
                <c:pt idx="120">
                  <c:v>-0.607293267278396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0.243669142533926</c:v>
                </c:pt>
                <c:pt idx="1">
                  <c:v>-0.215410371981826</c:v>
                </c:pt>
                <c:pt idx="2">
                  <c:v>-1.839492049500328</c:v>
                </c:pt>
                <c:pt idx="3">
                  <c:v>-2.472019382560998</c:v>
                </c:pt>
                <c:pt idx="4">
                  <c:v>-3.14505875939646</c:v>
                </c:pt>
                <c:pt idx="5">
                  <c:v>-2.062122528724839</c:v>
                </c:pt>
                <c:pt idx="6">
                  <c:v>-0.640781860616869</c:v>
                </c:pt>
                <c:pt idx="7">
                  <c:v>-0.542388124311917</c:v>
                </c:pt>
                <c:pt idx="8">
                  <c:v>-0.440963188681485</c:v>
                </c:pt>
                <c:pt idx="9">
                  <c:v>0.134986790208389</c:v>
                </c:pt>
                <c:pt idx="10">
                  <c:v>-0.654540057417705</c:v>
                </c:pt>
                <c:pt idx="11">
                  <c:v>-0.00392059882517397</c:v>
                </c:pt>
                <c:pt idx="12">
                  <c:v>0.704277800459404</c:v>
                </c:pt>
                <c:pt idx="13">
                  <c:v>-1.120357419024914</c:v>
                </c:pt>
                <c:pt idx="14">
                  <c:v>0.428363409622454</c:v>
                </c:pt>
                <c:pt idx="15">
                  <c:v>-0.50139898784384</c:v>
                </c:pt>
                <c:pt idx="16">
                  <c:v>0.435006388482475</c:v>
                </c:pt>
                <c:pt idx="17">
                  <c:v>-0.181317103228675</c:v>
                </c:pt>
                <c:pt idx="18">
                  <c:v>0.247116403533949</c:v>
                </c:pt>
                <c:pt idx="19">
                  <c:v>-0.0116904920007438</c:v>
                </c:pt>
                <c:pt idx="20">
                  <c:v>0.289760872092056</c:v>
                </c:pt>
                <c:pt idx="21">
                  <c:v>0.0544652972189449</c:v>
                </c:pt>
                <c:pt idx="22">
                  <c:v>0.472110061443335</c:v>
                </c:pt>
                <c:pt idx="23">
                  <c:v>-0.667238314769777</c:v>
                </c:pt>
                <c:pt idx="24">
                  <c:v>0.825296561404724</c:v>
                </c:pt>
                <c:pt idx="25">
                  <c:v>0.370587783125737</c:v>
                </c:pt>
                <c:pt idx="26">
                  <c:v>0.893847202996557</c:v>
                </c:pt>
                <c:pt idx="27">
                  <c:v>1.414675820624114</c:v>
                </c:pt>
                <c:pt idx="28">
                  <c:v>1.324842111841773</c:v>
                </c:pt>
                <c:pt idx="29">
                  <c:v>1.813468167549817</c:v>
                </c:pt>
                <c:pt idx="30">
                  <c:v>0.516984602095802</c:v>
                </c:pt>
                <c:pt idx="31">
                  <c:v>0.75820198205697</c:v>
                </c:pt>
                <c:pt idx="32">
                  <c:v>1.037398984676405</c:v>
                </c:pt>
                <c:pt idx="33">
                  <c:v>-0.318028010676746</c:v>
                </c:pt>
                <c:pt idx="34">
                  <c:v>0.568335959420984</c:v>
                </c:pt>
                <c:pt idx="35">
                  <c:v>1.954841250660818</c:v>
                </c:pt>
                <c:pt idx="36">
                  <c:v>2.411635873782638</c:v>
                </c:pt>
                <c:pt idx="37">
                  <c:v>3.249338856047956</c:v>
                </c:pt>
                <c:pt idx="38">
                  <c:v>1.288461110800124</c:v>
                </c:pt>
                <c:pt idx="39">
                  <c:v>0.589195358734133</c:v>
                </c:pt>
                <c:pt idx="40">
                  <c:v>-0.786588393204896</c:v>
                </c:pt>
                <c:pt idx="41">
                  <c:v>-0.942004784189387</c:v>
                </c:pt>
                <c:pt idx="42">
                  <c:v>-1.020643621147291</c:v>
                </c:pt>
                <c:pt idx="43">
                  <c:v>-1.58719254194819</c:v>
                </c:pt>
                <c:pt idx="44">
                  <c:v>-1.671096788062865</c:v>
                </c:pt>
                <c:pt idx="45">
                  <c:v>-1.817865001433008</c:v>
                </c:pt>
                <c:pt idx="46">
                  <c:v>-0.869304272103803</c:v>
                </c:pt>
                <c:pt idx="47">
                  <c:v>-0.396898418831606</c:v>
                </c:pt>
                <c:pt idx="48">
                  <c:v>0.674852400445348</c:v>
                </c:pt>
                <c:pt idx="49">
                  <c:v>0.651795147687417</c:v>
                </c:pt>
                <c:pt idx="50">
                  <c:v>0.580864236037532</c:v>
                </c:pt>
                <c:pt idx="51">
                  <c:v>-0.653495152656039</c:v>
                </c:pt>
                <c:pt idx="52">
                  <c:v>-0.642310665917391</c:v>
                </c:pt>
                <c:pt idx="53">
                  <c:v>-1.356515757312009</c:v>
                </c:pt>
                <c:pt idx="54">
                  <c:v>-1.397572926825165</c:v>
                </c:pt>
                <c:pt idx="55">
                  <c:v>-2.014636961754718</c:v>
                </c:pt>
                <c:pt idx="56">
                  <c:v>-1.191151359021569</c:v>
                </c:pt>
                <c:pt idx="57">
                  <c:v>-0.751526839637253</c:v>
                </c:pt>
                <c:pt idx="58">
                  <c:v>-0.817223751119044</c:v>
                </c:pt>
                <c:pt idx="59">
                  <c:v>-1.156998445582608</c:v>
                </c:pt>
                <c:pt idx="60">
                  <c:v>-0.668855006974364</c:v>
                </c:pt>
                <c:pt idx="61">
                  <c:v>-1.383175778855449</c:v>
                </c:pt>
                <c:pt idx="62">
                  <c:v>-0.464506720149795</c:v>
                </c:pt>
                <c:pt idx="63">
                  <c:v>-0.230450132372376</c:v>
                </c:pt>
                <c:pt idx="64">
                  <c:v>-0.552853822287513</c:v>
                </c:pt>
                <c:pt idx="65">
                  <c:v>-0.603541514132436</c:v>
                </c:pt>
                <c:pt idx="66">
                  <c:v>-0.728652539268151</c:v>
                </c:pt>
                <c:pt idx="67">
                  <c:v>-0.988654278631579</c:v>
                </c:pt>
                <c:pt idx="68">
                  <c:v>-0.480019249929579</c:v>
                </c:pt>
                <c:pt idx="69">
                  <c:v>-0.655268744227864</c:v>
                </c:pt>
                <c:pt idx="70">
                  <c:v>-0.619272467495798</c:v>
                </c:pt>
                <c:pt idx="71">
                  <c:v>-0.257601333316313</c:v>
                </c:pt>
                <c:pt idx="72">
                  <c:v>-0.555973264738992</c:v>
                </c:pt>
                <c:pt idx="73">
                  <c:v>0.221856124977641</c:v>
                </c:pt>
                <c:pt idx="74">
                  <c:v>-0.813100538480136</c:v>
                </c:pt>
                <c:pt idx="75">
                  <c:v>-1.965159218292079</c:v>
                </c:pt>
                <c:pt idx="76">
                  <c:v>-1.649817610690718</c:v>
                </c:pt>
                <c:pt idx="77">
                  <c:v>-2.512780466084213</c:v>
                </c:pt>
                <c:pt idx="78">
                  <c:v>-2.520820198320308</c:v>
                </c:pt>
                <c:pt idx="79">
                  <c:v>-2.52447733944154</c:v>
                </c:pt>
                <c:pt idx="80">
                  <c:v>-2.813684370934901</c:v>
                </c:pt>
                <c:pt idx="81">
                  <c:v>-1.489706565021336</c:v>
                </c:pt>
                <c:pt idx="82">
                  <c:v>-1.52340759214656</c:v>
                </c:pt>
                <c:pt idx="83">
                  <c:v>-1.865231735565709</c:v>
                </c:pt>
                <c:pt idx="84">
                  <c:v>-0.851761962592082</c:v>
                </c:pt>
                <c:pt idx="85">
                  <c:v>-0.930937902864764</c:v>
                </c:pt>
                <c:pt idx="86">
                  <c:v>-1.295979343249751</c:v>
                </c:pt>
                <c:pt idx="87">
                  <c:v>-0.639960575239003</c:v>
                </c:pt>
                <c:pt idx="88">
                  <c:v>-1.16070280633564</c:v>
                </c:pt>
                <c:pt idx="89">
                  <c:v>-1.056442898908231</c:v>
                </c:pt>
                <c:pt idx="90">
                  <c:v>-1.250350342789581</c:v>
                </c:pt>
                <c:pt idx="91">
                  <c:v>-1.186574919001108</c:v>
                </c:pt>
                <c:pt idx="92">
                  <c:v>-2.081357855534691</c:v>
                </c:pt>
                <c:pt idx="93">
                  <c:v>-0.642454079410486</c:v>
                </c:pt>
                <c:pt idx="94">
                  <c:v>-1.668449899688714</c:v>
                </c:pt>
                <c:pt idx="95">
                  <c:v>-1.471564421816679</c:v>
                </c:pt>
                <c:pt idx="96">
                  <c:v>-1.189706449890562</c:v>
                </c:pt>
                <c:pt idx="97">
                  <c:v>-0.904950258839847</c:v>
                </c:pt>
                <c:pt idx="98">
                  <c:v>-1.014816496642361</c:v>
                </c:pt>
                <c:pt idx="99">
                  <c:v>-0.634993974856267</c:v>
                </c:pt>
                <c:pt idx="100">
                  <c:v>-0.265731282685364</c:v>
                </c:pt>
                <c:pt idx="101">
                  <c:v>-0.437646142036467</c:v>
                </c:pt>
                <c:pt idx="102">
                  <c:v>-1.291808304715504</c:v>
                </c:pt>
                <c:pt idx="103">
                  <c:v>-0.504763201803025</c:v>
                </c:pt>
                <c:pt idx="104">
                  <c:v>-0.523945932164892</c:v>
                </c:pt>
                <c:pt idx="105">
                  <c:v>-0.282445330406772</c:v>
                </c:pt>
                <c:pt idx="106">
                  <c:v>-0.778941486730195</c:v>
                </c:pt>
                <c:pt idx="107">
                  <c:v>-1.210395138962752</c:v>
                </c:pt>
                <c:pt idx="108">
                  <c:v>-0.698656946980454</c:v>
                </c:pt>
                <c:pt idx="109">
                  <c:v>-1.816254982922007</c:v>
                </c:pt>
                <c:pt idx="110">
                  <c:v>-0.727046390602749</c:v>
                </c:pt>
                <c:pt idx="111">
                  <c:v>-0.901253614831043</c:v>
                </c:pt>
                <c:pt idx="112">
                  <c:v>0.507386797054219</c:v>
                </c:pt>
                <c:pt idx="113">
                  <c:v>0.0330754911475336</c:v>
                </c:pt>
                <c:pt idx="114">
                  <c:v>0.689936365502958</c:v>
                </c:pt>
                <c:pt idx="115">
                  <c:v>-0.519145385464871</c:v>
                </c:pt>
                <c:pt idx="116">
                  <c:v>0.835940018474958</c:v>
                </c:pt>
                <c:pt idx="117">
                  <c:v>1.180688762302922</c:v>
                </c:pt>
                <c:pt idx="118">
                  <c:v>1.526187244232234</c:v>
                </c:pt>
                <c:pt idx="119">
                  <c:v>0.107291224221938</c:v>
                </c:pt>
                <c:pt idx="120">
                  <c:v>-0.0801450367297217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5.650184121427373</c:v>
                </c:pt>
                <c:pt idx="1">
                  <c:v>4.84118690714008</c:v>
                </c:pt>
                <c:pt idx="2">
                  <c:v>5.603927565073643</c:v>
                </c:pt>
                <c:pt idx="3">
                  <c:v>5.147515614946055</c:v>
                </c:pt>
                <c:pt idx="4">
                  <c:v>5.873564665308327</c:v>
                </c:pt>
                <c:pt idx="5">
                  <c:v>5.110556478724332</c:v>
                </c:pt>
                <c:pt idx="6">
                  <c:v>4.562774698723926</c:v>
                </c:pt>
                <c:pt idx="7">
                  <c:v>4.077645770916581</c:v>
                </c:pt>
                <c:pt idx="8">
                  <c:v>2.797856657122202</c:v>
                </c:pt>
                <c:pt idx="9">
                  <c:v>2.665805754263651</c:v>
                </c:pt>
                <c:pt idx="10">
                  <c:v>0.788674258640292</c:v>
                </c:pt>
                <c:pt idx="11">
                  <c:v>2.360597097879003</c:v>
                </c:pt>
                <c:pt idx="12">
                  <c:v>1.752975296051764</c:v>
                </c:pt>
                <c:pt idx="13">
                  <c:v>1.949465796919049</c:v>
                </c:pt>
                <c:pt idx="14">
                  <c:v>1.912451532234436</c:v>
                </c:pt>
                <c:pt idx="15">
                  <c:v>0.198018450100686</c:v>
                </c:pt>
                <c:pt idx="16">
                  <c:v>-0.417535209727256</c:v>
                </c:pt>
                <c:pt idx="17">
                  <c:v>-1.275965381816669</c:v>
                </c:pt>
                <c:pt idx="18">
                  <c:v>-1.796303921586196</c:v>
                </c:pt>
                <c:pt idx="19">
                  <c:v>-2.323106562175969</c:v>
                </c:pt>
                <c:pt idx="20">
                  <c:v>-2.641326493455595</c:v>
                </c:pt>
                <c:pt idx="21">
                  <c:v>-2.870614741723742</c:v>
                </c:pt>
                <c:pt idx="22">
                  <c:v>-3.33486645705311</c:v>
                </c:pt>
                <c:pt idx="23">
                  <c:v>-2.61506185593068</c:v>
                </c:pt>
                <c:pt idx="24">
                  <c:v>-2.071369582153382</c:v>
                </c:pt>
                <c:pt idx="25">
                  <c:v>-1.854722021294812</c:v>
                </c:pt>
                <c:pt idx="26">
                  <c:v>-0.473526370040624</c:v>
                </c:pt>
                <c:pt idx="27">
                  <c:v>-0.185930559744043</c:v>
                </c:pt>
                <c:pt idx="28">
                  <c:v>0.269271196734097</c:v>
                </c:pt>
                <c:pt idx="29">
                  <c:v>0.670828291762522</c:v>
                </c:pt>
                <c:pt idx="30">
                  <c:v>1.06343720632426</c:v>
                </c:pt>
                <c:pt idx="31">
                  <c:v>1.461087342893894</c:v>
                </c:pt>
                <c:pt idx="32">
                  <c:v>1.319557594028922</c:v>
                </c:pt>
                <c:pt idx="33">
                  <c:v>1.419409201591403</c:v>
                </c:pt>
                <c:pt idx="34">
                  <c:v>1.31879073889967</c:v>
                </c:pt>
                <c:pt idx="35">
                  <c:v>1.784344450287804</c:v>
                </c:pt>
                <c:pt idx="36">
                  <c:v>1.934283288661935</c:v>
                </c:pt>
                <c:pt idx="37">
                  <c:v>1.832466148628404</c:v>
                </c:pt>
                <c:pt idx="38">
                  <c:v>2.040560825763513</c:v>
                </c:pt>
                <c:pt idx="39">
                  <c:v>1.751096495548717</c:v>
                </c:pt>
                <c:pt idx="40">
                  <c:v>1.625855068839492</c:v>
                </c:pt>
                <c:pt idx="41">
                  <c:v>2.0180384529399</c:v>
                </c:pt>
                <c:pt idx="42">
                  <c:v>2.232859023166428</c:v>
                </c:pt>
                <c:pt idx="43">
                  <c:v>2.488920631872584</c:v>
                </c:pt>
                <c:pt idx="44">
                  <c:v>2.090221221308677</c:v>
                </c:pt>
                <c:pt idx="45">
                  <c:v>2.125700032974561</c:v>
                </c:pt>
                <c:pt idx="46">
                  <c:v>1.790718356946911</c:v>
                </c:pt>
                <c:pt idx="47">
                  <c:v>1.584724734059836</c:v>
                </c:pt>
                <c:pt idx="48">
                  <c:v>1.382676084821609</c:v>
                </c:pt>
                <c:pt idx="49">
                  <c:v>1.157387540072074</c:v>
                </c:pt>
                <c:pt idx="50">
                  <c:v>0.409261881338676</c:v>
                </c:pt>
                <c:pt idx="51">
                  <c:v>1.18615919366852</c:v>
                </c:pt>
                <c:pt idx="52">
                  <c:v>1.722747269124368</c:v>
                </c:pt>
                <c:pt idx="53">
                  <c:v>0.940292556446047</c:v>
                </c:pt>
                <c:pt idx="54">
                  <c:v>-0.28227534063589</c:v>
                </c:pt>
                <c:pt idx="55">
                  <c:v>-0.991604958476634</c:v>
                </c:pt>
                <c:pt idx="56">
                  <c:v>-1.466823930603649</c:v>
                </c:pt>
                <c:pt idx="57">
                  <c:v>-0.980110802374464</c:v>
                </c:pt>
                <c:pt idx="58">
                  <c:v>-0.626490546548466</c:v>
                </c:pt>
                <c:pt idx="59">
                  <c:v>-0.0406123005422247</c:v>
                </c:pt>
                <c:pt idx="60">
                  <c:v>0.458485439010159</c:v>
                </c:pt>
                <c:pt idx="61">
                  <c:v>0.815356558455526</c:v>
                </c:pt>
                <c:pt idx="62">
                  <c:v>1.310545341596295</c:v>
                </c:pt>
                <c:pt idx="63">
                  <c:v>0.704421935602159</c:v>
                </c:pt>
                <c:pt idx="64">
                  <c:v>1.203164838228914</c:v>
                </c:pt>
                <c:pt idx="65">
                  <c:v>1.306401558736585</c:v>
                </c:pt>
                <c:pt idx="66">
                  <c:v>1.185425178079628</c:v>
                </c:pt>
                <c:pt idx="67">
                  <c:v>1.41152568723432</c:v>
                </c:pt>
                <c:pt idx="68">
                  <c:v>1.539087088266572</c:v>
                </c:pt>
                <c:pt idx="69">
                  <c:v>1.471005010633879</c:v>
                </c:pt>
                <c:pt idx="70">
                  <c:v>1.420981664206021</c:v>
                </c:pt>
                <c:pt idx="71">
                  <c:v>1.214032367285359</c:v>
                </c:pt>
                <c:pt idx="72">
                  <c:v>0.934936678791948</c:v>
                </c:pt>
                <c:pt idx="73">
                  <c:v>1.420267623902641</c:v>
                </c:pt>
                <c:pt idx="74">
                  <c:v>0.885134805811856</c:v>
                </c:pt>
                <c:pt idx="75">
                  <c:v>1.012034045346006</c:v>
                </c:pt>
                <c:pt idx="76">
                  <c:v>0.826206424641918</c:v>
                </c:pt>
                <c:pt idx="77">
                  <c:v>0.589990191583657</c:v>
                </c:pt>
                <c:pt idx="78">
                  <c:v>1.208520034937316</c:v>
                </c:pt>
                <c:pt idx="79">
                  <c:v>0.831245091483235</c:v>
                </c:pt>
                <c:pt idx="80">
                  <c:v>1.042071886012774</c:v>
                </c:pt>
                <c:pt idx="81">
                  <c:v>1.420203070287256</c:v>
                </c:pt>
                <c:pt idx="82">
                  <c:v>1.015208529894528</c:v>
                </c:pt>
                <c:pt idx="83">
                  <c:v>1.665987013870621</c:v>
                </c:pt>
                <c:pt idx="84">
                  <c:v>1.723108433580942</c:v>
                </c:pt>
                <c:pt idx="85">
                  <c:v>1.938549753104934</c:v>
                </c:pt>
                <c:pt idx="86">
                  <c:v>2.20922212400541</c:v>
                </c:pt>
                <c:pt idx="87">
                  <c:v>2.048453819168853</c:v>
                </c:pt>
                <c:pt idx="88">
                  <c:v>2.457521926571126</c:v>
                </c:pt>
                <c:pt idx="89">
                  <c:v>1.805448976391561</c:v>
                </c:pt>
                <c:pt idx="90">
                  <c:v>1.812070131066583</c:v>
                </c:pt>
                <c:pt idx="91">
                  <c:v>2.737501584692601</c:v>
                </c:pt>
                <c:pt idx="92">
                  <c:v>2.082221919695836</c:v>
                </c:pt>
                <c:pt idx="93">
                  <c:v>2.147822720878483</c:v>
                </c:pt>
                <c:pt idx="94">
                  <c:v>2.268699011813624</c:v>
                </c:pt>
                <c:pt idx="95">
                  <c:v>2.020489660450964</c:v>
                </c:pt>
                <c:pt idx="96">
                  <c:v>2.341879223595551</c:v>
                </c:pt>
                <c:pt idx="97">
                  <c:v>2.16996677413749</c:v>
                </c:pt>
                <c:pt idx="98">
                  <c:v>2.456633661750236</c:v>
                </c:pt>
                <c:pt idx="99">
                  <c:v>2.804736872302106</c:v>
                </c:pt>
                <c:pt idx="100">
                  <c:v>1.978435521834937</c:v>
                </c:pt>
                <c:pt idx="101">
                  <c:v>2.625462584960568</c:v>
                </c:pt>
                <c:pt idx="102">
                  <c:v>2.734243233390364</c:v>
                </c:pt>
                <c:pt idx="103">
                  <c:v>3.045220373853247</c:v>
                </c:pt>
                <c:pt idx="104">
                  <c:v>2.673205636273558</c:v>
                </c:pt>
                <c:pt idx="105">
                  <c:v>2.580673025596873</c:v>
                </c:pt>
                <c:pt idx="106">
                  <c:v>2.597549545204125</c:v>
                </c:pt>
                <c:pt idx="107">
                  <c:v>2.835766742253421</c:v>
                </c:pt>
                <c:pt idx="108">
                  <c:v>3.189448317567677</c:v>
                </c:pt>
                <c:pt idx="109">
                  <c:v>3.297273930274329</c:v>
                </c:pt>
                <c:pt idx="110">
                  <c:v>3.221318685236181</c:v>
                </c:pt>
                <c:pt idx="111">
                  <c:v>2.170240034014034</c:v>
                </c:pt>
                <c:pt idx="112">
                  <c:v>2.037508931657316</c:v>
                </c:pt>
                <c:pt idx="113">
                  <c:v>2.064615265042474</c:v>
                </c:pt>
                <c:pt idx="114">
                  <c:v>1.431237145140023</c:v>
                </c:pt>
                <c:pt idx="115">
                  <c:v>2.789336974394446</c:v>
                </c:pt>
                <c:pt idx="116">
                  <c:v>2.735524289686205</c:v>
                </c:pt>
                <c:pt idx="117">
                  <c:v>2.868973381284874</c:v>
                </c:pt>
                <c:pt idx="118">
                  <c:v>2.88704540161019</c:v>
                </c:pt>
                <c:pt idx="119">
                  <c:v>2.675390161721888</c:v>
                </c:pt>
                <c:pt idx="120">
                  <c:v>2.574524723158257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0.845338401088458</c:v>
                </c:pt>
                <c:pt idx="1">
                  <c:v>0.585006961476112</c:v>
                </c:pt>
                <c:pt idx="2">
                  <c:v>0.939495890779737</c:v>
                </c:pt>
                <c:pt idx="3">
                  <c:v>0.533057203297528</c:v>
                </c:pt>
                <c:pt idx="4">
                  <c:v>0.48703284143246</c:v>
                </c:pt>
                <c:pt idx="5">
                  <c:v>-0.173928648998028</c:v>
                </c:pt>
                <c:pt idx="6">
                  <c:v>-0.140644567057743</c:v>
                </c:pt>
                <c:pt idx="7">
                  <c:v>-0.940657329733762</c:v>
                </c:pt>
                <c:pt idx="8">
                  <c:v>-0.496834239864103</c:v>
                </c:pt>
                <c:pt idx="9">
                  <c:v>0.642560819089067</c:v>
                </c:pt>
                <c:pt idx="10">
                  <c:v>0.691902488514254</c:v>
                </c:pt>
                <c:pt idx="11">
                  <c:v>0.874416281038863</c:v>
                </c:pt>
                <c:pt idx="12">
                  <c:v>1.158781272597485</c:v>
                </c:pt>
                <c:pt idx="13">
                  <c:v>0.607379451457479</c:v>
                </c:pt>
                <c:pt idx="14">
                  <c:v>0.488623891821676</c:v>
                </c:pt>
                <c:pt idx="15">
                  <c:v>0.589212071709291</c:v>
                </c:pt>
                <c:pt idx="16">
                  <c:v>-0.486063673865571</c:v>
                </c:pt>
                <c:pt idx="17">
                  <c:v>-0.645143506865827</c:v>
                </c:pt>
                <c:pt idx="18">
                  <c:v>-0.576529003342595</c:v>
                </c:pt>
                <c:pt idx="19">
                  <c:v>-1.136260503511898</c:v>
                </c:pt>
                <c:pt idx="20">
                  <c:v>-1.436909089794857</c:v>
                </c:pt>
                <c:pt idx="21">
                  <c:v>-1.39407075331826</c:v>
                </c:pt>
                <c:pt idx="22">
                  <c:v>-0.406288461685148</c:v>
                </c:pt>
                <c:pt idx="23">
                  <c:v>-0.0586503722164878</c:v>
                </c:pt>
                <c:pt idx="24">
                  <c:v>0.239305696725893</c:v>
                </c:pt>
                <c:pt idx="25">
                  <c:v>0.419919662522885</c:v>
                </c:pt>
                <c:pt idx="26">
                  <c:v>0.409975672490347</c:v>
                </c:pt>
                <c:pt idx="27">
                  <c:v>0.261438490842517</c:v>
                </c:pt>
                <c:pt idx="28">
                  <c:v>-0.114301784623208</c:v>
                </c:pt>
                <c:pt idx="29">
                  <c:v>0.214147391999231</c:v>
                </c:pt>
                <c:pt idx="30">
                  <c:v>0.168522857408791</c:v>
                </c:pt>
                <c:pt idx="31">
                  <c:v>0.35284388589201</c:v>
                </c:pt>
                <c:pt idx="32">
                  <c:v>0.368314158606885</c:v>
                </c:pt>
                <c:pt idx="33">
                  <c:v>0.25328992856049</c:v>
                </c:pt>
                <c:pt idx="34">
                  <c:v>0.813157329536357</c:v>
                </c:pt>
                <c:pt idx="35">
                  <c:v>1.092240670521222</c:v>
                </c:pt>
                <c:pt idx="36">
                  <c:v>1.313501970085205</c:v>
                </c:pt>
                <c:pt idx="37">
                  <c:v>1.222130284873137</c:v>
                </c:pt>
                <c:pt idx="38">
                  <c:v>0.279181685344097</c:v>
                </c:pt>
                <c:pt idx="39">
                  <c:v>0.485087585601251</c:v>
                </c:pt>
                <c:pt idx="40">
                  <c:v>-0.202716380084053</c:v>
                </c:pt>
                <c:pt idx="41">
                  <c:v>-0.401106126148414</c:v>
                </c:pt>
                <c:pt idx="42">
                  <c:v>-0.686991227978522</c:v>
                </c:pt>
                <c:pt idx="43">
                  <c:v>-1.306950699120897</c:v>
                </c:pt>
                <c:pt idx="44">
                  <c:v>-1.379463228571882</c:v>
                </c:pt>
                <c:pt idx="45">
                  <c:v>0.00162916836012287</c:v>
                </c:pt>
                <c:pt idx="46">
                  <c:v>0.251546685405764</c:v>
                </c:pt>
                <c:pt idx="47">
                  <c:v>-0.269590308687894</c:v>
                </c:pt>
                <c:pt idx="48">
                  <c:v>0.093917600886892</c:v>
                </c:pt>
                <c:pt idx="49">
                  <c:v>-0.405099476240127</c:v>
                </c:pt>
                <c:pt idx="50">
                  <c:v>-0.058676311233674</c:v>
                </c:pt>
                <c:pt idx="51">
                  <c:v>-0.308863525787539</c:v>
                </c:pt>
                <c:pt idx="52">
                  <c:v>-0.0314840129633417</c:v>
                </c:pt>
                <c:pt idx="53">
                  <c:v>-0.367763571707596</c:v>
                </c:pt>
                <c:pt idx="54">
                  <c:v>0.06764001324321</c:v>
                </c:pt>
                <c:pt idx="55">
                  <c:v>-0.153918281399755</c:v>
                </c:pt>
                <c:pt idx="56">
                  <c:v>0.00329495727831687</c:v>
                </c:pt>
                <c:pt idx="57">
                  <c:v>0.145632689833695</c:v>
                </c:pt>
                <c:pt idx="58">
                  <c:v>0.483655230840202</c:v>
                </c:pt>
                <c:pt idx="59">
                  <c:v>0.165283842000432</c:v>
                </c:pt>
                <c:pt idx="60">
                  <c:v>-0.0784373179579288</c:v>
                </c:pt>
                <c:pt idx="61">
                  <c:v>0.231440719631104</c:v>
                </c:pt>
                <c:pt idx="62">
                  <c:v>-0.426191725449573</c:v>
                </c:pt>
                <c:pt idx="63">
                  <c:v>-0.592988400425052</c:v>
                </c:pt>
                <c:pt idx="64">
                  <c:v>-0.247127996066274</c:v>
                </c:pt>
                <c:pt idx="65">
                  <c:v>-0.362512648974229</c:v>
                </c:pt>
                <c:pt idx="66">
                  <c:v>-0.816334088355016</c:v>
                </c:pt>
                <c:pt idx="67">
                  <c:v>-0.694573353130337</c:v>
                </c:pt>
                <c:pt idx="68">
                  <c:v>0.0892606665062064</c:v>
                </c:pt>
                <c:pt idx="69">
                  <c:v>0.374189229672411</c:v>
                </c:pt>
                <c:pt idx="70">
                  <c:v>0.185197094152199</c:v>
                </c:pt>
                <c:pt idx="71">
                  <c:v>0.275430098257049</c:v>
                </c:pt>
                <c:pt idx="72">
                  <c:v>0.766507696459026</c:v>
                </c:pt>
                <c:pt idx="73">
                  <c:v>0.182343163296272</c:v>
                </c:pt>
                <c:pt idx="74">
                  <c:v>0.607285441567471</c:v>
                </c:pt>
                <c:pt idx="75">
                  <c:v>0.719394507670082</c:v>
                </c:pt>
                <c:pt idx="76">
                  <c:v>0.770031519204945</c:v>
                </c:pt>
                <c:pt idx="77">
                  <c:v>0.638948617242446</c:v>
                </c:pt>
                <c:pt idx="78">
                  <c:v>0.285793938925605</c:v>
                </c:pt>
                <c:pt idx="79">
                  <c:v>0.385320036607007</c:v>
                </c:pt>
                <c:pt idx="80">
                  <c:v>0.240543271452661</c:v>
                </c:pt>
                <c:pt idx="81">
                  <c:v>0.390805808663104</c:v>
                </c:pt>
                <c:pt idx="82">
                  <c:v>0.607546512811771</c:v>
                </c:pt>
                <c:pt idx="83">
                  <c:v>0.920403351032855</c:v>
                </c:pt>
                <c:pt idx="84">
                  <c:v>0.229773388773487</c:v>
                </c:pt>
                <c:pt idx="85">
                  <c:v>0.656692843909477</c:v>
                </c:pt>
                <c:pt idx="86">
                  <c:v>0.315187822362235</c:v>
                </c:pt>
                <c:pt idx="87">
                  <c:v>0.366955348911453</c:v>
                </c:pt>
                <c:pt idx="88">
                  <c:v>0.984551422355</c:v>
                </c:pt>
                <c:pt idx="89">
                  <c:v>0.507341451579558</c:v>
                </c:pt>
                <c:pt idx="90">
                  <c:v>0.577561096675347</c:v>
                </c:pt>
                <c:pt idx="91">
                  <c:v>0.327787181497384</c:v>
                </c:pt>
                <c:pt idx="92">
                  <c:v>0.489606675177947</c:v>
                </c:pt>
                <c:pt idx="93">
                  <c:v>-0.0446145920175451</c:v>
                </c:pt>
                <c:pt idx="94">
                  <c:v>0.146946766759773</c:v>
                </c:pt>
                <c:pt idx="95">
                  <c:v>0.492209305237754</c:v>
                </c:pt>
                <c:pt idx="96">
                  <c:v>-0.263781487534827</c:v>
                </c:pt>
                <c:pt idx="97">
                  <c:v>-0.109198237312926</c:v>
                </c:pt>
                <c:pt idx="98">
                  <c:v>0.101717786765927</c:v>
                </c:pt>
                <c:pt idx="99">
                  <c:v>0.337954922175904</c:v>
                </c:pt>
                <c:pt idx="100">
                  <c:v>0.463561299036588</c:v>
                </c:pt>
                <c:pt idx="101">
                  <c:v>0.067625993683768</c:v>
                </c:pt>
                <c:pt idx="102">
                  <c:v>0.472358375967218</c:v>
                </c:pt>
                <c:pt idx="103">
                  <c:v>0.419654951428894</c:v>
                </c:pt>
                <c:pt idx="104">
                  <c:v>0.279260190122617</c:v>
                </c:pt>
                <c:pt idx="105">
                  <c:v>0.11108615970441</c:v>
                </c:pt>
                <c:pt idx="106">
                  <c:v>-0.108847839685893</c:v>
                </c:pt>
                <c:pt idx="107">
                  <c:v>0.108644445540592</c:v>
                </c:pt>
                <c:pt idx="108">
                  <c:v>0.0450057777858844</c:v>
                </c:pt>
                <c:pt idx="109">
                  <c:v>0.51362918179692</c:v>
                </c:pt>
                <c:pt idx="110">
                  <c:v>0.0364817442953191</c:v>
                </c:pt>
                <c:pt idx="111">
                  <c:v>-0.443713124966858</c:v>
                </c:pt>
                <c:pt idx="112">
                  <c:v>0.255827851358241</c:v>
                </c:pt>
                <c:pt idx="113">
                  <c:v>0.0284932894193567</c:v>
                </c:pt>
                <c:pt idx="114">
                  <c:v>0.0508211513991782</c:v>
                </c:pt>
                <c:pt idx="115">
                  <c:v>-0.112072411045969</c:v>
                </c:pt>
                <c:pt idx="116">
                  <c:v>0.196302650648837</c:v>
                </c:pt>
                <c:pt idx="117">
                  <c:v>0.81811267859578</c:v>
                </c:pt>
                <c:pt idx="118">
                  <c:v>0.410682706910203</c:v>
                </c:pt>
                <c:pt idx="119">
                  <c:v>0.820330900814557</c:v>
                </c:pt>
                <c:pt idx="120">
                  <c:v>0.395747991878185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0.812202641476215</c:v>
                </c:pt>
                <c:pt idx="1">
                  <c:v>0.375080604439208</c:v>
                </c:pt>
                <c:pt idx="2">
                  <c:v>0.391313272890347</c:v>
                </c:pt>
                <c:pt idx="3">
                  <c:v>0.791778670483654</c:v>
                </c:pt>
                <c:pt idx="4">
                  <c:v>0.439045642217358</c:v>
                </c:pt>
                <c:pt idx="5">
                  <c:v>0.219340453485933</c:v>
                </c:pt>
                <c:pt idx="6">
                  <c:v>-0.228744695105343</c:v>
                </c:pt>
                <c:pt idx="7">
                  <c:v>0.314640415761841</c:v>
                </c:pt>
                <c:pt idx="8">
                  <c:v>-0.110454016148433</c:v>
                </c:pt>
                <c:pt idx="9">
                  <c:v>0.0963535741705372</c:v>
                </c:pt>
                <c:pt idx="10">
                  <c:v>0.370801091916024</c:v>
                </c:pt>
                <c:pt idx="11">
                  <c:v>-0.179855126907378</c:v>
                </c:pt>
                <c:pt idx="12">
                  <c:v>0.336297175451922</c:v>
                </c:pt>
                <c:pt idx="13">
                  <c:v>-0.0774001232944865</c:v>
                </c:pt>
                <c:pt idx="14">
                  <c:v>0.318004025996371</c:v>
                </c:pt>
                <c:pt idx="15">
                  <c:v>0.0216431620702793</c:v>
                </c:pt>
                <c:pt idx="16">
                  <c:v>0.118292716074381</c:v>
                </c:pt>
                <c:pt idx="17">
                  <c:v>0.130422665353207</c:v>
                </c:pt>
                <c:pt idx="18">
                  <c:v>0.0708137045247558</c:v>
                </c:pt>
                <c:pt idx="19">
                  <c:v>-0.446177519008333</c:v>
                </c:pt>
                <c:pt idx="20">
                  <c:v>-0.30911819718855</c:v>
                </c:pt>
                <c:pt idx="21">
                  <c:v>-0.221525306540684</c:v>
                </c:pt>
                <c:pt idx="22">
                  <c:v>-0.00293949589351911</c:v>
                </c:pt>
                <c:pt idx="23">
                  <c:v>-0.0346913027642324</c:v>
                </c:pt>
                <c:pt idx="24">
                  <c:v>0.328590401712521</c:v>
                </c:pt>
                <c:pt idx="25">
                  <c:v>0.395253722824311</c:v>
                </c:pt>
                <c:pt idx="26">
                  <c:v>0.599216767829963</c:v>
                </c:pt>
                <c:pt idx="27">
                  <c:v>0.494171009895692</c:v>
                </c:pt>
                <c:pt idx="28">
                  <c:v>0.662133731792548</c:v>
                </c:pt>
                <c:pt idx="29">
                  <c:v>0.700349320493397</c:v>
                </c:pt>
                <c:pt idx="30">
                  <c:v>0.790210904210031</c:v>
                </c:pt>
                <c:pt idx="31">
                  <c:v>0.473800917311717</c:v>
                </c:pt>
                <c:pt idx="32">
                  <c:v>0.269459076812135</c:v>
                </c:pt>
                <c:pt idx="33">
                  <c:v>0.34790067649075</c:v>
                </c:pt>
                <c:pt idx="34">
                  <c:v>0.651416391223674</c:v>
                </c:pt>
                <c:pt idx="35">
                  <c:v>1.322677154765633</c:v>
                </c:pt>
                <c:pt idx="36">
                  <c:v>0.706334421057319</c:v>
                </c:pt>
                <c:pt idx="37">
                  <c:v>0.786238679983309</c:v>
                </c:pt>
                <c:pt idx="38">
                  <c:v>0.450223732209314</c:v>
                </c:pt>
                <c:pt idx="39">
                  <c:v>0.537141472167692</c:v>
                </c:pt>
                <c:pt idx="40">
                  <c:v>-0.131839167622875</c:v>
                </c:pt>
                <c:pt idx="41">
                  <c:v>-0.106945116524871</c:v>
                </c:pt>
                <c:pt idx="42">
                  <c:v>-0.615637720601168</c:v>
                </c:pt>
                <c:pt idx="43">
                  <c:v>-0.868433178315445</c:v>
                </c:pt>
                <c:pt idx="44">
                  <c:v>-0.720290829700078</c:v>
                </c:pt>
                <c:pt idx="45">
                  <c:v>-0.183531586087062</c:v>
                </c:pt>
                <c:pt idx="46">
                  <c:v>0.188058794255393</c:v>
                </c:pt>
                <c:pt idx="47">
                  <c:v>-0.166649672810937</c:v>
                </c:pt>
                <c:pt idx="48">
                  <c:v>0.39583562780955</c:v>
                </c:pt>
                <c:pt idx="49">
                  <c:v>0.468388007047032</c:v>
                </c:pt>
                <c:pt idx="50">
                  <c:v>0.389100370228803</c:v>
                </c:pt>
                <c:pt idx="51">
                  <c:v>0.413465978142987</c:v>
                </c:pt>
                <c:pt idx="52">
                  <c:v>0.188990982274867</c:v>
                </c:pt>
                <c:pt idx="53">
                  <c:v>0.126466476948025</c:v>
                </c:pt>
                <c:pt idx="54">
                  <c:v>-0.220293198383815</c:v>
                </c:pt>
                <c:pt idx="55">
                  <c:v>-0.580292356944344</c:v>
                </c:pt>
                <c:pt idx="56">
                  <c:v>-0.604541722408912</c:v>
                </c:pt>
                <c:pt idx="57">
                  <c:v>-0.736484571709791</c:v>
                </c:pt>
                <c:pt idx="58">
                  <c:v>-0.721857148833755</c:v>
                </c:pt>
                <c:pt idx="59">
                  <c:v>-0.127923582592737</c:v>
                </c:pt>
                <c:pt idx="60">
                  <c:v>-0.147063376490784</c:v>
                </c:pt>
                <c:pt idx="61">
                  <c:v>0.117856997717395</c:v>
                </c:pt>
                <c:pt idx="62">
                  <c:v>-0.0803102484220887</c:v>
                </c:pt>
                <c:pt idx="63">
                  <c:v>-0.0696935009146614</c:v>
                </c:pt>
                <c:pt idx="64">
                  <c:v>-0.160986614750861</c:v>
                </c:pt>
                <c:pt idx="65">
                  <c:v>-0.29674158454751</c:v>
                </c:pt>
                <c:pt idx="66">
                  <c:v>-0.68522135714835</c:v>
                </c:pt>
                <c:pt idx="67">
                  <c:v>-0.696470257761119</c:v>
                </c:pt>
                <c:pt idx="68">
                  <c:v>-0.0465803779001293</c:v>
                </c:pt>
                <c:pt idx="69">
                  <c:v>0.0573376510118549</c:v>
                </c:pt>
                <c:pt idx="70">
                  <c:v>-0.2170376866718</c:v>
                </c:pt>
                <c:pt idx="71">
                  <c:v>0.0680281246921814</c:v>
                </c:pt>
                <c:pt idx="72">
                  <c:v>0.114728314197472</c:v>
                </c:pt>
                <c:pt idx="73">
                  <c:v>0.202834278215378</c:v>
                </c:pt>
                <c:pt idx="74">
                  <c:v>-0.498369098104239</c:v>
                </c:pt>
                <c:pt idx="75">
                  <c:v>-0.59912148792206</c:v>
                </c:pt>
                <c:pt idx="76">
                  <c:v>-0.956465388374763</c:v>
                </c:pt>
                <c:pt idx="77">
                  <c:v>-0.1853821999619</c:v>
                </c:pt>
                <c:pt idx="78">
                  <c:v>0.125020722763669</c:v>
                </c:pt>
                <c:pt idx="79">
                  <c:v>0.241869405741922</c:v>
                </c:pt>
                <c:pt idx="80">
                  <c:v>0.029503936117761</c:v>
                </c:pt>
                <c:pt idx="81">
                  <c:v>0.256908431304292</c:v>
                </c:pt>
                <c:pt idx="82">
                  <c:v>-0.869855388312945</c:v>
                </c:pt>
                <c:pt idx="83">
                  <c:v>-0.0838227903346152</c:v>
                </c:pt>
                <c:pt idx="84">
                  <c:v>-0.109694720985521</c:v>
                </c:pt>
                <c:pt idx="85">
                  <c:v>0.0224651547687776</c:v>
                </c:pt>
                <c:pt idx="86">
                  <c:v>-0.283390565713812</c:v>
                </c:pt>
                <c:pt idx="87">
                  <c:v>-0.136502613163775</c:v>
                </c:pt>
                <c:pt idx="88">
                  <c:v>0.0159553940433469</c:v>
                </c:pt>
                <c:pt idx="89">
                  <c:v>-0.233436318632549</c:v>
                </c:pt>
                <c:pt idx="90">
                  <c:v>0.380280327602442</c:v>
                </c:pt>
                <c:pt idx="91">
                  <c:v>0.252913262829667</c:v>
                </c:pt>
                <c:pt idx="92">
                  <c:v>0.341056111207326</c:v>
                </c:pt>
                <c:pt idx="93">
                  <c:v>-0.060571642013973</c:v>
                </c:pt>
                <c:pt idx="94">
                  <c:v>0.103857719780439</c:v>
                </c:pt>
                <c:pt idx="95">
                  <c:v>0.26768141631008</c:v>
                </c:pt>
                <c:pt idx="96">
                  <c:v>-0.102722082787277</c:v>
                </c:pt>
                <c:pt idx="97">
                  <c:v>-0.0215609185549779</c:v>
                </c:pt>
                <c:pt idx="98">
                  <c:v>-0.326418358787263</c:v>
                </c:pt>
                <c:pt idx="99">
                  <c:v>-0.150720434911171</c:v>
                </c:pt>
                <c:pt idx="100">
                  <c:v>-0.0646581022317531</c:v>
                </c:pt>
                <c:pt idx="101">
                  <c:v>-0.191168898218365</c:v>
                </c:pt>
                <c:pt idx="102">
                  <c:v>-0.0473643746536791</c:v>
                </c:pt>
                <c:pt idx="103">
                  <c:v>-0.144002217809143</c:v>
                </c:pt>
                <c:pt idx="104">
                  <c:v>0.0630909873476181</c:v>
                </c:pt>
                <c:pt idx="105">
                  <c:v>0.00352773143446627</c:v>
                </c:pt>
                <c:pt idx="106">
                  <c:v>0.261877227695459</c:v>
                </c:pt>
                <c:pt idx="107">
                  <c:v>0.168393255880295</c:v>
                </c:pt>
                <c:pt idx="108">
                  <c:v>-0.170148872208086</c:v>
                </c:pt>
                <c:pt idx="109">
                  <c:v>0.346248021509451</c:v>
                </c:pt>
                <c:pt idx="110">
                  <c:v>-0.0114623872001294</c:v>
                </c:pt>
                <c:pt idx="111">
                  <c:v>0.0947542222066153</c:v>
                </c:pt>
                <c:pt idx="112">
                  <c:v>0.236158397376968</c:v>
                </c:pt>
                <c:pt idx="113">
                  <c:v>0.148599115197652</c:v>
                </c:pt>
                <c:pt idx="114">
                  <c:v>0.305722321250126</c:v>
                </c:pt>
                <c:pt idx="115">
                  <c:v>-0.092920886608387</c:v>
                </c:pt>
                <c:pt idx="116">
                  <c:v>0.463220460590123</c:v>
                </c:pt>
                <c:pt idx="117">
                  <c:v>0.495525694460785</c:v>
                </c:pt>
                <c:pt idx="118">
                  <c:v>0.51172072016346</c:v>
                </c:pt>
                <c:pt idx="119">
                  <c:v>0.536201861583848</c:v>
                </c:pt>
                <c:pt idx="120">
                  <c:v>0.440072429251292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20.0</c:v>
                </c:pt>
                <c:pt idx="1">
                  <c:v>20.5</c:v>
                </c:pt>
                <c:pt idx="2">
                  <c:v>21.0</c:v>
                </c:pt>
                <c:pt idx="3">
                  <c:v>21.5</c:v>
                </c:pt>
                <c:pt idx="4">
                  <c:v>22.0</c:v>
                </c:pt>
                <c:pt idx="5">
                  <c:v>22.5</c:v>
                </c:pt>
                <c:pt idx="6">
                  <c:v>23.0</c:v>
                </c:pt>
                <c:pt idx="7">
                  <c:v>23.5</c:v>
                </c:pt>
                <c:pt idx="8">
                  <c:v>24.0</c:v>
                </c:pt>
                <c:pt idx="9">
                  <c:v>24.5</c:v>
                </c:pt>
                <c:pt idx="10">
                  <c:v>25.0</c:v>
                </c:pt>
                <c:pt idx="11">
                  <c:v>25.5</c:v>
                </c:pt>
                <c:pt idx="12">
                  <c:v>26.0</c:v>
                </c:pt>
                <c:pt idx="13">
                  <c:v>26.5</c:v>
                </c:pt>
                <c:pt idx="14">
                  <c:v>27.0</c:v>
                </c:pt>
                <c:pt idx="15">
                  <c:v>27.5</c:v>
                </c:pt>
                <c:pt idx="16">
                  <c:v>28.0</c:v>
                </c:pt>
                <c:pt idx="17">
                  <c:v>28.5</c:v>
                </c:pt>
                <c:pt idx="18">
                  <c:v>29.0</c:v>
                </c:pt>
                <c:pt idx="19">
                  <c:v>29.5</c:v>
                </c:pt>
                <c:pt idx="20">
                  <c:v>30.0</c:v>
                </c:pt>
                <c:pt idx="21">
                  <c:v>30.5</c:v>
                </c:pt>
                <c:pt idx="22">
                  <c:v>31.0</c:v>
                </c:pt>
                <c:pt idx="23">
                  <c:v>31.5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33.5</c:v>
                </c:pt>
                <c:pt idx="28">
                  <c:v>34.0</c:v>
                </c:pt>
                <c:pt idx="29">
                  <c:v>34.5</c:v>
                </c:pt>
                <c:pt idx="30">
                  <c:v>35.0</c:v>
                </c:pt>
                <c:pt idx="31">
                  <c:v>35.5</c:v>
                </c:pt>
                <c:pt idx="32">
                  <c:v>36.0</c:v>
                </c:pt>
                <c:pt idx="33">
                  <c:v>36.5</c:v>
                </c:pt>
                <c:pt idx="34">
                  <c:v>37.0</c:v>
                </c:pt>
                <c:pt idx="35">
                  <c:v>37.5</c:v>
                </c:pt>
                <c:pt idx="36">
                  <c:v>38.0</c:v>
                </c:pt>
                <c:pt idx="37">
                  <c:v>38.5</c:v>
                </c:pt>
                <c:pt idx="38">
                  <c:v>39.0</c:v>
                </c:pt>
                <c:pt idx="39">
                  <c:v>39.5</c:v>
                </c:pt>
                <c:pt idx="40">
                  <c:v>40.0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6141104"/>
        <c:axId val="-646615072"/>
      </c:scatterChart>
      <c:valAx>
        <c:axId val="-646141104"/>
        <c:scaling>
          <c:orientation val="minMax"/>
          <c:max val="7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"/>
              <c:y val="0.926230384573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46615072"/>
        <c:crossesAt val="-20.0"/>
        <c:crossBetween val="midCat"/>
        <c:majorUnit val="5.0"/>
      </c:valAx>
      <c:valAx>
        <c:axId val="-646615072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461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AVE starved adults AIR CONTROL</a:t>
            </a:r>
          </a:p>
        </c:rich>
      </c:tx>
      <c:layout>
        <c:manualLayout>
          <c:xMode val="edge"/>
          <c:yMode val="edge"/>
          <c:x val="0.23953506886152"/>
          <c:y val="0.0709254092093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2"/>
          <c:y val="0.137037920918149"/>
          <c:w val="0.832860897206273"/>
          <c:h val="0.713616106478941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0.446652331476288</c:v>
                </c:pt>
                <c:pt idx="1">
                  <c:v>-0.466602313185326</c:v>
                </c:pt>
                <c:pt idx="2">
                  <c:v>0.52079711910613</c:v>
                </c:pt>
                <c:pt idx="3">
                  <c:v>-0.648673818431485</c:v>
                </c:pt>
                <c:pt idx="4">
                  <c:v>-0.327624481409017</c:v>
                </c:pt>
                <c:pt idx="5">
                  <c:v>-0.365884272056331</c:v>
                </c:pt>
                <c:pt idx="6">
                  <c:v>-0.909761778866114</c:v>
                </c:pt>
                <c:pt idx="7">
                  <c:v>0.13619929581062</c:v>
                </c:pt>
                <c:pt idx="8">
                  <c:v>0.255956733691835</c:v>
                </c:pt>
                <c:pt idx="9">
                  <c:v>1.338991202154398</c:v>
                </c:pt>
                <c:pt idx="10">
                  <c:v>1.558139628013409</c:v>
                </c:pt>
                <c:pt idx="11">
                  <c:v>1.740018058042102</c:v>
                </c:pt>
                <c:pt idx="12">
                  <c:v>1.09024437192366</c:v>
                </c:pt>
                <c:pt idx="13">
                  <c:v>0.898457832717393</c:v>
                </c:pt>
                <c:pt idx="14">
                  <c:v>1.320850171608222</c:v>
                </c:pt>
                <c:pt idx="15">
                  <c:v>1.027119465306099</c:v>
                </c:pt>
                <c:pt idx="16">
                  <c:v>0.788457863169578</c:v>
                </c:pt>
                <c:pt idx="17">
                  <c:v>1.836922911427275</c:v>
                </c:pt>
                <c:pt idx="18">
                  <c:v>1.40041842458776</c:v>
                </c:pt>
                <c:pt idx="19">
                  <c:v>1.201141093043036</c:v>
                </c:pt>
                <c:pt idx="20">
                  <c:v>1.214571617395354</c:v>
                </c:pt>
                <c:pt idx="21">
                  <c:v>-0.163443326295489</c:v>
                </c:pt>
                <c:pt idx="22">
                  <c:v>0.170603995017385</c:v>
                </c:pt>
                <c:pt idx="23">
                  <c:v>0.678974444250257</c:v>
                </c:pt>
                <c:pt idx="24">
                  <c:v>0.734496823026364</c:v>
                </c:pt>
                <c:pt idx="25">
                  <c:v>1.553113639010044</c:v>
                </c:pt>
                <c:pt idx="26">
                  <c:v>-0.210507877748415</c:v>
                </c:pt>
                <c:pt idx="27">
                  <c:v>-0.025648524705995</c:v>
                </c:pt>
                <c:pt idx="28">
                  <c:v>-0.156851748321827</c:v>
                </c:pt>
                <c:pt idx="29">
                  <c:v>-0.0524974924458234</c:v>
                </c:pt>
                <c:pt idx="30">
                  <c:v>-0.989843853001228</c:v>
                </c:pt>
                <c:pt idx="31">
                  <c:v>-1.594722615976912</c:v>
                </c:pt>
                <c:pt idx="32">
                  <c:v>-0.856919834767903</c:v>
                </c:pt>
                <c:pt idx="33">
                  <c:v>-0.389840532475515</c:v>
                </c:pt>
                <c:pt idx="34">
                  <c:v>0.250404498482535</c:v>
                </c:pt>
                <c:pt idx="35">
                  <c:v>-0.368692340534248</c:v>
                </c:pt>
                <c:pt idx="36">
                  <c:v>0.430178152875584</c:v>
                </c:pt>
                <c:pt idx="37">
                  <c:v>-0.0637090369339793</c:v>
                </c:pt>
                <c:pt idx="38">
                  <c:v>0.249747479355715</c:v>
                </c:pt>
                <c:pt idx="39">
                  <c:v>0.492930544769269</c:v>
                </c:pt>
                <c:pt idx="40">
                  <c:v>-0.107925091507255</c:v>
                </c:pt>
                <c:pt idx="41">
                  <c:v>0.507166289498514</c:v>
                </c:pt>
                <c:pt idx="42">
                  <c:v>-0.42892131618561</c:v>
                </c:pt>
                <c:pt idx="43">
                  <c:v>-0.329631802547607</c:v>
                </c:pt>
                <c:pt idx="44">
                  <c:v>-0.873848378631929</c:v>
                </c:pt>
                <c:pt idx="45">
                  <c:v>-0.893656561747916</c:v>
                </c:pt>
                <c:pt idx="46">
                  <c:v>-0.381748559907897</c:v>
                </c:pt>
                <c:pt idx="47">
                  <c:v>-0.721442303782329</c:v>
                </c:pt>
                <c:pt idx="48">
                  <c:v>-0.977716311947367</c:v>
                </c:pt>
                <c:pt idx="49">
                  <c:v>-0.215234864643249</c:v>
                </c:pt>
                <c:pt idx="50">
                  <c:v>-0.215689435023639</c:v>
                </c:pt>
                <c:pt idx="51">
                  <c:v>0.189134747326008</c:v>
                </c:pt>
                <c:pt idx="52">
                  <c:v>-0.0910862617680933</c:v>
                </c:pt>
                <c:pt idx="53">
                  <c:v>0.0910631305430533</c:v>
                </c:pt>
                <c:pt idx="54">
                  <c:v>-0.074845233435449</c:v>
                </c:pt>
                <c:pt idx="55">
                  <c:v>-0.230970520120791</c:v>
                </c:pt>
                <c:pt idx="56">
                  <c:v>-0.641790175028549</c:v>
                </c:pt>
                <c:pt idx="57">
                  <c:v>-0.708087613848423</c:v>
                </c:pt>
                <c:pt idx="58">
                  <c:v>-0.744854341002197</c:v>
                </c:pt>
                <c:pt idx="59">
                  <c:v>-0.259513927648701</c:v>
                </c:pt>
                <c:pt idx="60">
                  <c:v>-0.772830663157637</c:v>
                </c:pt>
                <c:pt idx="61">
                  <c:v>-0.62245488576246</c:v>
                </c:pt>
                <c:pt idx="62">
                  <c:v>0.0293406641383231</c:v>
                </c:pt>
                <c:pt idx="63">
                  <c:v>-0.748646004730931</c:v>
                </c:pt>
                <c:pt idx="64">
                  <c:v>-0.795190774142425</c:v>
                </c:pt>
                <c:pt idx="65">
                  <c:v>-0.786819374217331</c:v>
                </c:pt>
                <c:pt idx="66">
                  <c:v>-0.516948439751793</c:v>
                </c:pt>
                <c:pt idx="67">
                  <c:v>-0.173349436792806</c:v>
                </c:pt>
                <c:pt idx="68">
                  <c:v>-0.0357524933982663</c:v>
                </c:pt>
                <c:pt idx="69">
                  <c:v>0.419637989691175</c:v>
                </c:pt>
                <c:pt idx="70">
                  <c:v>0.186249144880055</c:v>
                </c:pt>
                <c:pt idx="71">
                  <c:v>0.560697865158996</c:v>
                </c:pt>
                <c:pt idx="72">
                  <c:v>-0.603256026529734</c:v>
                </c:pt>
                <c:pt idx="73">
                  <c:v>0.0627094903619329</c:v>
                </c:pt>
                <c:pt idx="74">
                  <c:v>0.120992644194082</c:v>
                </c:pt>
                <c:pt idx="75">
                  <c:v>0.267829500955207</c:v>
                </c:pt>
                <c:pt idx="76">
                  <c:v>-0.217182406762814</c:v>
                </c:pt>
                <c:pt idx="77">
                  <c:v>0.712259014680596</c:v>
                </c:pt>
                <c:pt idx="78">
                  <c:v>0.596547632016872</c:v>
                </c:pt>
                <c:pt idx="79">
                  <c:v>0.321727999262738</c:v>
                </c:pt>
                <c:pt idx="80">
                  <c:v>0.28140011144198</c:v>
                </c:pt>
                <c:pt idx="81">
                  <c:v>0.178039344161949</c:v>
                </c:pt>
                <c:pt idx="82">
                  <c:v>0.485812593166285</c:v>
                </c:pt>
                <c:pt idx="83">
                  <c:v>0.200639187268846</c:v>
                </c:pt>
                <c:pt idx="84">
                  <c:v>0.0607686728011045</c:v>
                </c:pt>
                <c:pt idx="85">
                  <c:v>0.30263101116892</c:v>
                </c:pt>
                <c:pt idx="86">
                  <c:v>0.368005836758252</c:v>
                </c:pt>
                <c:pt idx="87">
                  <c:v>0.0660764002029705</c:v>
                </c:pt>
                <c:pt idx="88">
                  <c:v>-1.142459097401898</c:v>
                </c:pt>
                <c:pt idx="89">
                  <c:v>-1.169989165267058</c:v>
                </c:pt>
                <c:pt idx="90">
                  <c:v>-1.15558053467897</c:v>
                </c:pt>
                <c:pt idx="91">
                  <c:v>-0.467752339509329</c:v>
                </c:pt>
                <c:pt idx="92">
                  <c:v>-1.039134901998686</c:v>
                </c:pt>
                <c:pt idx="93">
                  <c:v>-0.548159880530766</c:v>
                </c:pt>
                <c:pt idx="94">
                  <c:v>-0.523856331383106</c:v>
                </c:pt>
                <c:pt idx="95">
                  <c:v>-0.153854893119467</c:v>
                </c:pt>
                <c:pt idx="96">
                  <c:v>-0.638985289914082</c:v>
                </c:pt>
                <c:pt idx="97">
                  <c:v>-0.855045990748876</c:v>
                </c:pt>
                <c:pt idx="98">
                  <c:v>-0.385303522202055</c:v>
                </c:pt>
                <c:pt idx="99">
                  <c:v>-0.506671130502667</c:v>
                </c:pt>
                <c:pt idx="100">
                  <c:v>-0.296455328478305</c:v>
                </c:pt>
                <c:pt idx="101">
                  <c:v>0.0521321896954168</c:v>
                </c:pt>
                <c:pt idx="102">
                  <c:v>0.216488943395695</c:v>
                </c:pt>
                <c:pt idx="103">
                  <c:v>0.244683671958462</c:v>
                </c:pt>
                <c:pt idx="104">
                  <c:v>0.795951917273121</c:v>
                </c:pt>
                <c:pt idx="105">
                  <c:v>0.965402832852996</c:v>
                </c:pt>
                <c:pt idx="106">
                  <c:v>0.611482638650028</c:v>
                </c:pt>
                <c:pt idx="107">
                  <c:v>0.0806222416912774</c:v>
                </c:pt>
                <c:pt idx="108">
                  <c:v>0.158976746155001</c:v>
                </c:pt>
                <c:pt idx="109">
                  <c:v>0.156190085227221</c:v>
                </c:pt>
                <c:pt idx="110">
                  <c:v>0.191842702855156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-1.506105573280902</c:v>
                </c:pt>
                <c:pt idx="1">
                  <c:v>-1.2641301633758</c:v>
                </c:pt>
                <c:pt idx="2">
                  <c:v>-0.411335764771564</c:v>
                </c:pt>
                <c:pt idx="3">
                  <c:v>-0.24079870963576</c:v>
                </c:pt>
                <c:pt idx="4">
                  <c:v>0.377121042843097</c:v>
                </c:pt>
                <c:pt idx="5">
                  <c:v>0.42415816139495</c:v>
                </c:pt>
                <c:pt idx="6">
                  <c:v>-0.086408171635839</c:v>
                </c:pt>
                <c:pt idx="7">
                  <c:v>0.124646034895794</c:v>
                </c:pt>
                <c:pt idx="8">
                  <c:v>0.0944104651535526</c:v>
                </c:pt>
                <c:pt idx="9">
                  <c:v>-0.281793058244167</c:v>
                </c:pt>
                <c:pt idx="10">
                  <c:v>-0.802672721864566</c:v>
                </c:pt>
                <c:pt idx="11">
                  <c:v>-0.603327375193963</c:v>
                </c:pt>
                <c:pt idx="12">
                  <c:v>-0.320065637366963</c:v>
                </c:pt>
                <c:pt idx="13">
                  <c:v>-0.0107322333119769</c:v>
                </c:pt>
                <c:pt idx="14">
                  <c:v>0.282553358463707</c:v>
                </c:pt>
                <c:pt idx="15">
                  <c:v>-0.118897023576676</c:v>
                </c:pt>
                <c:pt idx="16">
                  <c:v>0.956818480178365</c:v>
                </c:pt>
                <c:pt idx="17">
                  <c:v>0.726903528948868</c:v>
                </c:pt>
                <c:pt idx="18">
                  <c:v>0.980932448928928</c:v>
                </c:pt>
                <c:pt idx="19">
                  <c:v>0.729870349224272</c:v>
                </c:pt>
                <c:pt idx="20">
                  <c:v>1.482109767421628</c:v>
                </c:pt>
                <c:pt idx="21">
                  <c:v>0.412719164234044</c:v>
                </c:pt>
                <c:pt idx="22">
                  <c:v>-0.0210124877970936</c:v>
                </c:pt>
                <c:pt idx="23">
                  <c:v>0.44251142442101</c:v>
                </c:pt>
                <c:pt idx="24">
                  <c:v>0.230998149167906</c:v>
                </c:pt>
                <c:pt idx="25">
                  <c:v>-1.054119144667734</c:v>
                </c:pt>
                <c:pt idx="26">
                  <c:v>0.0991668720294325</c:v>
                </c:pt>
                <c:pt idx="27">
                  <c:v>-1.028874518120593</c:v>
                </c:pt>
                <c:pt idx="28">
                  <c:v>-1.733581257362428</c:v>
                </c:pt>
                <c:pt idx="29">
                  <c:v>-1.113428940845322</c:v>
                </c:pt>
                <c:pt idx="30">
                  <c:v>-0.919236330501168</c:v>
                </c:pt>
                <c:pt idx="31">
                  <c:v>-2.258342776945388</c:v>
                </c:pt>
                <c:pt idx="32">
                  <c:v>-1.139531740129958</c:v>
                </c:pt>
                <c:pt idx="33">
                  <c:v>-1.541939295829304</c:v>
                </c:pt>
                <c:pt idx="34">
                  <c:v>-1.815321827509368</c:v>
                </c:pt>
                <c:pt idx="35">
                  <c:v>-2.046433127137632</c:v>
                </c:pt>
                <c:pt idx="36">
                  <c:v>-3.191856971674054</c:v>
                </c:pt>
                <c:pt idx="37">
                  <c:v>-2.612843420397163</c:v>
                </c:pt>
                <c:pt idx="38">
                  <c:v>-2.520652582588952</c:v>
                </c:pt>
                <c:pt idx="39">
                  <c:v>-1.68097794985929</c:v>
                </c:pt>
                <c:pt idx="40">
                  <c:v>-0.517861768602598</c:v>
                </c:pt>
                <c:pt idx="41">
                  <c:v>-0.623819993793412</c:v>
                </c:pt>
                <c:pt idx="42">
                  <c:v>-1.029628926336374</c:v>
                </c:pt>
                <c:pt idx="43">
                  <c:v>-0.44920595536512</c:v>
                </c:pt>
                <c:pt idx="44">
                  <c:v>-0.158311056131741</c:v>
                </c:pt>
                <c:pt idx="45">
                  <c:v>-0.0737546105507058</c:v>
                </c:pt>
                <c:pt idx="46">
                  <c:v>1.237843880370511</c:v>
                </c:pt>
                <c:pt idx="47">
                  <c:v>0.971916472728654</c:v>
                </c:pt>
                <c:pt idx="48">
                  <c:v>0.461270578388452</c:v>
                </c:pt>
                <c:pt idx="49">
                  <c:v>0.826142956706478</c:v>
                </c:pt>
                <c:pt idx="50">
                  <c:v>0.876382813279856</c:v>
                </c:pt>
                <c:pt idx="51">
                  <c:v>0.0465792481087822</c:v>
                </c:pt>
                <c:pt idx="52">
                  <c:v>1.342680050762888</c:v>
                </c:pt>
                <c:pt idx="53">
                  <c:v>1.081846811093297</c:v>
                </c:pt>
                <c:pt idx="54">
                  <c:v>0.947048601202187</c:v>
                </c:pt>
                <c:pt idx="55">
                  <c:v>1.268806432941837</c:v>
                </c:pt>
                <c:pt idx="56">
                  <c:v>0.959767032707362</c:v>
                </c:pt>
                <c:pt idx="57">
                  <c:v>0.447356084527992</c:v>
                </c:pt>
                <c:pt idx="58">
                  <c:v>-0.182421422306465</c:v>
                </c:pt>
                <c:pt idx="59">
                  <c:v>-0.671190351500756</c:v>
                </c:pt>
                <c:pt idx="60">
                  <c:v>-1.509358329093346</c:v>
                </c:pt>
                <c:pt idx="61">
                  <c:v>-1.512633896103939</c:v>
                </c:pt>
                <c:pt idx="62">
                  <c:v>-2.138760589097838</c:v>
                </c:pt>
                <c:pt idx="63">
                  <c:v>-1.808570163565458</c:v>
                </c:pt>
                <c:pt idx="64">
                  <c:v>-2.048970254552378</c:v>
                </c:pt>
                <c:pt idx="65">
                  <c:v>-2.021989986393503</c:v>
                </c:pt>
                <c:pt idx="66">
                  <c:v>-1.395982336997732</c:v>
                </c:pt>
                <c:pt idx="67">
                  <c:v>-2.378126104094931</c:v>
                </c:pt>
                <c:pt idx="68">
                  <c:v>-2.269282335290699</c:v>
                </c:pt>
                <c:pt idx="69">
                  <c:v>-1.85381489645307</c:v>
                </c:pt>
                <c:pt idx="70">
                  <c:v>-1.32392217682389</c:v>
                </c:pt>
                <c:pt idx="71">
                  <c:v>-0.947554461331953</c:v>
                </c:pt>
                <c:pt idx="72">
                  <c:v>-1.136454750096156</c:v>
                </c:pt>
                <c:pt idx="73">
                  <c:v>-0.230355071031163</c:v>
                </c:pt>
                <c:pt idx="74">
                  <c:v>-0.340382086165125</c:v>
                </c:pt>
                <c:pt idx="75">
                  <c:v>-0.222899191417652</c:v>
                </c:pt>
                <c:pt idx="76">
                  <c:v>-0.34959872466481</c:v>
                </c:pt>
                <c:pt idx="77">
                  <c:v>-1.553095204583133</c:v>
                </c:pt>
                <c:pt idx="78">
                  <c:v>-1.767979402854598</c:v>
                </c:pt>
                <c:pt idx="79">
                  <c:v>-1.064916032005762</c:v>
                </c:pt>
                <c:pt idx="80">
                  <c:v>-1.417233029299222</c:v>
                </c:pt>
                <c:pt idx="81">
                  <c:v>-1.437208783998</c:v>
                </c:pt>
                <c:pt idx="82">
                  <c:v>-1.459347597088379</c:v>
                </c:pt>
                <c:pt idx="83">
                  <c:v>-1.584151844927472</c:v>
                </c:pt>
                <c:pt idx="84">
                  <c:v>-1.93726630942979</c:v>
                </c:pt>
                <c:pt idx="85">
                  <c:v>-2.958739299341049</c:v>
                </c:pt>
                <c:pt idx="86">
                  <c:v>-2.731102859733548</c:v>
                </c:pt>
                <c:pt idx="87">
                  <c:v>-2.75739264259643</c:v>
                </c:pt>
                <c:pt idx="88">
                  <c:v>-1.617670242976068</c:v>
                </c:pt>
                <c:pt idx="89">
                  <c:v>-1.125958206237404</c:v>
                </c:pt>
                <c:pt idx="90">
                  <c:v>-0.919566075695562</c:v>
                </c:pt>
                <c:pt idx="91">
                  <c:v>-1.35990269962214</c:v>
                </c:pt>
                <c:pt idx="92">
                  <c:v>-0.572049021907109</c:v>
                </c:pt>
                <c:pt idx="93">
                  <c:v>-0.931653815571009</c:v>
                </c:pt>
                <c:pt idx="94">
                  <c:v>-1.52879731638397</c:v>
                </c:pt>
                <c:pt idx="95">
                  <c:v>-2.308412647875486</c:v>
                </c:pt>
                <c:pt idx="96">
                  <c:v>-2.612780973988996</c:v>
                </c:pt>
                <c:pt idx="97">
                  <c:v>-3.446728022354625</c:v>
                </c:pt>
                <c:pt idx="98">
                  <c:v>-3.874247124374037</c:v>
                </c:pt>
                <c:pt idx="99">
                  <c:v>-3.733078482887395</c:v>
                </c:pt>
                <c:pt idx="100">
                  <c:v>-3.116263007629203</c:v>
                </c:pt>
                <c:pt idx="101">
                  <c:v>-2.763213380598289</c:v>
                </c:pt>
                <c:pt idx="102">
                  <c:v>-1.864211291047747</c:v>
                </c:pt>
                <c:pt idx="103">
                  <c:v>-2.019557797948482</c:v>
                </c:pt>
                <c:pt idx="104">
                  <c:v>-0.766344856543671</c:v>
                </c:pt>
                <c:pt idx="105">
                  <c:v>-0.505842166849907</c:v>
                </c:pt>
                <c:pt idx="106">
                  <c:v>-0.577511923072479</c:v>
                </c:pt>
                <c:pt idx="107">
                  <c:v>-0.366687182348274</c:v>
                </c:pt>
                <c:pt idx="108">
                  <c:v>-1.152835086128068</c:v>
                </c:pt>
                <c:pt idx="109">
                  <c:v>-0.563769711675989</c:v>
                </c:pt>
                <c:pt idx="110">
                  <c:v>-0.0941980386579713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0.29494985235576</c:v>
                </c:pt>
                <c:pt idx="1">
                  <c:v>0.48389245834241</c:v>
                </c:pt>
                <c:pt idx="2">
                  <c:v>-0.184702940251475</c:v>
                </c:pt>
                <c:pt idx="3">
                  <c:v>0.776425714627878</c:v>
                </c:pt>
                <c:pt idx="4">
                  <c:v>0.258887009149645</c:v>
                </c:pt>
                <c:pt idx="5">
                  <c:v>0.176791973288236</c:v>
                </c:pt>
                <c:pt idx="6">
                  <c:v>0.46574284530687</c:v>
                </c:pt>
                <c:pt idx="7">
                  <c:v>-0.157475473296392</c:v>
                </c:pt>
                <c:pt idx="8">
                  <c:v>-0.725107149052317</c:v>
                </c:pt>
                <c:pt idx="9">
                  <c:v>-0.6105619797725</c:v>
                </c:pt>
                <c:pt idx="10">
                  <c:v>-1.874890053752553</c:v>
                </c:pt>
                <c:pt idx="11">
                  <c:v>-2.157138907957426</c:v>
                </c:pt>
                <c:pt idx="12">
                  <c:v>-3.218393033830785</c:v>
                </c:pt>
                <c:pt idx="13">
                  <c:v>-3.717016831789432</c:v>
                </c:pt>
                <c:pt idx="14">
                  <c:v>-4.147272910302142</c:v>
                </c:pt>
                <c:pt idx="15">
                  <c:v>-5.244959287845086</c:v>
                </c:pt>
                <c:pt idx="16">
                  <c:v>-5.623875054063268</c:v>
                </c:pt>
                <c:pt idx="17">
                  <c:v>-4.403765287422944</c:v>
                </c:pt>
                <c:pt idx="18">
                  <c:v>-3.906874232924415</c:v>
                </c:pt>
                <c:pt idx="19">
                  <c:v>-2.956401750474006</c:v>
                </c:pt>
                <c:pt idx="20">
                  <c:v>-3.49070714272953</c:v>
                </c:pt>
                <c:pt idx="21">
                  <c:v>-3.447536642981662</c:v>
                </c:pt>
                <c:pt idx="22">
                  <c:v>-3.603652564361654</c:v>
                </c:pt>
                <c:pt idx="23">
                  <c:v>-3.151769228044776</c:v>
                </c:pt>
                <c:pt idx="24">
                  <c:v>-3.16202007547612</c:v>
                </c:pt>
                <c:pt idx="25">
                  <c:v>-3.712066159019098</c:v>
                </c:pt>
                <c:pt idx="26">
                  <c:v>-3.312493741492243</c:v>
                </c:pt>
                <c:pt idx="27">
                  <c:v>-3.329875069757041</c:v>
                </c:pt>
                <c:pt idx="28">
                  <c:v>-3.425884914269909</c:v>
                </c:pt>
                <c:pt idx="29">
                  <c:v>-2.416414599920959</c:v>
                </c:pt>
                <c:pt idx="30">
                  <c:v>-2.127597266531858</c:v>
                </c:pt>
                <c:pt idx="31">
                  <c:v>-1.908634952446533</c:v>
                </c:pt>
                <c:pt idx="32">
                  <c:v>-2.055811038964297</c:v>
                </c:pt>
                <c:pt idx="33">
                  <c:v>-2.560498493322793</c:v>
                </c:pt>
                <c:pt idx="34">
                  <c:v>-2.396674766854141</c:v>
                </c:pt>
                <c:pt idx="35">
                  <c:v>-3.059538423802579</c:v>
                </c:pt>
                <c:pt idx="36">
                  <c:v>-2.70602288088321</c:v>
                </c:pt>
                <c:pt idx="37">
                  <c:v>-2.383285639361636</c:v>
                </c:pt>
                <c:pt idx="38">
                  <c:v>-2.371022876475806</c:v>
                </c:pt>
                <c:pt idx="39">
                  <c:v>-1.751234330725031</c:v>
                </c:pt>
                <c:pt idx="40">
                  <c:v>-1.664613717864233</c:v>
                </c:pt>
                <c:pt idx="41">
                  <c:v>-2.204022436619402</c:v>
                </c:pt>
                <c:pt idx="42">
                  <c:v>-1.790407602357576</c:v>
                </c:pt>
                <c:pt idx="43">
                  <c:v>-1.952792715914571</c:v>
                </c:pt>
                <c:pt idx="44">
                  <c:v>-1.506507168241985</c:v>
                </c:pt>
                <c:pt idx="45">
                  <c:v>-1.590590952887955</c:v>
                </c:pt>
                <c:pt idx="46">
                  <c:v>-1.287853885790175</c:v>
                </c:pt>
                <c:pt idx="47">
                  <c:v>-1.644257134324643</c:v>
                </c:pt>
                <c:pt idx="48">
                  <c:v>-2.266975640606782</c:v>
                </c:pt>
                <c:pt idx="49">
                  <c:v>-1.843820285344617</c:v>
                </c:pt>
                <c:pt idx="50">
                  <c:v>-2.314705771800393</c:v>
                </c:pt>
                <c:pt idx="51">
                  <c:v>-1.936145343627726</c:v>
                </c:pt>
                <c:pt idx="52">
                  <c:v>-1.87191688039944</c:v>
                </c:pt>
                <c:pt idx="53">
                  <c:v>-1.683140181787411</c:v>
                </c:pt>
                <c:pt idx="54">
                  <c:v>-1.262385953639634</c:v>
                </c:pt>
                <c:pt idx="55">
                  <c:v>-2.271137536198452</c:v>
                </c:pt>
                <c:pt idx="56">
                  <c:v>-2.233416288050617</c:v>
                </c:pt>
                <c:pt idx="57">
                  <c:v>-2.236909087228306</c:v>
                </c:pt>
                <c:pt idx="58">
                  <c:v>-2.29532384599361</c:v>
                </c:pt>
                <c:pt idx="59">
                  <c:v>-2.166599932946887</c:v>
                </c:pt>
                <c:pt idx="60">
                  <c:v>-2.182617405774926</c:v>
                </c:pt>
                <c:pt idx="61">
                  <c:v>-1.979492675760891</c:v>
                </c:pt>
                <c:pt idx="62">
                  <c:v>-1.741949845763821</c:v>
                </c:pt>
                <c:pt idx="63">
                  <c:v>-1.553490094901631</c:v>
                </c:pt>
                <c:pt idx="64">
                  <c:v>-1.706089354669057</c:v>
                </c:pt>
                <c:pt idx="65">
                  <c:v>-1.015577332731789</c:v>
                </c:pt>
                <c:pt idx="66">
                  <c:v>-1.877308900475628</c:v>
                </c:pt>
                <c:pt idx="67">
                  <c:v>-1.740501712451323</c:v>
                </c:pt>
                <c:pt idx="68">
                  <c:v>-1.15092212775923</c:v>
                </c:pt>
                <c:pt idx="69">
                  <c:v>-1.151318026514756</c:v>
                </c:pt>
                <c:pt idx="70">
                  <c:v>-1.132217206975699</c:v>
                </c:pt>
                <c:pt idx="71">
                  <c:v>-1.441342176910142</c:v>
                </c:pt>
                <c:pt idx="72">
                  <c:v>-1.461278759962959</c:v>
                </c:pt>
                <c:pt idx="73">
                  <c:v>-1.527942610113175</c:v>
                </c:pt>
                <c:pt idx="74">
                  <c:v>-1.843805635255517</c:v>
                </c:pt>
                <c:pt idx="75">
                  <c:v>-1.648711250932575</c:v>
                </c:pt>
                <c:pt idx="76">
                  <c:v>-1.617154120539776</c:v>
                </c:pt>
                <c:pt idx="77">
                  <c:v>-1.395797328542696</c:v>
                </c:pt>
                <c:pt idx="78">
                  <c:v>-1.263011657018002</c:v>
                </c:pt>
                <c:pt idx="79">
                  <c:v>-0.789573449010301</c:v>
                </c:pt>
                <c:pt idx="80">
                  <c:v>-0.947738407644503</c:v>
                </c:pt>
                <c:pt idx="81">
                  <c:v>-1.012247165266557</c:v>
                </c:pt>
                <c:pt idx="82">
                  <c:v>-0.7274319948304</c:v>
                </c:pt>
                <c:pt idx="83">
                  <c:v>-0.658766014719015</c:v>
                </c:pt>
                <c:pt idx="84">
                  <c:v>-0.636368581163284</c:v>
                </c:pt>
                <c:pt idx="85">
                  <c:v>-0.587645595061781</c:v>
                </c:pt>
                <c:pt idx="86">
                  <c:v>-0.484064115976715</c:v>
                </c:pt>
                <c:pt idx="87">
                  <c:v>-0.584180615287909</c:v>
                </c:pt>
                <c:pt idx="88">
                  <c:v>-0.614998726198568</c:v>
                </c:pt>
                <c:pt idx="89">
                  <c:v>-0.434179003456993</c:v>
                </c:pt>
                <c:pt idx="90">
                  <c:v>-0.438460710481237</c:v>
                </c:pt>
                <c:pt idx="91">
                  <c:v>-0.593442328338931</c:v>
                </c:pt>
                <c:pt idx="92">
                  <c:v>-0.501279566954971</c:v>
                </c:pt>
                <c:pt idx="93">
                  <c:v>-0.160486918174238</c:v>
                </c:pt>
                <c:pt idx="94">
                  <c:v>-0.119580060646332</c:v>
                </c:pt>
                <c:pt idx="95">
                  <c:v>0.288891814502719</c:v>
                </c:pt>
                <c:pt idx="96">
                  <c:v>0.297501477386413</c:v>
                </c:pt>
                <c:pt idx="97">
                  <c:v>0.228142066219997</c:v>
                </c:pt>
                <c:pt idx="98">
                  <c:v>-0.406355764324607</c:v>
                </c:pt>
                <c:pt idx="99">
                  <c:v>-0.127725206230911</c:v>
                </c:pt>
                <c:pt idx="100">
                  <c:v>-0.0594065186955779</c:v>
                </c:pt>
                <c:pt idx="101">
                  <c:v>0.137376254717814</c:v>
                </c:pt>
                <c:pt idx="102">
                  <c:v>-0.307759897480963</c:v>
                </c:pt>
                <c:pt idx="103">
                  <c:v>-0.192805764951825</c:v>
                </c:pt>
                <c:pt idx="104">
                  <c:v>-0.155134985976887</c:v>
                </c:pt>
                <c:pt idx="105">
                  <c:v>-0.073769362170805</c:v>
                </c:pt>
                <c:pt idx="106">
                  <c:v>0.59229880981329</c:v>
                </c:pt>
                <c:pt idx="107">
                  <c:v>0.0653963543455523</c:v>
                </c:pt>
                <c:pt idx="108">
                  <c:v>0.400719396984335</c:v>
                </c:pt>
                <c:pt idx="109">
                  <c:v>0.457455585756546</c:v>
                </c:pt>
                <c:pt idx="110">
                  <c:v>0.484396866624398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2.053585155738634</c:v>
                </c:pt>
                <c:pt idx="1">
                  <c:v>-1.994844267379458</c:v>
                </c:pt>
                <c:pt idx="2">
                  <c:v>-2.248880299348452</c:v>
                </c:pt>
                <c:pt idx="3">
                  <c:v>-1.391679965583314</c:v>
                </c:pt>
                <c:pt idx="4">
                  <c:v>-0.198597623643073</c:v>
                </c:pt>
                <c:pt idx="5">
                  <c:v>0.124575335353924</c:v>
                </c:pt>
                <c:pt idx="6">
                  <c:v>0.732855932192122</c:v>
                </c:pt>
                <c:pt idx="7">
                  <c:v>1.252540466423923</c:v>
                </c:pt>
                <c:pt idx="8">
                  <c:v>0.75289484387038</c:v>
                </c:pt>
                <c:pt idx="9">
                  <c:v>0.976291310734555</c:v>
                </c:pt>
                <c:pt idx="10">
                  <c:v>1.009352700324527</c:v>
                </c:pt>
                <c:pt idx="11">
                  <c:v>1.966876146584525</c:v>
                </c:pt>
                <c:pt idx="12">
                  <c:v>1.867515662185377</c:v>
                </c:pt>
                <c:pt idx="13">
                  <c:v>1.354635686648388</c:v>
                </c:pt>
                <c:pt idx="14">
                  <c:v>1.255633364401188</c:v>
                </c:pt>
                <c:pt idx="15">
                  <c:v>1.776770506626677</c:v>
                </c:pt>
                <c:pt idx="16">
                  <c:v>2.261498538052056</c:v>
                </c:pt>
                <c:pt idx="17">
                  <c:v>1.782499302403954</c:v>
                </c:pt>
                <c:pt idx="18">
                  <c:v>1.115516015810586</c:v>
                </c:pt>
                <c:pt idx="19">
                  <c:v>1.869359115957419</c:v>
                </c:pt>
                <c:pt idx="20">
                  <c:v>2.511649061909776</c:v>
                </c:pt>
                <c:pt idx="21">
                  <c:v>3.14327714788284</c:v>
                </c:pt>
                <c:pt idx="22">
                  <c:v>1.517354265524295</c:v>
                </c:pt>
                <c:pt idx="23">
                  <c:v>2.030987995677453</c:v>
                </c:pt>
                <c:pt idx="24">
                  <c:v>2.670825964756355</c:v>
                </c:pt>
                <c:pt idx="25">
                  <c:v>2.02061696006839</c:v>
                </c:pt>
                <c:pt idx="26">
                  <c:v>2.115469875494659</c:v>
                </c:pt>
                <c:pt idx="27">
                  <c:v>1.333533577764722</c:v>
                </c:pt>
                <c:pt idx="28">
                  <c:v>1.926478141800117</c:v>
                </c:pt>
                <c:pt idx="29">
                  <c:v>1.191449289359813</c:v>
                </c:pt>
                <c:pt idx="30">
                  <c:v>0.4986511975294</c:v>
                </c:pt>
                <c:pt idx="31">
                  <c:v>0.78384138386593</c:v>
                </c:pt>
                <c:pt idx="32">
                  <c:v>0.873328943693221</c:v>
                </c:pt>
                <c:pt idx="33">
                  <c:v>0.594928556222506</c:v>
                </c:pt>
                <c:pt idx="34">
                  <c:v>0.704233936983299</c:v>
                </c:pt>
                <c:pt idx="35">
                  <c:v>1.385794823260309</c:v>
                </c:pt>
                <c:pt idx="36">
                  <c:v>0.929182661302271</c:v>
                </c:pt>
                <c:pt idx="37">
                  <c:v>1.536006712735168</c:v>
                </c:pt>
                <c:pt idx="38">
                  <c:v>1.968949996752042</c:v>
                </c:pt>
                <c:pt idx="39">
                  <c:v>1.587081137375954</c:v>
                </c:pt>
                <c:pt idx="40">
                  <c:v>1.737576006467532</c:v>
                </c:pt>
                <c:pt idx="41">
                  <c:v>2.163182211705795</c:v>
                </c:pt>
                <c:pt idx="42">
                  <c:v>1.16237926364343</c:v>
                </c:pt>
                <c:pt idx="43">
                  <c:v>2.41421662818715</c:v>
                </c:pt>
                <c:pt idx="44">
                  <c:v>2.492388679877506</c:v>
                </c:pt>
                <c:pt idx="45">
                  <c:v>2.074492923062433</c:v>
                </c:pt>
                <c:pt idx="46">
                  <c:v>1.893437036023152</c:v>
                </c:pt>
                <c:pt idx="47">
                  <c:v>1.126401629904879</c:v>
                </c:pt>
                <c:pt idx="48">
                  <c:v>2.167421411968946</c:v>
                </c:pt>
                <c:pt idx="49">
                  <c:v>2.329509966982905</c:v>
                </c:pt>
                <c:pt idx="50">
                  <c:v>1.15487058281706</c:v>
                </c:pt>
                <c:pt idx="51">
                  <c:v>1.178322772717977</c:v>
                </c:pt>
                <c:pt idx="52">
                  <c:v>2.079872178886618</c:v>
                </c:pt>
                <c:pt idx="53">
                  <c:v>1.710353442911157</c:v>
                </c:pt>
                <c:pt idx="54">
                  <c:v>1.865192814550482</c:v>
                </c:pt>
                <c:pt idx="55">
                  <c:v>2.307399801166966</c:v>
                </c:pt>
                <c:pt idx="56">
                  <c:v>2.259779683093259</c:v>
                </c:pt>
                <c:pt idx="57">
                  <c:v>2.461681717787273</c:v>
                </c:pt>
                <c:pt idx="58">
                  <c:v>2.052288782771393</c:v>
                </c:pt>
                <c:pt idx="59">
                  <c:v>2.06540349325107</c:v>
                </c:pt>
                <c:pt idx="60">
                  <c:v>1.225830577213785</c:v>
                </c:pt>
                <c:pt idx="61">
                  <c:v>2.270141026459858</c:v>
                </c:pt>
                <c:pt idx="62">
                  <c:v>0.301973607831851</c:v>
                </c:pt>
                <c:pt idx="63">
                  <c:v>0.30205984071517</c:v>
                </c:pt>
                <c:pt idx="64">
                  <c:v>-0.381714565278475</c:v>
                </c:pt>
                <c:pt idx="65">
                  <c:v>0.460675587032332</c:v>
                </c:pt>
                <c:pt idx="66">
                  <c:v>0.535060877452126</c:v>
                </c:pt>
                <c:pt idx="67">
                  <c:v>0.912914421881602</c:v>
                </c:pt>
                <c:pt idx="68">
                  <c:v>0.533841221528307</c:v>
                </c:pt>
                <c:pt idx="69">
                  <c:v>0.863007771604912</c:v>
                </c:pt>
                <c:pt idx="70">
                  <c:v>0.741002454246936</c:v>
                </c:pt>
                <c:pt idx="71">
                  <c:v>0.79426215452137</c:v>
                </c:pt>
                <c:pt idx="72">
                  <c:v>1.586500149911294</c:v>
                </c:pt>
                <c:pt idx="73">
                  <c:v>1.056763402029701</c:v>
                </c:pt>
                <c:pt idx="74">
                  <c:v>2.433239737241784</c:v>
                </c:pt>
                <c:pt idx="75">
                  <c:v>2.431787279481452</c:v>
                </c:pt>
                <c:pt idx="76">
                  <c:v>2.237308259916142</c:v>
                </c:pt>
                <c:pt idx="77">
                  <c:v>2.856697097441697</c:v>
                </c:pt>
                <c:pt idx="78">
                  <c:v>2.241025804999195</c:v>
                </c:pt>
                <c:pt idx="79">
                  <c:v>2.892421521583092</c:v>
                </c:pt>
                <c:pt idx="80">
                  <c:v>2.984391935962889</c:v>
                </c:pt>
                <c:pt idx="81">
                  <c:v>2.54934947518446</c:v>
                </c:pt>
                <c:pt idx="82">
                  <c:v>2.37407823264256</c:v>
                </c:pt>
                <c:pt idx="83">
                  <c:v>2.017149526681924</c:v>
                </c:pt>
                <c:pt idx="84">
                  <c:v>1.805900838036931</c:v>
                </c:pt>
                <c:pt idx="85">
                  <c:v>2.166190146654052</c:v>
                </c:pt>
                <c:pt idx="86">
                  <c:v>1.926195828989528</c:v>
                </c:pt>
                <c:pt idx="87">
                  <c:v>1.423187907983477</c:v>
                </c:pt>
                <c:pt idx="88">
                  <c:v>1.752994011931103</c:v>
                </c:pt>
                <c:pt idx="89">
                  <c:v>1.718923041902997</c:v>
                </c:pt>
                <c:pt idx="90">
                  <c:v>1.61266304081803</c:v>
                </c:pt>
                <c:pt idx="91">
                  <c:v>2.485737645980788</c:v>
                </c:pt>
                <c:pt idx="92">
                  <c:v>1.984144451226293</c:v>
                </c:pt>
                <c:pt idx="93">
                  <c:v>2.002353970536698</c:v>
                </c:pt>
                <c:pt idx="94">
                  <c:v>1.745761525579332</c:v>
                </c:pt>
                <c:pt idx="95">
                  <c:v>2.305823141808081</c:v>
                </c:pt>
                <c:pt idx="96">
                  <c:v>2.369860245338506</c:v>
                </c:pt>
                <c:pt idx="97">
                  <c:v>2.799031699735181</c:v>
                </c:pt>
                <c:pt idx="98">
                  <c:v>2.142032329611555</c:v>
                </c:pt>
                <c:pt idx="99">
                  <c:v>2.213854510741811</c:v>
                </c:pt>
                <c:pt idx="100">
                  <c:v>1.68206249051469</c:v>
                </c:pt>
                <c:pt idx="101">
                  <c:v>2.113150290831116</c:v>
                </c:pt>
                <c:pt idx="102">
                  <c:v>2.03275096173319</c:v>
                </c:pt>
                <c:pt idx="103">
                  <c:v>2.32113155872841</c:v>
                </c:pt>
                <c:pt idx="104">
                  <c:v>2.550541692012128</c:v>
                </c:pt>
                <c:pt idx="105">
                  <c:v>2.9906007408972</c:v>
                </c:pt>
                <c:pt idx="106">
                  <c:v>3.051315850031029</c:v>
                </c:pt>
                <c:pt idx="107">
                  <c:v>2.794226175365872</c:v>
                </c:pt>
                <c:pt idx="108">
                  <c:v>3.001787214593841</c:v>
                </c:pt>
                <c:pt idx="109">
                  <c:v>2.662922549853848</c:v>
                </c:pt>
                <c:pt idx="110">
                  <c:v>2.121724569173567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-1.167309501767461</c:v>
                </c:pt>
                <c:pt idx="1">
                  <c:v>-0.355789654989581</c:v>
                </c:pt>
                <c:pt idx="2">
                  <c:v>0.650010589290977</c:v>
                </c:pt>
                <c:pt idx="3">
                  <c:v>0.109501277559793</c:v>
                </c:pt>
                <c:pt idx="4">
                  <c:v>0.131069364808446</c:v>
                </c:pt>
                <c:pt idx="5">
                  <c:v>-0.113668506482334</c:v>
                </c:pt>
                <c:pt idx="6">
                  <c:v>-0.248005402618734</c:v>
                </c:pt>
                <c:pt idx="7">
                  <c:v>0.248086775384607</c:v>
                </c:pt>
                <c:pt idx="8">
                  <c:v>0.0472169438959591</c:v>
                </c:pt>
                <c:pt idx="9">
                  <c:v>-0.824211041838655</c:v>
                </c:pt>
                <c:pt idx="10">
                  <c:v>-0.345491454346484</c:v>
                </c:pt>
                <c:pt idx="11">
                  <c:v>-0.497515910300314</c:v>
                </c:pt>
                <c:pt idx="12">
                  <c:v>-0.541810711667193</c:v>
                </c:pt>
                <c:pt idx="13">
                  <c:v>-1.012549259508501</c:v>
                </c:pt>
                <c:pt idx="14">
                  <c:v>-0.276102076977868</c:v>
                </c:pt>
                <c:pt idx="15">
                  <c:v>-0.801198932298377</c:v>
                </c:pt>
                <c:pt idx="16">
                  <c:v>-0.372593571020213</c:v>
                </c:pt>
                <c:pt idx="17">
                  <c:v>0.0541386771201907</c:v>
                </c:pt>
                <c:pt idx="18">
                  <c:v>0.343335014656168</c:v>
                </c:pt>
                <c:pt idx="19">
                  <c:v>0.519533402529752</c:v>
                </c:pt>
                <c:pt idx="20">
                  <c:v>-0.515227221921958</c:v>
                </c:pt>
                <c:pt idx="21">
                  <c:v>0.53488267038939</c:v>
                </c:pt>
                <c:pt idx="22">
                  <c:v>-0.17089638361978</c:v>
                </c:pt>
                <c:pt idx="23">
                  <c:v>-0.938093759670956</c:v>
                </c:pt>
                <c:pt idx="24">
                  <c:v>-1.027762813757586</c:v>
                </c:pt>
                <c:pt idx="25">
                  <c:v>-0.560671809266688</c:v>
                </c:pt>
                <c:pt idx="26">
                  <c:v>-0.773720554995789</c:v>
                </c:pt>
                <c:pt idx="27">
                  <c:v>-0.0683831458404174</c:v>
                </c:pt>
                <c:pt idx="28">
                  <c:v>-0.222566226234945</c:v>
                </c:pt>
                <c:pt idx="29">
                  <c:v>-0.233877562493544</c:v>
                </c:pt>
                <c:pt idx="30">
                  <c:v>-0.0609619551616967</c:v>
                </c:pt>
                <c:pt idx="31">
                  <c:v>0.187215893098671</c:v>
                </c:pt>
                <c:pt idx="32">
                  <c:v>-0.544284213223814</c:v>
                </c:pt>
                <c:pt idx="33">
                  <c:v>-1.184226424664679</c:v>
                </c:pt>
                <c:pt idx="34">
                  <c:v>-1.040024106439557</c:v>
                </c:pt>
                <c:pt idx="35">
                  <c:v>-1.686052219401471</c:v>
                </c:pt>
                <c:pt idx="36">
                  <c:v>-1.890348714156929</c:v>
                </c:pt>
                <c:pt idx="37">
                  <c:v>-1.382572903128672</c:v>
                </c:pt>
                <c:pt idx="38">
                  <c:v>-1.057147803705152</c:v>
                </c:pt>
                <c:pt idx="39">
                  <c:v>-0.48461901902656</c:v>
                </c:pt>
                <c:pt idx="40">
                  <c:v>0.36893885911893</c:v>
                </c:pt>
                <c:pt idx="41">
                  <c:v>0.319765666787461</c:v>
                </c:pt>
                <c:pt idx="42">
                  <c:v>0.491086836211036</c:v>
                </c:pt>
                <c:pt idx="43">
                  <c:v>0.582564756443656</c:v>
                </c:pt>
                <c:pt idx="44">
                  <c:v>0.271486529719968</c:v>
                </c:pt>
                <c:pt idx="45">
                  <c:v>-0.42316928783284</c:v>
                </c:pt>
                <c:pt idx="46">
                  <c:v>-0.827334884909927</c:v>
                </c:pt>
                <c:pt idx="47">
                  <c:v>-1.537340542134536</c:v>
                </c:pt>
                <c:pt idx="48">
                  <c:v>-1.036434136280782</c:v>
                </c:pt>
                <c:pt idx="49">
                  <c:v>-1.06331712287627</c:v>
                </c:pt>
                <c:pt idx="50">
                  <c:v>-0.406957503990422</c:v>
                </c:pt>
                <c:pt idx="51">
                  <c:v>-0.873169047276629</c:v>
                </c:pt>
                <c:pt idx="52">
                  <c:v>-0.0695342350760841</c:v>
                </c:pt>
                <c:pt idx="53">
                  <c:v>-0.639756513955221</c:v>
                </c:pt>
                <c:pt idx="54">
                  <c:v>-1.076640709678813</c:v>
                </c:pt>
                <c:pt idx="55">
                  <c:v>-1.5471720062114</c:v>
                </c:pt>
                <c:pt idx="56">
                  <c:v>-1.949192704945316</c:v>
                </c:pt>
                <c:pt idx="57">
                  <c:v>-1.24418070520226</c:v>
                </c:pt>
                <c:pt idx="58">
                  <c:v>-1.401068711397608</c:v>
                </c:pt>
                <c:pt idx="59">
                  <c:v>-1.397607281274141</c:v>
                </c:pt>
                <c:pt idx="60">
                  <c:v>-0.801525596939869</c:v>
                </c:pt>
                <c:pt idx="61">
                  <c:v>-0.139373848872686</c:v>
                </c:pt>
                <c:pt idx="62">
                  <c:v>-0.450799856330227</c:v>
                </c:pt>
                <c:pt idx="63">
                  <c:v>0.304764654025223</c:v>
                </c:pt>
                <c:pt idx="64">
                  <c:v>-0.323461640733488</c:v>
                </c:pt>
                <c:pt idx="65">
                  <c:v>-0.411423601626789</c:v>
                </c:pt>
                <c:pt idx="66">
                  <c:v>-1.552167193111376</c:v>
                </c:pt>
                <c:pt idx="67">
                  <c:v>-0.197414963130994</c:v>
                </c:pt>
                <c:pt idx="68">
                  <c:v>0.330356071781196</c:v>
                </c:pt>
                <c:pt idx="69">
                  <c:v>0.0984187748768372</c:v>
                </c:pt>
                <c:pt idx="70">
                  <c:v>-0.127241272644533</c:v>
                </c:pt>
                <c:pt idx="71">
                  <c:v>0.12301105394548</c:v>
                </c:pt>
                <c:pt idx="72">
                  <c:v>-1.341900945427858</c:v>
                </c:pt>
                <c:pt idx="73">
                  <c:v>-0.444691913965355</c:v>
                </c:pt>
                <c:pt idx="74">
                  <c:v>-1.445791850121946</c:v>
                </c:pt>
                <c:pt idx="75">
                  <c:v>-1.5391999849945</c:v>
                </c:pt>
                <c:pt idx="76">
                  <c:v>-1.909539170754108</c:v>
                </c:pt>
                <c:pt idx="77">
                  <c:v>-0.911826476663603</c:v>
                </c:pt>
                <c:pt idx="78">
                  <c:v>-0.537824198477791</c:v>
                </c:pt>
                <c:pt idx="79">
                  <c:v>-0.788600636527835</c:v>
                </c:pt>
                <c:pt idx="80">
                  <c:v>-0.638649873017357</c:v>
                </c:pt>
                <c:pt idx="81">
                  <c:v>-0.482211937492346</c:v>
                </c:pt>
                <c:pt idx="82">
                  <c:v>-0.5537337747321</c:v>
                </c:pt>
                <c:pt idx="83">
                  <c:v>-1.252446174870579</c:v>
                </c:pt>
                <c:pt idx="84">
                  <c:v>-1.762049454224341</c:v>
                </c:pt>
                <c:pt idx="85">
                  <c:v>-2.098854987523055</c:v>
                </c:pt>
                <c:pt idx="86">
                  <c:v>-1.595286155747078</c:v>
                </c:pt>
                <c:pt idx="87">
                  <c:v>-1.772412088953037</c:v>
                </c:pt>
                <c:pt idx="88">
                  <c:v>-0.643342513640217</c:v>
                </c:pt>
                <c:pt idx="89">
                  <c:v>-1.056136471924027</c:v>
                </c:pt>
                <c:pt idx="90">
                  <c:v>-0.226507979852297</c:v>
                </c:pt>
                <c:pt idx="91">
                  <c:v>-0.622048101118984</c:v>
                </c:pt>
                <c:pt idx="92">
                  <c:v>-0.086513619600991</c:v>
                </c:pt>
                <c:pt idx="93">
                  <c:v>-0.127517517444048</c:v>
                </c:pt>
                <c:pt idx="94">
                  <c:v>0.0855285536747661</c:v>
                </c:pt>
                <c:pt idx="95">
                  <c:v>-0.362719336748025</c:v>
                </c:pt>
                <c:pt idx="96">
                  <c:v>0.262877221487897</c:v>
                </c:pt>
                <c:pt idx="97">
                  <c:v>-0.0320355159218849</c:v>
                </c:pt>
                <c:pt idx="98">
                  <c:v>-0.451991989357522</c:v>
                </c:pt>
                <c:pt idx="99">
                  <c:v>0.178866861221982</c:v>
                </c:pt>
                <c:pt idx="100">
                  <c:v>-0.11490089377471</c:v>
                </c:pt>
                <c:pt idx="101">
                  <c:v>0.721354188813934</c:v>
                </c:pt>
                <c:pt idx="102">
                  <c:v>-0.146000074495527</c:v>
                </c:pt>
                <c:pt idx="103">
                  <c:v>0.983649129205462</c:v>
                </c:pt>
                <c:pt idx="104">
                  <c:v>0.356217200242592</c:v>
                </c:pt>
                <c:pt idx="105">
                  <c:v>-0.302073617352894</c:v>
                </c:pt>
                <c:pt idx="106">
                  <c:v>0.226430151107926</c:v>
                </c:pt>
                <c:pt idx="107">
                  <c:v>0.59391347129535</c:v>
                </c:pt>
                <c:pt idx="108">
                  <c:v>0.758219543335169</c:v>
                </c:pt>
                <c:pt idx="109">
                  <c:v>0.61494813741115</c:v>
                </c:pt>
                <c:pt idx="110">
                  <c:v>0.554863939417584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-0.0456295796753014</c:v>
                </c:pt>
                <c:pt idx="1">
                  <c:v>0.0224560130884569</c:v>
                </c:pt>
                <c:pt idx="2">
                  <c:v>0.151797231797714</c:v>
                </c:pt>
                <c:pt idx="3">
                  <c:v>0.0859984630467874</c:v>
                </c:pt>
                <c:pt idx="4">
                  <c:v>0.407474676658548</c:v>
                </c:pt>
                <c:pt idx="5">
                  <c:v>-0.081289011213365</c:v>
                </c:pt>
                <c:pt idx="6">
                  <c:v>0.322993603784601</c:v>
                </c:pt>
                <c:pt idx="7">
                  <c:v>0.368738313917134</c:v>
                </c:pt>
                <c:pt idx="8">
                  <c:v>-0.555174650925519</c:v>
                </c:pt>
                <c:pt idx="9">
                  <c:v>-0.700538627065883</c:v>
                </c:pt>
                <c:pt idx="10">
                  <c:v>-0.272744940030616</c:v>
                </c:pt>
                <c:pt idx="11">
                  <c:v>0.118540246099892</c:v>
                </c:pt>
                <c:pt idx="12">
                  <c:v>0.314186645579925</c:v>
                </c:pt>
                <c:pt idx="13">
                  <c:v>0.509197609333899</c:v>
                </c:pt>
                <c:pt idx="14">
                  <c:v>0.374627444961335</c:v>
                </c:pt>
                <c:pt idx="15">
                  <c:v>0.846765259735439</c:v>
                </c:pt>
                <c:pt idx="16">
                  <c:v>0.175766316427097</c:v>
                </c:pt>
                <c:pt idx="17">
                  <c:v>-0.108390639354121</c:v>
                </c:pt>
                <c:pt idx="18">
                  <c:v>-0.682479195894786</c:v>
                </c:pt>
                <c:pt idx="19">
                  <c:v>-0.87507763243014</c:v>
                </c:pt>
                <c:pt idx="20">
                  <c:v>-1.136135465366628</c:v>
                </c:pt>
                <c:pt idx="21">
                  <c:v>-0.90226988592363</c:v>
                </c:pt>
                <c:pt idx="22">
                  <c:v>-0.764743579650914</c:v>
                </c:pt>
                <c:pt idx="23">
                  <c:v>-1.086534214342218</c:v>
                </c:pt>
                <c:pt idx="24">
                  <c:v>-0.449679366520378</c:v>
                </c:pt>
                <c:pt idx="25">
                  <c:v>-0.182726944404586</c:v>
                </c:pt>
                <c:pt idx="26">
                  <c:v>-0.277393360387979</c:v>
                </c:pt>
                <c:pt idx="27">
                  <c:v>0.350347075093481</c:v>
                </c:pt>
                <c:pt idx="28">
                  <c:v>0.621265779074531</c:v>
                </c:pt>
                <c:pt idx="29">
                  <c:v>1.130643331655021</c:v>
                </c:pt>
                <c:pt idx="30">
                  <c:v>0.401473523117421</c:v>
                </c:pt>
                <c:pt idx="31">
                  <c:v>0.309473988104723</c:v>
                </c:pt>
                <c:pt idx="32">
                  <c:v>-0.130568612426369</c:v>
                </c:pt>
                <c:pt idx="33">
                  <c:v>-0.552639931966212</c:v>
                </c:pt>
                <c:pt idx="34">
                  <c:v>-0.400557552960598</c:v>
                </c:pt>
                <c:pt idx="35">
                  <c:v>0.0705894250974329</c:v>
                </c:pt>
                <c:pt idx="36">
                  <c:v>0.124570903105021</c:v>
                </c:pt>
                <c:pt idx="37">
                  <c:v>0.155523641524024</c:v>
                </c:pt>
                <c:pt idx="38">
                  <c:v>0.541923776263386</c:v>
                </c:pt>
                <c:pt idx="39">
                  <c:v>0.443845469324796</c:v>
                </c:pt>
                <c:pt idx="40">
                  <c:v>0.553895755967117</c:v>
                </c:pt>
                <c:pt idx="41">
                  <c:v>0.648835222561197</c:v>
                </c:pt>
                <c:pt idx="42">
                  <c:v>0.409465977513076</c:v>
                </c:pt>
                <c:pt idx="43">
                  <c:v>0.626758338108161</c:v>
                </c:pt>
                <c:pt idx="44">
                  <c:v>0.861467579902584</c:v>
                </c:pt>
                <c:pt idx="45">
                  <c:v>1.250540888610401</c:v>
                </c:pt>
                <c:pt idx="46">
                  <c:v>1.357123362329934</c:v>
                </c:pt>
                <c:pt idx="47">
                  <c:v>0.665023338734287</c:v>
                </c:pt>
                <c:pt idx="48">
                  <c:v>0.780164123679886</c:v>
                </c:pt>
                <c:pt idx="49">
                  <c:v>0.71482131901351</c:v>
                </c:pt>
                <c:pt idx="50">
                  <c:v>0.66043685780316</c:v>
                </c:pt>
                <c:pt idx="51">
                  <c:v>0.5348652003625</c:v>
                </c:pt>
                <c:pt idx="52">
                  <c:v>0.435543294366973</c:v>
                </c:pt>
                <c:pt idx="53">
                  <c:v>0.494064551750991</c:v>
                </c:pt>
                <c:pt idx="54">
                  <c:v>0.324711013362024</c:v>
                </c:pt>
                <c:pt idx="55">
                  <c:v>0.488026950571445</c:v>
                </c:pt>
                <c:pt idx="56">
                  <c:v>0.530856965222811</c:v>
                </c:pt>
                <c:pt idx="57">
                  <c:v>0.666818581961579</c:v>
                </c:pt>
                <c:pt idx="58">
                  <c:v>0.625169666981919</c:v>
                </c:pt>
                <c:pt idx="59">
                  <c:v>0.606734883578315</c:v>
                </c:pt>
                <c:pt idx="60">
                  <c:v>0.655299071710141</c:v>
                </c:pt>
                <c:pt idx="61">
                  <c:v>0.699031617570917</c:v>
                </c:pt>
                <c:pt idx="62">
                  <c:v>0.579517236851378</c:v>
                </c:pt>
                <c:pt idx="63">
                  <c:v>0.693494097132165</c:v>
                </c:pt>
                <c:pt idx="64">
                  <c:v>0.520181162791389</c:v>
                </c:pt>
                <c:pt idx="65">
                  <c:v>0.506660490333174</c:v>
                </c:pt>
                <c:pt idx="66">
                  <c:v>0.517129708547298</c:v>
                </c:pt>
                <c:pt idx="67">
                  <c:v>0.546604243792726</c:v>
                </c:pt>
                <c:pt idx="68">
                  <c:v>0.805888747827159</c:v>
                </c:pt>
                <c:pt idx="69">
                  <c:v>0.705586485233989</c:v>
                </c:pt>
                <c:pt idx="70">
                  <c:v>0.675062302400824</c:v>
                </c:pt>
                <c:pt idx="71">
                  <c:v>1.110792182064285</c:v>
                </c:pt>
                <c:pt idx="72">
                  <c:v>1.101804534039167</c:v>
                </c:pt>
                <c:pt idx="73">
                  <c:v>1.032213176101957</c:v>
                </c:pt>
                <c:pt idx="74">
                  <c:v>0.435745590031812</c:v>
                </c:pt>
                <c:pt idx="75">
                  <c:v>0.311358387718374</c:v>
                </c:pt>
                <c:pt idx="76">
                  <c:v>0.342256672581472</c:v>
                </c:pt>
                <c:pt idx="77">
                  <c:v>0.386416771106795</c:v>
                </c:pt>
                <c:pt idx="78">
                  <c:v>0.569734986564485</c:v>
                </c:pt>
                <c:pt idx="79">
                  <c:v>0.575016086810746</c:v>
                </c:pt>
                <c:pt idx="80">
                  <c:v>0.914744762862498</c:v>
                </c:pt>
                <c:pt idx="81">
                  <c:v>0.733482769837816</c:v>
                </c:pt>
                <c:pt idx="82">
                  <c:v>1.21986598874868</c:v>
                </c:pt>
                <c:pt idx="83">
                  <c:v>1.29790103023132</c:v>
                </c:pt>
                <c:pt idx="84">
                  <c:v>1.513438468387079</c:v>
                </c:pt>
                <c:pt idx="85">
                  <c:v>1.282973403776248</c:v>
                </c:pt>
                <c:pt idx="86">
                  <c:v>1.326259010913832</c:v>
                </c:pt>
                <c:pt idx="87">
                  <c:v>1.51185226050375</c:v>
                </c:pt>
                <c:pt idx="88">
                  <c:v>1.31019550891385</c:v>
                </c:pt>
                <c:pt idx="89">
                  <c:v>1.406676885590762</c:v>
                </c:pt>
                <c:pt idx="90">
                  <c:v>1.487983538703516</c:v>
                </c:pt>
                <c:pt idx="91">
                  <c:v>1.245690531532825</c:v>
                </c:pt>
                <c:pt idx="92">
                  <c:v>0.845948559332249</c:v>
                </c:pt>
                <c:pt idx="93">
                  <c:v>0.807807411165604</c:v>
                </c:pt>
                <c:pt idx="94">
                  <c:v>1.031313163031558</c:v>
                </c:pt>
                <c:pt idx="95">
                  <c:v>0.905627621370143</c:v>
                </c:pt>
                <c:pt idx="96">
                  <c:v>0.685688166362176</c:v>
                </c:pt>
                <c:pt idx="97">
                  <c:v>0.611220454442206</c:v>
                </c:pt>
                <c:pt idx="98">
                  <c:v>0.521361809070256</c:v>
                </c:pt>
                <c:pt idx="99">
                  <c:v>0.73566540139999</c:v>
                </c:pt>
                <c:pt idx="100">
                  <c:v>0.668246710317882</c:v>
                </c:pt>
                <c:pt idx="101">
                  <c:v>0.690823492980348</c:v>
                </c:pt>
                <c:pt idx="102">
                  <c:v>0.714555379964135</c:v>
                </c:pt>
                <c:pt idx="103">
                  <c:v>0.446635171843904</c:v>
                </c:pt>
                <c:pt idx="104">
                  <c:v>0.255227442257661</c:v>
                </c:pt>
                <c:pt idx="105">
                  <c:v>0.207587176718226</c:v>
                </c:pt>
                <c:pt idx="106">
                  <c:v>0.334142111366956</c:v>
                </c:pt>
                <c:pt idx="107">
                  <c:v>0.39713791762622</c:v>
                </c:pt>
                <c:pt idx="108">
                  <c:v>0.612758733416717</c:v>
                </c:pt>
                <c:pt idx="109">
                  <c:v>1.0111123388017</c:v>
                </c:pt>
                <c:pt idx="110">
                  <c:v>1.527008638738757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0.496385908077511</c:v>
                </c:pt>
                <c:pt idx="1">
                  <c:v>-0.696072645579441</c:v>
                </c:pt>
                <c:pt idx="2">
                  <c:v>-1.207670469839478</c:v>
                </c:pt>
                <c:pt idx="3">
                  <c:v>-0.797335845181421</c:v>
                </c:pt>
                <c:pt idx="4">
                  <c:v>-0.789721893543431</c:v>
                </c:pt>
                <c:pt idx="5">
                  <c:v>-0.801756081118729</c:v>
                </c:pt>
                <c:pt idx="6">
                  <c:v>1.108803618135774</c:v>
                </c:pt>
                <c:pt idx="7">
                  <c:v>0.656792220798846</c:v>
                </c:pt>
                <c:pt idx="8">
                  <c:v>0.437822441756652</c:v>
                </c:pt>
                <c:pt idx="9">
                  <c:v>1.393066008991914</c:v>
                </c:pt>
                <c:pt idx="10">
                  <c:v>1.41311825772122</c:v>
                </c:pt>
                <c:pt idx="11">
                  <c:v>1.312613215549671</c:v>
                </c:pt>
                <c:pt idx="12">
                  <c:v>1.751174397468665</c:v>
                </c:pt>
                <c:pt idx="13">
                  <c:v>1.773098657520067</c:v>
                </c:pt>
                <c:pt idx="14">
                  <c:v>1.949042708699742</c:v>
                </c:pt>
                <c:pt idx="15">
                  <c:v>1.905401854820139</c:v>
                </c:pt>
                <c:pt idx="16">
                  <c:v>1.906195039360268</c:v>
                </c:pt>
                <c:pt idx="17">
                  <c:v>1.621588567120143</c:v>
                </c:pt>
                <c:pt idx="18">
                  <c:v>3.010811980389251</c:v>
                </c:pt>
                <c:pt idx="19">
                  <c:v>3.244079891572352</c:v>
                </c:pt>
                <c:pt idx="20">
                  <c:v>3.729024116479688</c:v>
                </c:pt>
                <c:pt idx="21">
                  <c:v>3.999716402746892</c:v>
                </c:pt>
                <c:pt idx="22">
                  <c:v>3.98004084789474</c:v>
                </c:pt>
                <c:pt idx="23">
                  <c:v>3.46258288812757</c:v>
                </c:pt>
                <c:pt idx="24">
                  <c:v>4.678155997531882</c:v>
                </c:pt>
                <c:pt idx="25">
                  <c:v>4.726517083945414</c:v>
                </c:pt>
                <c:pt idx="26">
                  <c:v>4.441987370689442</c:v>
                </c:pt>
                <c:pt idx="27">
                  <c:v>4.327562368364394</c:v>
                </c:pt>
                <c:pt idx="28">
                  <c:v>4.134399848865453</c:v>
                </c:pt>
                <c:pt idx="29">
                  <c:v>4.178709560971039</c:v>
                </c:pt>
                <c:pt idx="30">
                  <c:v>4.05796319531238</c:v>
                </c:pt>
                <c:pt idx="31">
                  <c:v>2.805535934133183</c:v>
                </c:pt>
                <c:pt idx="32">
                  <c:v>2.015475938012018</c:v>
                </c:pt>
                <c:pt idx="33">
                  <c:v>4.758956131260732</c:v>
                </c:pt>
                <c:pt idx="34">
                  <c:v>5.516502859517815</c:v>
                </c:pt>
                <c:pt idx="35">
                  <c:v>4.462261350198431</c:v>
                </c:pt>
                <c:pt idx="36">
                  <c:v>3.639833861663083</c:v>
                </c:pt>
                <c:pt idx="37">
                  <c:v>3.455722969721996</c:v>
                </c:pt>
                <c:pt idx="38">
                  <c:v>2.570294945621097</c:v>
                </c:pt>
                <c:pt idx="39">
                  <c:v>3.039181439869504</c:v>
                </c:pt>
                <c:pt idx="40">
                  <c:v>2.589739991151888</c:v>
                </c:pt>
                <c:pt idx="41">
                  <c:v>1.299704166694305</c:v>
                </c:pt>
                <c:pt idx="42">
                  <c:v>1.307479507033094</c:v>
                </c:pt>
                <c:pt idx="43">
                  <c:v>0.767996986909913</c:v>
                </c:pt>
                <c:pt idx="44">
                  <c:v>-0.701749251099107</c:v>
                </c:pt>
                <c:pt idx="45">
                  <c:v>-0.737415426055849</c:v>
                </c:pt>
                <c:pt idx="46">
                  <c:v>-1.945664214806808</c:v>
                </c:pt>
                <c:pt idx="47">
                  <c:v>-1.42796522300205</c:v>
                </c:pt>
                <c:pt idx="48">
                  <c:v>-1.461690859958986</c:v>
                </c:pt>
                <c:pt idx="49">
                  <c:v>-2.325345504257014</c:v>
                </c:pt>
                <c:pt idx="50">
                  <c:v>-3.827265594812058</c:v>
                </c:pt>
                <c:pt idx="51">
                  <c:v>-4.402952073205565</c:v>
                </c:pt>
                <c:pt idx="52">
                  <c:v>-3.936554180973456</c:v>
                </c:pt>
                <c:pt idx="53">
                  <c:v>-2.962792634551576</c:v>
                </c:pt>
                <c:pt idx="54">
                  <c:v>-2.48408995418048</c:v>
                </c:pt>
                <c:pt idx="55">
                  <c:v>-1.780797056202398</c:v>
                </c:pt>
                <c:pt idx="56">
                  <c:v>-1.425420289975313</c:v>
                </c:pt>
                <c:pt idx="57">
                  <c:v>-0.698367162391902</c:v>
                </c:pt>
                <c:pt idx="58">
                  <c:v>0.479822693015506</c:v>
                </c:pt>
                <c:pt idx="59">
                  <c:v>0.601451813684122</c:v>
                </c:pt>
                <c:pt idx="60">
                  <c:v>1.091598794469756</c:v>
                </c:pt>
                <c:pt idx="61">
                  <c:v>0.669771969385118</c:v>
                </c:pt>
                <c:pt idx="62">
                  <c:v>0.20011596425662</c:v>
                </c:pt>
                <c:pt idx="63">
                  <c:v>0.183812431453116</c:v>
                </c:pt>
                <c:pt idx="64">
                  <c:v>-0.615023630930003</c:v>
                </c:pt>
                <c:pt idx="65">
                  <c:v>-1.147991161526936</c:v>
                </c:pt>
                <c:pt idx="66">
                  <c:v>-1.483311837944171</c:v>
                </c:pt>
                <c:pt idx="67">
                  <c:v>-1.701332469433088</c:v>
                </c:pt>
                <c:pt idx="68">
                  <c:v>-1.886463209331509</c:v>
                </c:pt>
                <c:pt idx="69">
                  <c:v>-2.194165941561923</c:v>
                </c:pt>
                <c:pt idx="70">
                  <c:v>-2.716443708613746</c:v>
                </c:pt>
                <c:pt idx="71">
                  <c:v>-3.22022196840248</c:v>
                </c:pt>
                <c:pt idx="72">
                  <c:v>-3.095367891350369</c:v>
                </c:pt>
                <c:pt idx="73">
                  <c:v>-3.36773569362582</c:v>
                </c:pt>
                <c:pt idx="74">
                  <c:v>-2.908686334302367</c:v>
                </c:pt>
                <c:pt idx="75">
                  <c:v>-3.07933853528573</c:v>
                </c:pt>
                <c:pt idx="76">
                  <c:v>-2.715468448188094</c:v>
                </c:pt>
                <c:pt idx="77">
                  <c:v>-1.479120478764664</c:v>
                </c:pt>
                <c:pt idx="78">
                  <c:v>-1.862394706910952</c:v>
                </c:pt>
                <c:pt idx="79">
                  <c:v>-0.89029333950586</c:v>
                </c:pt>
                <c:pt idx="80">
                  <c:v>0.479160543762904</c:v>
                </c:pt>
                <c:pt idx="81">
                  <c:v>0.801839604338114</c:v>
                </c:pt>
                <c:pt idx="82">
                  <c:v>0.196299629248367</c:v>
                </c:pt>
                <c:pt idx="83">
                  <c:v>-0.076528692010401</c:v>
                </c:pt>
                <c:pt idx="84">
                  <c:v>0.265298314185522</c:v>
                </c:pt>
                <c:pt idx="85">
                  <c:v>0.232731821451239</c:v>
                </c:pt>
                <c:pt idx="86">
                  <c:v>0.0583373219602725</c:v>
                </c:pt>
                <c:pt idx="87">
                  <c:v>0.190735872450206</c:v>
                </c:pt>
                <c:pt idx="88">
                  <c:v>-0.0378379913759584</c:v>
                </c:pt>
                <c:pt idx="89">
                  <c:v>0.13273813363465</c:v>
                </c:pt>
                <c:pt idx="90">
                  <c:v>0.097191775388791</c:v>
                </c:pt>
                <c:pt idx="91">
                  <c:v>0.0553083455997358</c:v>
                </c:pt>
                <c:pt idx="92">
                  <c:v>-0.00821512970636729</c:v>
                </c:pt>
                <c:pt idx="93">
                  <c:v>-0.192507072454665</c:v>
                </c:pt>
                <c:pt idx="94">
                  <c:v>0.0406534210204702</c:v>
                </c:pt>
                <c:pt idx="95">
                  <c:v>-0.104030696835478</c:v>
                </c:pt>
                <c:pt idx="96">
                  <c:v>0.260877233903021</c:v>
                </c:pt>
                <c:pt idx="97">
                  <c:v>0.687800239634809</c:v>
                </c:pt>
                <c:pt idx="98">
                  <c:v>0.512104435994268</c:v>
                </c:pt>
                <c:pt idx="99">
                  <c:v>0.950375779757401</c:v>
                </c:pt>
                <c:pt idx="100">
                  <c:v>0.369915038307319</c:v>
                </c:pt>
                <c:pt idx="101">
                  <c:v>-0.627825329180507</c:v>
                </c:pt>
                <c:pt idx="102">
                  <c:v>0.183566583281011</c:v>
                </c:pt>
                <c:pt idx="103">
                  <c:v>0.0525145584368407</c:v>
                </c:pt>
                <c:pt idx="104">
                  <c:v>-0.298982478358643</c:v>
                </c:pt>
                <c:pt idx="105">
                  <c:v>-0.254519484143383</c:v>
                </c:pt>
                <c:pt idx="106">
                  <c:v>-1.720659735948252</c:v>
                </c:pt>
                <c:pt idx="107">
                  <c:v>-2.119978564161565</c:v>
                </c:pt>
                <c:pt idx="108">
                  <c:v>-1.775259503474273</c:v>
                </c:pt>
                <c:pt idx="109">
                  <c:v>-1.401251782831756</c:v>
                </c:pt>
                <c:pt idx="110">
                  <c:v>-0.607293267278396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-0.654540057417705</c:v>
                </c:pt>
                <c:pt idx="1">
                  <c:v>-0.00392059882517397</c:v>
                </c:pt>
                <c:pt idx="2">
                  <c:v>0.704277800459404</c:v>
                </c:pt>
                <c:pt idx="3">
                  <c:v>-1.120357419024914</c:v>
                </c:pt>
                <c:pt idx="4">
                  <c:v>0.428363409622454</c:v>
                </c:pt>
                <c:pt idx="5">
                  <c:v>-0.50139898784384</c:v>
                </c:pt>
                <c:pt idx="6">
                  <c:v>0.435006388482475</c:v>
                </c:pt>
                <c:pt idx="7">
                  <c:v>-0.181317103228675</c:v>
                </c:pt>
                <c:pt idx="8">
                  <c:v>0.247116403533949</c:v>
                </c:pt>
                <c:pt idx="9">
                  <c:v>-0.0116904920007438</c:v>
                </c:pt>
                <c:pt idx="10">
                  <c:v>0.289760872092056</c:v>
                </c:pt>
                <c:pt idx="11">
                  <c:v>0.0544652972189449</c:v>
                </c:pt>
                <c:pt idx="12">
                  <c:v>0.472110061443335</c:v>
                </c:pt>
                <c:pt idx="13">
                  <c:v>-0.667238314769777</c:v>
                </c:pt>
                <c:pt idx="14">
                  <c:v>0.825296561404724</c:v>
                </c:pt>
                <c:pt idx="15">
                  <c:v>0.370587783125737</c:v>
                </c:pt>
                <c:pt idx="16">
                  <c:v>0.893847202996557</c:v>
                </c:pt>
                <c:pt idx="17">
                  <c:v>1.414675820624114</c:v>
                </c:pt>
                <c:pt idx="18">
                  <c:v>1.324842111841773</c:v>
                </c:pt>
                <c:pt idx="19">
                  <c:v>1.813468167549817</c:v>
                </c:pt>
                <c:pt idx="20">
                  <c:v>0.516984602095802</c:v>
                </c:pt>
                <c:pt idx="21">
                  <c:v>0.75820198205697</c:v>
                </c:pt>
                <c:pt idx="22">
                  <c:v>1.037398984676405</c:v>
                </c:pt>
                <c:pt idx="23">
                  <c:v>-0.318028010676746</c:v>
                </c:pt>
                <c:pt idx="24">
                  <c:v>0.568335959420984</c:v>
                </c:pt>
                <c:pt idx="25">
                  <c:v>1.954841250660818</c:v>
                </c:pt>
                <c:pt idx="26">
                  <c:v>2.411635873782638</c:v>
                </c:pt>
                <c:pt idx="27">
                  <c:v>3.249338856047956</c:v>
                </c:pt>
                <c:pt idx="28">
                  <c:v>1.288461110800124</c:v>
                </c:pt>
                <c:pt idx="29">
                  <c:v>0.589195358734133</c:v>
                </c:pt>
                <c:pt idx="30">
                  <c:v>-0.786588393204896</c:v>
                </c:pt>
                <c:pt idx="31">
                  <c:v>-0.942004784189387</c:v>
                </c:pt>
                <c:pt idx="32">
                  <c:v>-1.020643621147291</c:v>
                </c:pt>
                <c:pt idx="33">
                  <c:v>-1.58719254194819</c:v>
                </c:pt>
                <c:pt idx="34">
                  <c:v>-1.671096788062865</c:v>
                </c:pt>
                <c:pt idx="35">
                  <c:v>-1.817865001433008</c:v>
                </c:pt>
                <c:pt idx="36">
                  <c:v>-0.869304272103803</c:v>
                </c:pt>
                <c:pt idx="37">
                  <c:v>-0.396898418831606</c:v>
                </c:pt>
                <c:pt idx="38">
                  <c:v>0.674852400445348</c:v>
                </c:pt>
                <c:pt idx="39">
                  <c:v>0.651795147687417</c:v>
                </c:pt>
                <c:pt idx="40">
                  <c:v>0.580864236037532</c:v>
                </c:pt>
                <c:pt idx="41">
                  <c:v>-0.653495152656039</c:v>
                </c:pt>
                <c:pt idx="42">
                  <c:v>-0.642310665917391</c:v>
                </c:pt>
                <c:pt idx="43">
                  <c:v>-1.356515757312009</c:v>
                </c:pt>
                <c:pt idx="44">
                  <c:v>-1.397572926825165</c:v>
                </c:pt>
                <c:pt idx="45">
                  <c:v>-2.014636961754718</c:v>
                </c:pt>
                <c:pt idx="46">
                  <c:v>-1.191151359021569</c:v>
                </c:pt>
                <c:pt idx="47">
                  <c:v>-0.751526839637253</c:v>
                </c:pt>
                <c:pt idx="48">
                  <c:v>-0.817223751119044</c:v>
                </c:pt>
                <c:pt idx="49">
                  <c:v>-1.156998445582608</c:v>
                </c:pt>
                <c:pt idx="50">
                  <c:v>-0.668855006974364</c:v>
                </c:pt>
                <c:pt idx="51">
                  <c:v>-1.383175778855449</c:v>
                </c:pt>
                <c:pt idx="52">
                  <c:v>-0.464506720149795</c:v>
                </c:pt>
                <c:pt idx="53">
                  <c:v>-0.230450132372376</c:v>
                </c:pt>
                <c:pt idx="54">
                  <c:v>-0.552853822287513</c:v>
                </c:pt>
                <c:pt idx="55">
                  <c:v>-0.603541514132436</c:v>
                </c:pt>
                <c:pt idx="56">
                  <c:v>-0.728652539268151</c:v>
                </c:pt>
                <c:pt idx="57">
                  <c:v>-0.988654278631579</c:v>
                </c:pt>
                <c:pt idx="58">
                  <c:v>-0.480019249929579</c:v>
                </c:pt>
                <c:pt idx="59">
                  <c:v>-0.655268744227864</c:v>
                </c:pt>
                <c:pt idx="60">
                  <c:v>-0.619272467495798</c:v>
                </c:pt>
                <c:pt idx="61">
                  <c:v>-0.257601333316313</c:v>
                </c:pt>
                <c:pt idx="62">
                  <c:v>-0.555973264738992</c:v>
                </c:pt>
                <c:pt idx="63">
                  <c:v>0.221856124977641</c:v>
                </c:pt>
                <c:pt idx="64">
                  <c:v>-0.813100538480136</c:v>
                </c:pt>
                <c:pt idx="65">
                  <c:v>-1.965159218292079</c:v>
                </c:pt>
                <c:pt idx="66">
                  <c:v>-1.649817610690718</c:v>
                </c:pt>
                <c:pt idx="67">
                  <c:v>-2.512780466084213</c:v>
                </c:pt>
                <c:pt idx="68">
                  <c:v>-2.520820198320308</c:v>
                </c:pt>
                <c:pt idx="69">
                  <c:v>-2.52447733944154</c:v>
                </c:pt>
                <c:pt idx="70">
                  <c:v>-2.813684370934901</c:v>
                </c:pt>
                <c:pt idx="71">
                  <c:v>-1.489706565021336</c:v>
                </c:pt>
                <c:pt idx="72">
                  <c:v>-1.52340759214656</c:v>
                </c:pt>
                <c:pt idx="73">
                  <c:v>-1.865231735565709</c:v>
                </c:pt>
                <c:pt idx="74">
                  <c:v>-0.851761962592082</c:v>
                </c:pt>
                <c:pt idx="75">
                  <c:v>-0.930937902864764</c:v>
                </c:pt>
                <c:pt idx="76">
                  <c:v>-1.295979343249751</c:v>
                </c:pt>
                <c:pt idx="77">
                  <c:v>-0.639960575239003</c:v>
                </c:pt>
                <c:pt idx="78">
                  <c:v>-1.16070280633564</c:v>
                </c:pt>
                <c:pt idx="79">
                  <c:v>-1.056442898908231</c:v>
                </c:pt>
                <c:pt idx="80">
                  <c:v>-1.250350342789581</c:v>
                </c:pt>
                <c:pt idx="81">
                  <c:v>-1.186574919001108</c:v>
                </c:pt>
                <c:pt idx="82">
                  <c:v>-2.081357855534691</c:v>
                </c:pt>
                <c:pt idx="83">
                  <c:v>-0.642454079410486</c:v>
                </c:pt>
                <c:pt idx="84">
                  <c:v>-1.668449899688714</c:v>
                </c:pt>
                <c:pt idx="85">
                  <c:v>-1.471564421816679</c:v>
                </c:pt>
                <c:pt idx="86">
                  <c:v>-1.189706449890562</c:v>
                </c:pt>
                <c:pt idx="87">
                  <c:v>-0.904950258839847</c:v>
                </c:pt>
                <c:pt idx="88">
                  <c:v>-1.014816496642361</c:v>
                </c:pt>
                <c:pt idx="89">
                  <c:v>-0.634993974856267</c:v>
                </c:pt>
                <c:pt idx="90">
                  <c:v>-0.265731282685364</c:v>
                </c:pt>
                <c:pt idx="91">
                  <c:v>-0.437646142036467</c:v>
                </c:pt>
                <c:pt idx="92">
                  <c:v>-1.291808304715504</c:v>
                </c:pt>
                <c:pt idx="93">
                  <c:v>-0.504763201803025</c:v>
                </c:pt>
                <c:pt idx="94">
                  <c:v>-0.523945932164892</c:v>
                </c:pt>
                <c:pt idx="95">
                  <c:v>-0.282445330406772</c:v>
                </c:pt>
                <c:pt idx="96">
                  <c:v>-0.778941486730195</c:v>
                </c:pt>
                <c:pt idx="97">
                  <c:v>-1.210395138962752</c:v>
                </c:pt>
                <c:pt idx="98">
                  <c:v>-0.698656946980454</c:v>
                </c:pt>
                <c:pt idx="99">
                  <c:v>-1.816254982922007</c:v>
                </c:pt>
                <c:pt idx="100">
                  <c:v>-0.727046390602749</c:v>
                </c:pt>
                <c:pt idx="101">
                  <c:v>-0.901253614831043</c:v>
                </c:pt>
                <c:pt idx="102">
                  <c:v>0.507386797054219</c:v>
                </c:pt>
                <c:pt idx="103">
                  <c:v>0.0330754911475336</c:v>
                </c:pt>
                <c:pt idx="104">
                  <c:v>0.689936365502958</c:v>
                </c:pt>
                <c:pt idx="105">
                  <c:v>-0.519145385464871</c:v>
                </c:pt>
                <c:pt idx="106">
                  <c:v>0.835940018474958</c:v>
                </c:pt>
                <c:pt idx="107">
                  <c:v>1.180688762302922</c:v>
                </c:pt>
                <c:pt idx="108">
                  <c:v>1.526187244232234</c:v>
                </c:pt>
                <c:pt idx="109">
                  <c:v>0.107291224221938</c:v>
                </c:pt>
                <c:pt idx="110">
                  <c:v>-0.0801450367297217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0.788674258640292</c:v>
                </c:pt>
                <c:pt idx="1">
                  <c:v>2.360597097879003</c:v>
                </c:pt>
                <c:pt idx="2">
                  <c:v>1.752975296051764</c:v>
                </c:pt>
                <c:pt idx="3">
                  <c:v>1.949465796919049</c:v>
                </c:pt>
                <c:pt idx="4">
                  <c:v>1.912451532234436</c:v>
                </c:pt>
                <c:pt idx="5">
                  <c:v>0.198018450100686</c:v>
                </c:pt>
                <c:pt idx="6">
                  <c:v>-0.417535209727256</c:v>
                </c:pt>
                <c:pt idx="7">
                  <c:v>-1.275965381816669</c:v>
                </c:pt>
                <c:pt idx="8">
                  <c:v>-1.796303921586196</c:v>
                </c:pt>
                <c:pt idx="9">
                  <c:v>-2.323106562175969</c:v>
                </c:pt>
                <c:pt idx="10">
                  <c:v>-2.641326493455595</c:v>
                </c:pt>
                <c:pt idx="11">
                  <c:v>-2.870614741723742</c:v>
                </c:pt>
                <c:pt idx="12">
                  <c:v>-3.33486645705311</c:v>
                </c:pt>
                <c:pt idx="13">
                  <c:v>-2.61506185593068</c:v>
                </c:pt>
                <c:pt idx="14">
                  <c:v>-2.071369582153382</c:v>
                </c:pt>
                <c:pt idx="15">
                  <c:v>-1.854722021294812</c:v>
                </c:pt>
                <c:pt idx="16">
                  <c:v>-0.473526370040624</c:v>
                </c:pt>
                <c:pt idx="17">
                  <c:v>-0.185930559744043</c:v>
                </c:pt>
                <c:pt idx="18">
                  <c:v>0.269271196734097</c:v>
                </c:pt>
                <c:pt idx="19">
                  <c:v>0.670828291762522</c:v>
                </c:pt>
                <c:pt idx="20">
                  <c:v>1.06343720632426</c:v>
                </c:pt>
                <c:pt idx="21">
                  <c:v>1.461087342893894</c:v>
                </c:pt>
                <c:pt idx="22">
                  <c:v>1.319557594028922</c:v>
                </c:pt>
                <c:pt idx="23">
                  <c:v>1.419409201591403</c:v>
                </c:pt>
                <c:pt idx="24">
                  <c:v>1.31879073889967</c:v>
                </c:pt>
                <c:pt idx="25">
                  <c:v>1.784344450287804</c:v>
                </c:pt>
                <c:pt idx="26">
                  <c:v>1.934283288661935</c:v>
                </c:pt>
                <c:pt idx="27">
                  <c:v>1.832466148628404</c:v>
                </c:pt>
                <c:pt idx="28">
                  <c:v>2.040560825763513</c:v>
                </c:pt>
                <c:pt idx="29">
                  <c:v>1.751096495548717</c:v>
                </c:pt>
                <c:pt idx="30">
                  <c:v>1.625855068839492</c:v>
                </c:pt>
                <c:pt idx="31">
                  <c:v>2.0180384529399</c:v>
                </c:pt>
                <c:pt idx="32">
                  <c:v>2.232859023166428</c:v>
                </c:pt>
                <c:pt idx="33">
                  <c:v>2.488920631872584</c:v>
                </c:pt>
                <c:pt idx="34">
                  <c:v>2.090221221308677</c:v>
                </c:pt>
                <c:pt idx="35">
                  <c:v>2.125700032974561</c:v>
                </c:pt>
                <c:pt idx="36">
                  <c:v>1.790718356946911</c:v>
                </c:pt>
                <c:pt idx="37">
                  <c:v>1.584724734059836</c:v>
                </c:pt>
                <c:pt idx="38">
                  <c:v>1.382676084821609</c:v>
                </c:pt>
                <c:pt idx="39">
                  <c:v>1.157387540072074</c:v>
                </c:pt>
                <c:pt idx="40">
                  <c:v>0.409261881338676</c:v>
                </c:pt>
                <c:pt idx="41">
                  <c:v>1.18615919366852</c:v>
                </c:pt>
                <c:pt idx="42">
                  <c:v>1.722747269124368</c:v>
                </c:pt>
                <c:pt idx="43">
                  <c:v>0.940292556446047</c:v>
                </c:pt>
                <c:pt idx="44">
                  <c:v>-0.28227534063589</c:v>
                </c:pt>
                <c:pt idx="45">
                  <c:v>-0.991604958476634</c:v>
                </c:pt>
                <c:pt idx="46">
                  <c:v>-1.466823930603649</c:v>
                </c:pt>
                <c:pt idx="47">
                  <c:v>-0.980110802374464</c:v>
                </c:pt>
                <c:pt idx="48">
                  <c:v>-0.626490546548466</c:v>
                </c:pt>
                <c:pt idx="49">
                  <c:v>-0.0406123005422247</c:v>
                </c:pt>
                <c:pt idx="50">
                  <c:v>0.458485439010159</c:v>
                </c:pt>
                <c:pt idx="51">
                  <c:v>0.815356558455526</c:v>
                </c:pt>
                <c:pt idx="52">
                  <c:v>1.310545341596295</c:v>
                </c:pt>
                <c:pt idx="53">
                  <c:v>0.704421935602159</c:v>
                </c:pt>
                <c:pt idx="54">
                  <c:v>1.203164838228914</c:v>
                </c:pt>
                <c:pt idx="55">
                  <c:v>1.306401558736585</c:v>
                </c:pt>
                <c:pt idx="56">
                  <c:v>1.185425178079628</c:v>
                </c:pt>
                <c:pt idx="57">
                  <c:v>1.41152568723432</c:v>
                </c:pt>
                <c:pt idx="58">
                  <c:v>1.539087088266572</c:v>
                </c:pt>
                <c:pt idx="59">
                  <c:v>1.471005010633879</c:v>
                </c:pt>
                <c:pt idx="60">
                  <c:v>1.420981664206021</c:v>
                </c:pt>
                <c:pt idx="61">
                  <c:v>1.214032367285359</c:v>
                </c:pt>
                <c:pt idx="62">
                  <c:v>0.934936678791948</c:v>
                </c:pt>
                <c:pt idx="63">
                  <c:v>1.420267623902641</c:v>
                </c:pt>
                <c:pt idx="64">
                  <c:v>0.885134805811856</c:v>
                </c:pt>
                <c:pt idx="65">
                  <c:v>1.012034045346006</c:v>
                </c:pt>
                <c:pt idx="66">
                  <c:v>0.826206424641918</c:v>
                </c:pt>
                <c:pt idx="67">
                  <c:v>0.589990191583657</c:v>
                </c:pt>
                <c:pt idx="68">
                  <c:v>1.208520034937316</c:v>
                </c:pt>
                <c:pt idx="69">
                  <c:v>0.831245091483235</c:v>
                </c:pt>
                <c:pt idx="70">
                  <c:v>1.042071886012774</c:v>
                </c:pt>
                <c:pt idx="71">
                  <c:v>1.420203070287256</c:v>
                </c:pt>
                <c:pt idx="72">
                  <c:v>1.015208529894528</c:v>
                </c:pt>
                <c:pt idx="73">
                  <c:v>1.665987013870621</c:v>
                </c:pt>
                <c:pt idx="74">
                  <c:v>1.723108433580942</c:v>
                </c:pt>
                <c:pt idx="75">
                  <c:v>1.938549753104934</c:v>
                </c:pt>
                <c:pt idx="76">
                  <c:v>2.20922212400541</c:v>
                </c:pt>
                <c:pt idx="77">
                  <c:v>2.048453819168853</c:v>
                </c:pt>
                <c:pt idx="78">
                  <c:v>2.457521926571126</c:v>
                </c:pt>
                <c:pt idx="79">
                  <c:v>1.805448976391561</c:v>
                </c:pt>
                <c:pt idx="80">
                  <c:v>1.812070131066583</c:v>
                </c:pt>
                <c:pt idx="81">
                  <c:v>2.737501584692601</c:v>
                </c:pt>
                <c:pt idx="82">
                  <c:v>2.082221919695836</c:v>
                </c:pt>
                <c:pt idx="83">
                  <c:v>2.147822720878483</c:v>
                </c:pt>
                <c:pt idx="84">
                  <c:v>2.268699011813624</c:v>
                </c:pt>
                <c:pt idx="85">
                  <c:v>2.020489660450964</c:v>
                </c:pt>
                <c:pt idx="86">
                  <c:v>2.341879223595551</c:v>
                </c:pt>
                <c:pt idx="87">
                  <c:v>2.16996677413749</c:v>
                </c:pt>
                <c:pt idx="88">
                  <c:v>2.456633661750236</c:v>
                </c:pt>
                <c:pt idx="89">
                  <c:v>2.804736872302106</c:v>
                </c:pt>
                <c:pt idx="90">
                  <c:v>1.978435521834937</c:v>
                </c:pt>
                <c:pt idx="91">
                  <c:v>2.625462584960568</c:v>
                </c:pt>
                <c:pt idx="92">
                  <c:v>2.734243233390364</c:v>
                </c:pt>
                <c:pt idx="93">
                  <c:v>3.045220373853247</c:v>
                </c:pt>
                <c:pt idx="94">
                  <c:v>2.673205636273558</c:v>
                </c:pt>
                <c:pt idx="95">
                  <c:v>2.580673025596873</c:v>
                </c:pt>
                <c:pt idx="96">
                  <c:v>2.597549545204125</c:v>
                </c:pt>
                <c:pt idx="97">
                  <c:v>2.835766742253421</c:v>
                </c:pt>
                <c:pt idx="98">
                  <c:v>3.189448317567677</c:v>
                </c:pt>
                <c:pt idx="99">
                  <c:v>3.297273930274329</c:v>
                </c:pt>
                <c:pt idx="100">
                  <c:v>3.221318685236181</c:v>
                </c:pt>
                <c:pt idx="101">
                  <c:v>2.170240034014034</c:v>
                </c:pt>
                <c:pt idx="102">
                  <c:v>2.037508931657316</c:v>
                </c:pt>
                <c:pt idx="103">
                  <c:v>2.064615265042474</c:v>
                </c:pt>
                <c:pt idx="104">
                  <c:v>1.431237145140023</c:v>
                </c:pt>
                <c:pt idx="105">
                  <c:v>2.789336974394446</c:v>
                </c:pt>
                <c:pt idx="106">
                  <c:v>2.735524289686205</c:v>
                </c:pt>
                <c:pt idx="107">
                  <c:v>2.868973381284874</c:v>
                </c:pt>
                <c:pt idx="108">
                  <c:v>2.88704540161019</c:v>
                </c:pt>
                <c:pt idx="109">
                  <c:v>2.675390161721888</c:v>
                </c:pt>
                <c:pt idx="110">
                  <c:v>2.574524723158257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0.691902488514254</c:v>
                </c:pt>
                <c:pt idx="1">
                  <c:v>0.874416281038863</c:v>
                </c:pt>
                <c:pt idx="2">
                  <c:v>1.158781272597485</c:v>
                </c:pt>
                <c:pt idx="3">
                  <c:v>0.607379451457479</c:v>
                </c:pt>
                <c:pt idx="4">
                  <c:v>0.488623891821676</c:v>
                </c:pt>
                <c:pt idx="5">
                  <c:v>0.589212071709291</c:v>
                </c:pt>
                <c:pt idx="6">
                  <c:v>-0.486063673865571</c:v>
                </c:pt>
                <c:pt idx="7">
                  <c:v>-0.645143506865827</c:v>
                </c:pt>
                <c:pt idx="8">
                  <c:v>-0.576529003342595</c:v>
                </c:pt>
                <c:pt idx="9">
                  <c:v>-1.136260503511898</c:v>
                </c:pt>
                <c:pt idx="10">
                  <c:v>-1.436909089794857</c:v>
                </c:pt>
                <c:pt idx="11">
                  <c:v>-1.39407075331826</c:v>
                </c:pt>
                <c:pt idx="12">
                  <c:v>-0.406288461685148</c:v>
                </c:pt>
                <c:pt idx="13">
                  <c:v>-0.0586503722164878</c:v>
                </c:pt>
                <c:pt idx="14">
                  <c:v>0.239305696725893</c:v>
                </c:pt>
                <c:pt idx="15">
                  <c:v>0.419919662522885</c:v>
                </c:pt>
                <c:pt idx="16">
                  <c:v>0.409975672490347</c:v>
                </c:pt>
                <c:pt idx="17">
                  <c:v>0.261438490842517</c:v>
                </c:pt>
                <c:pt idx="18">
                  <c:v>-0.114301784623208</c:v>
                </c:pt>
                <c:pt idx="19">
                  <c:v>0.214147391999231</c:v>
                </c:pt>
                <c:pt idx="20">
                  <c:v>0.168522857408791</c:v>
                </c:pt>
                <c:pt idx="21">
                  <c:v>0.35284388589201</c:v>
                </c:pt>
                <c:pt idx="22">
                  <c:v>0.368314158606885</c:v>
                </c:pt>
                <c:pt idx="23">
                  <c:v>0.25328992856049</c:v>
                </c:pt>
                <c:pt idx="24">
                  <c:v>0.813157329536357</c:v>
                </c:pt>
                <c:pt idx="25">
                  <c:v>1.092240670521222</c:v>
                </c:pt>
                <c:pt idx="26">
                  <c:v>1.313501970085205</c:v>
                </c:pt>
                <c:pt idx="27">
                  <c:v>1.222130284873137</c:v>
                </c:pt>
                <c:pt idx="28">
                  <c:v>0.279181685344097</c:v>
                </c:pt>
                <c:pt idx="29">
                  <c:v>0.485087585601251</c:v>
                </c:pt>
                <c:pt idx="30">
                  <c:v>-0.202716380084053</c:v>
                </c:pt>
                <c:pt idx="31">
                  <c:v>-0.401106126148414</c:v>
                </c:pt>
                <c:pt idx="32">
                  <c:v>-0.686991227978522</c:v>
                </c:pt>
                <c:pt idx="33">
                  <c:v>-1.306950699120897</c:v>
                </c:pt>
                <c:pt idx="34">
                  <c:v>-1.379463228571882</c:v>
                </c:pt>
                <c:pt idx="35">
                  <c:v>0.00162916836012287</c:v>
                </c:pt>
                <c:pt idx="36">
                  <c:v>0.251546685405764</c:v>
                </c:pt>
                <c:pt idx="37">
                  <c:v>-0.269590308687894</c:v>
                </c:pt>
                <c:pt idx="38">
                  <c:v>0.093917600886892</c:v>
                </c:pt>
                <c:pt idx="39">
                  <c:v>-0.405099476240127</c:v>
                </c:pt>
                <c:pt idx="40">
                  <c:v>-0.058676311233674</c:v>
                </c:pt>
                <c:pt idx="41">
                  <c:v>-0.308863525787539</c:v>
                </c:pt>
                <c:pt idx="42">
                  <c:v>-0.0314840129633417</c:v>
                </c:pt>
                <c:pt idx="43">
                  <c:v>-0.367763571707596</c:v>
                </c:pt>
                <c:pt idx="44">
                  <c:v>0.06764001324321</c:v>
                </c:pt>
                <c:pt idx="45">
                  <c:v>-0.153918281399755</c:v>
                </c:pt>
                <c:pt idx="46">
                  <c:v>0.00329495727831687</c:v>
                </c:pt>
                <c:pt idx="47">
                  <c:v>0.145632689833695</c:v>
                </c:pt>
                <c:pt idx="48">
                  <c:v>0.483655230840202</c:v>
                </c:pt>
                <c:pt idx="49">
                  <c:v>0.165283842000432</c:v>
                </c:pt>
                <c:pt idx="50">
                  <c:v>-0.0784373179579288</c:v>
                </c:pt>
                <c:pt idx="51">
                  <c:v>0.231440719631104</c:v>
                </c:pt>
                <c:pt idx="52">
                  <c:v>-0.426191725449573</c:v>
                </c:pt>
                <c:pt idx="53">
                  <c:v>-0.592988400425052</c:v>
                </c:pt>
                <c:pt idx="54">
                  <c:v>-0.247127996066274</c:v>
                </c:pt>
                <c:pt idx="55">
                  <c:v>-0.362512648974229</c:v>
                </c:pt>
                <c:pt idx="56">
                  <c:v>-0.816334088355016</c:v>
                </c:pt>
                <c:pt idx="57">
                  <c:v>-0.694573353130337</c:v>
                </c:pt>
                <c:pt idx="58">
                  <c:v>0.0892606665062064</c:v>
                </c:pt>
                <c:pt idx="59">
                  <c:v>0.374189229672411</c:v>
                </c:pt>
                <c:pt idx="60">
                  <c:v>0.185197094152199</c:v>
                </c:pt>
                <c:pt idx="61">
                  <c:v>0.275430098257049</c:v>
                </c:pt>
                <c:pt idx="62">
                  <c:v>0.766507696459026</c:v>
                </c:pt>
                <c:pt idx="63">
                  <c:v>0.182343163296272</c:v>
                </c:pt>
                <c:pt idx="64">
                  <c:v>0.607285441567471</c:v>
                </c:pt>
                <c:pt idx="65">
                  <c:v>0.719394507670082</c:v>
                </c:pt>
                <c:pt idx="66">
                  <c:v>0.770031519204945</c:v>
                </c:pt>
                <c:pt idx="67">
                  <c:v>0.638948617242446</c:v>
                </c:pt>
                <c:pt idx="68">
                  <c:v>0.285793938925605</c:v>
                </c:pt>
                <c:pt idx="69">
                  <c:v>0.385320036607007</c:v>
                </c:pt>
                <c:pt idx="70">
                  <c:v>0.240543271452661</c:v>
                </c:pt>
                <c:pt idx="71">
                  <c:v>0.390805808663104</c:v>
                </c:pt>
                <c:pt idx="72">
                  <c:v>0.607546512811771</c:v>
                </c:pt>
                <c:pt idx="73">
                  <c:v>0.920403351032855</c:v>
                </c:pt>
                <c:pt idx="74">
                  <c:v>0.229773388773487</c:v>
                </c:pt>
                <c:pt idx="75">
                  <c:v>0.656692843909477</c:v>
                </c:pt>
                <c:pt idx="76">
                  <c:v>0.315187822362235</c:v>
                </c:pt>
                <c:pt idx="77">
                  <c:v>0.366955348911453</c:v>
                </c:pt>
                <c:pt idx="78">
                  <c:v>0.984551422355</c:v>
                </c:pt>
                <c:pt idx="79">
                  <c:v>0.507341451579558</c:v>
                </c:pt>
                <c:pt idx="80">
                  <c:v>0.577561096675347</c:v>
                </c:pt>
                <c:pt idx="81">
                  <c:v>0.327787181497384</c:v>
                </c:pt>
                <c:pt idx="82">
                  <c:v>0.489606675177947</c:v>
                </c:pt>
                <c:pt idx="83">
                  <c:v>-0.0446145920175451</c:v>
                </c:pt>
                <c:pt idx="84">
                  <c:v>0.146946766759773</c:v>
                </c:pt>
                <c:pt idx="85">
                  <c:v>0.492209305237754</c:v>
                </c:pt>
                <c:pt idx="86">
                  <c:v>-0.263781487534827</c:v>
                </c:pt>
                <c:pt idx="87">
                  <c:v>-0.109198237312926</c:v>
                </c:pt>
                <c:pt idx="88">
                  <c:v>0.101717786765927</c:v>
                </c:pt>
                <c:pt idx="89">
                  <c:v>0.337954922175904</c:v>
                </c:pt>
                <c:pt idx="90">
                  <c:v>0.463561299036588</c:v>
                </c:pt>
                <c:pt idx="91">
                  <c:v>0.067625993683768</c:v>
                </c:pt>
                <c:pt idx="92">
                  <c:v>0.472358375967218</c:v>
                </c:pt>
                <c:pt idx="93">
                  <c:v>0.419654951428894</c:v>
                </c:pt>
                <c:pt idx="94">
                  <c:v>0.279260190122617</c:v>
                </c:pt>
                <c:pt idx="95">
                  <c:v>0.11108615970441</c:v>
                </c:pt>
                <c:pt idx="96">
                  <c:v>-0.108847839685893</c:v>
                </c:pt>
                <c:pt idx="97">
                  <c:v>0.108644445540592</c:v>
                </c:pt>
                <c:pt idx="98">
                  <c:v>0.0450057777858844</c:v>
                </c:pt>
                <c:pt idx="99">
                  <c:v>0.51362918179692</c:v>
                </c:pt>
                <c:pt idx="100">
                  <c:v>0.0364817442953191</c:v>
                </c:pt>
                <c:pt idx="101">
                  <c:v>-0.443713124966858</c:v>
                </c:pt>
                <c:pt idx="102">
                  <c:v>0.255827851358241</c:v>
                </c:pt>
                <c:pt idx="103">
                  <c:v>0.0284932894193567</c:v>
                </c:pt>
                <c:pt idx="104">
                  <c:v>0.0508211513991782</c:v>
                </c:pt>
                <c:pt idx="105">
                  <c:v>-0.112072411045969</c:v>
                </c:pt>
                <c:pt idx="106">
                  <c:v>0.196302650648837</c:v>
                </c:pt>
                <c:pt idx="107">
                  <c:v>0.81811267859578</c:v>
                </c:pt>
                <c:pt idx="108">
                  <c:v>0.410682706910203</c:v>
                </c:pt>
                <c:pt idx="109">
                  <c:v>0.820330900814557</c:v>
                </c:pt>
                <c:pt idx="110">
                  <c:v>0.395747991878185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0.370801091916024</c:v>
                </c:pt>
                <c:pt idx="1">
                  <c:v>-0.179855126907378</c:v>
                </c:pt>
                <c:pt idx="2">
                  <c:v>0.336297175451922</c:v>
                </c:pt>
                <c:pt idx="3">
                  <c:v>-0.0774001232944865</c:v>
                </c:pt>
                <c:pt idx="4">
                  <c:v>0.318004025996371</c:v>
                </c:pt>
                <c:pt idx="5">
                  <c:v>0.0216431620702793</c:v>
                </c:pt>
                <c:pt idx="6">
                  <c:v>0.118292716074381</c:v>
                </c:pt>
                <c:pt idx="7">
                  <c:v>0.130422665353207</c:v>
                </c:pt>
                <c:pt idx="8">
                  <c:v>0.0708137045247558</c:v>
                </c:pt>
                <c:pt idx="9">
                  <c:v>-0.446177519008333</c:v>
                </c:pt>
                <c:pt idx="10">
                  <c:v>-0.30911819718855</c:v>
                </c:pt>
                <c:pt idx="11">
                  <c:v>-0.221525306540684</c:v>
                </c:pt>
                <c:pt idx="12">
                  <c:v>-0.00293949589351911</c:v>
                </c:pt>
                <c:pt idx="13">
                  <c:v>-0.0346913027642324</c:v>
                </c:pt>
                <c:pt idx="14">
                  <c:v>0.328590401712521</c:v>
                </c:pt>
                <c:pt idx="15">
                  <c:v>0.395253722824311</c:v>
                </c:pt>
                <c:pt idx="16">
                  <c:v>0.599216767829963</c:v>
                </c:pt>
                <c:pt idx="17">
                  <c:v>0.494171009895692</c:v>
                </c:pt>
                <c:pt idx="18">
                  <c:v>0.662133731792548</c:v>
                </c:pt>
                <c:pt idx="19">
                  <c:v>0.700349320493397</c:v>
                </c:pt>
                <c:pt idx="20">
                  <c:v>0.790210904210031</c:v>
                </c:pt>
                <c:pt idx="21">
                  <c:v>0.473800917311717</c:v>
                </c:pt>
                <c:pt idx="22">
                  <c:v>0.269459076812135</c:v>
                </c:pt>
                <c:pt idx="23">
                  <c:v>0.34790067649075</c:v>
                </c:pt>
                <c:pt idx="24">
                  <c:v>0.651416391223674</c:v>
                </c:pt>
                <c:pt idx="25">
                  <c:v>1.322677154765633</c:v>
                </c:pt>
                <c:pt idx="26">
                  <c:v>0.706334421057319</c:v>
                </c:pt>
                <c:pt idx="27">
                  <c:v>0.786238679983309</c:v>
                </c:pt>
                <c:pt idx="28">
                  <c:v>0.450223732209314</c:v>
                </c:pt>
                <c:pt idx="29">
                  <c:v>0.537141472167692</c:v>
                </c:pt>
                <c:pt idx="30">
                  <c:v>-0.131839167622875</c:v>
                </c:pt>
                <c:pt idx="31">
                  <c:v>-0.106945116524871</c:v>
                </c:pt>
                <c:pt idx="32">
                  <c:v>-0.615637720601168</c:v>
                </c:pt>
                <c:pt idx="33">
                  <c:v>-0.868433178315445</c:v>
                </c:pt>
                <c:pt idx="34">
                  <c:v>-0.720290829700078</c:v>
                </c:pt>
                <c:pt idx="35">
                  <c:v>-0.183531586087062</c:v>
                </c:pt>
                <c:pt idx="36">
                  <c:v>0.188058794255393</c:v>
                </c:pt>
                <c:pt idx="37">
                  <c:v>-0.166649672810937</c:v>
                </c:pt>
                <c:pt idx="38">
                  <c:v>0.39583562780955</c:v>
                </c:pt>
                <c:pt idx="39">
                  <c:v>0.468388007047032</c:v>
                </c:pt>
                <c:pt idx="40">
                  <c:v>0.389100370228803</c:v>
                </c:pt>
                <c:pt idx="41">
                  <c:v>0.413465978142987</c:v>
                </c:pt>
                <c:pt idx="42">
                  <c:v>0.188990982274867</c:v>
                </c:pt>
                <c:pt idx="43">
                  <c:v>0.126466476948025</c:v>
                </c:pt>
                <c:pt idx="44">
                  <c:v>-0.220293198383815</c:v>
                </c:pt>
                <c:pt idx="45">
                  <c:v>-0.580292356944344</c:v>
                </c:pt>
                <c:pt idx="46">
                  <c:v>-0.604541722408912</c:v>
                </c:pt>
                <c:pt idx="47">
                  <c:v>-0.736484571709791</c:v>
                </c:pt>
                <c:pt idx="48">
                  <c:v>-0.721857148833755</c:v>
                </c:pt>
                <c:pt idx="49">
                  <c:v>-0.127923582592737</c:v>
                </c:pt>
                <c:pt idx="50">
                  <c:v>-0.147063376490784</c:v>
                </c:pt>
                <c:pt idx="51">
                  <c:v>0.117856997717395</c:v>
                </c:pt>
                <c:pt idx="52">
                  <c:v>-0.0803102484220887</c:v>
                </c:pt>
                <c:pt idx="53">
                  <c:v>-0.0696935009146614</c:v>
                </c:pt>
                <c:pt idx="54">
                  <c:v>-0.160986614750861</c:v>
                </c:pt>
                <c:pt idx="55">
                  <c:v>-0.29674158454751</c:v>
                </c:pt>
                <c:pt idx="56">
                  <c:v>-0.68522135714835</c:v>
                </c:pt>
                <c:pt idx="57">
                  <c:v>-0.696470257761119</c:v>
                </c:pt>
                <c:pt idx="58">
                  <c:v>-0.0465803779001293</c:v>
                </c:pt>
                <c:pt idx="59">
                  <c:v>0.0573376510118549</c:v>
                </c:pt>
                <c:pt idx="60">
                  <c:v>-0.2170376866718</c:v>
                </c:pt>
                <c:pt idx="61">
                  <c:v>0.0680281246921814</c:v>
                </c:pt>
                <c:pt idx="62">
                  <c:v>0.114728314197472</c:v>
                </c:pt>
                <c:pt idx="63">
                  <c:v>0.202834278215378</c:v>
                </c:pt>
                <c:pt idx="64">
                  <c:v>-0.498369098104239</c:v>
                </c:pt>
                <c:pt idx="65">
                  <c:v>-0.59912148792206</c:v>
                </c:pt>
                <c:pt idx="66">
                  <c:v>-0.956465388374763</c:v>
                </c:pt>
                <c:pt idx="67">
                  <c:v>-0.1853821999619</c:v>
                </c:pt>
                <c:pt idx="68">
                  <c:v>0.125020722763669</c:v>
                </c:pt>
                <c:pt idx="69">
                  <c:v>0.241869405741922</c:v>
                </c:pt>
                <c:pt idx="70">
                  <c:v>0.029503936117761</c:v>
                </c:pt>
                <c:pt idx="71">
                  <c:v>0.256908431304292</c:v>
                </c:pt>
                <c:pt idx="72">
                  <c:v>-0.869855388312945</c:v>
                </c:pt>
                <c:pt idx="73">
                  <c:v>-0.0838227903346152</c:v>
                </c:pt>
                <c:pt idx="74">
                  <c:v>-0.109694720985521</c:v>
                </c:pt>
                <c:pt idx="75">
                  <c:v>0.0224651547687776</c:v>
                </c:pt>
                <c:pt idx="76">
                  <c:v>-0.283390565713812</c:v>
                </c:pt>
                <c:pt idx="77">
                  <c:v>-0.136502613163775</c:v>
                </c:pt>
                <c:pt idx="78">
                  <c:v>0.0159553940433469</c:v>
                </c:pt>
                <c:pt idx="79">
                  <c:v>-0.233436318632549</c:v>
                </c:pt>
                <c:pt idx="80">
                  <c:v>0.380280327602442</c:v>
                </c:pt>
                <c:pt idx="81">
                  <c:v>0.252913262829667</c:v>
                </c:pt>
                <c:pt idx="82">
                  <c:v>0.341056111207326</c:v>
                </c:pt>
                <c:pt idx="83">
                  <c:v>-0.060571642013973</c:v>
                </c:pt>
                <c:pt idx="84">
                  <c:v>0.103857719780439</c:v>
                </c:pt>
                <c:pt idx="85">
                  <c:v>0.26768141631008</c:v>
                </c:pt>
                <c:pt idx="86">
                  <c:v>-0.102722082787277</c:v>
                </c:pt>
                <c:pt idx="87">
                  <c:v>-0.0215609185549779</c:v>
                </c:pt>
                <c:pt idx="88">
                  <c:v>-0.326418358787263</c:v>
                </c:pt>
                <c:pt idx="89">
                  <c:v>-0.150720434911171</c:v>
                </c:pt>
                <c:pt idx="90">
                  <c:v>-0.0646581022317531</c:v>
                </c:pt>
                <c:pt idx="91">
                  <c:v>-0.191168898218365</c:v>
                </c:pt>
                <c:pt idx="92">
                  <c:v>-0.0473643746536791</c:v>
                </c:pt>
                <c:pt idx="93">
                  <c:v>-0.144002217809143</c:v>
                </c:pt>
                <c:pt idx="94">
                  <c:v>0.0630909873476181</c:v>
                </c:pt>
                <c:pt idx="95">
                  <c:v>0.00352773143446627</c:v>
                </c:pt>
                <c:pt idx="96">
                  <c:v>0.261877227695459</c:v>
                </c:pt>
                <c:pt idx="97">
                  <c:v>0.168393255880295</c:v>
                </c:pt>
                <c:pt idx="98">
                  <c:v>-0.170148872208086</c:v>
                </c:pt>
                <c:pt idx="99">
                  <c:v>0.346248021509451</c:v>
                </c:pt>
                <c:pt idx="100">
                  <c:v>-0.0114623872001294</c:v>
                </c:pt>
                <c:pt idx="101">
                  <c:v>0.0947542222066153</c:v>
                </c:pt>
                <c:pt idx="102">
                  <c:v>0.236158397376968</c:v>
                </c:pt>
                <c:pt idx="103">
                  <c:v>0.148599115197652</c:v>
                </c:pt>
                <c:pt idx="104">
                  <c:v>0.305722321250126</c:v>
                </c:pt>
                <c:pt idx="105">
                  <c:v>-0.092920886608387</c:v>
                </c:pt>
                <c:pt idx="106">
                  <c:v>0.463220460590123</c:v>
                </c:pt>
                <c:pt idx="107">
                  <c:v>0.495525694460785</c:v>
                </c:pt>
                <c:pt idx="108">
                  <c:v>0.51172072016346</c:v>
                </c:pt>
                <c:pt idx="109">
                  <c:v>0.536201861583848</c:v>
                </c:pt>
                <c:pt idx="110">
                  <c:v>0.440072429251292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  <c:pt idx="5">
                  <c:v>7.5</c:v>
                </c:pt>
                <c:pt idx="6">
                  <c:v>8.0</c:v>
                </c:pt>
                <c:pt idx="7">
                  <c:v>8.5</c:v>
                </c:pt>
                <c:pt idx="8">
                  <c:v>9.0</c:v>
                </c:pt>
                <c:pt idx="9">
                  <c:v>9.5</c:v>
                </c:pt>
                <c:pt idx="10">
                  <c:v>10.0</c:v>
                </c:pt>
                <c:pt idx="11">
                  <c:v>10.5</c:v>
                </c:pt>
                <c:pt idx="12">
                  <c:v>11.0</c:v>
                </c:pt>
                <c:pt idx="13">
                  <c:v>11.5</c:v>
                </c:pt>
                <c:pt idx="14">
                  <c:v>12.0</c:v>
                </c:pt>
                <c:pt idx="15">
                  <c:v>12.5</c:v>
                </c:pt>
                <c:pt idx="16">
                  <c:v>13.0</c:v>
                </c:pt>
                <c:pt idx="17">
                  <c:v>13.5</c:v>
                </c:pt>
                <c:pt idx="18">
                  <c:v>14.0</c:v>
                </c:pt>
                <c:pt idx="19">
                  <c:v>14.5</c:v>
                </c:pt>
                <c:pt idx="20">
                  <c:v>15.0</c:v>
                </c:pt>
                <c:pt idx="21">
                  <c:v>15.5</c:v>
                </c:pt>
                <c:pt idx="22">
                  <c:v>16.0</c:v>
                </c:pt>
                <c:pt idx="23">
                  <c:v>16.5</c:v>
                </c:pt>
                <c:pt idx="24">
                  <c:v>17.0</c:v>
                </c:pt>
                <c:pt idx="25">
                  <c:v>17.5</c:v>
                </c:pt>
                <c:pt idx="26">
                  <c:v>18.0</c:v>
                </c:pt>
                <c:pt idx="27">
                  <c:v>18.5</c:v>
                </c:pt>
                <c:pt idx="28">
                  <c:v>19.0</c:v>
                </c:pt>
                <c:pt idx="29">
                  <c:v>19.5</c:v>
                </c:pt>
                <c:pt idx="30">
                  <c:v>20.0</c:v>
                </c:pt>
                <c:pt idx="31">
                  <c:v>20.5</c:v>
                </c:pt>
                <c:pt idx="32">
                  <c:v>21.0</c:v>
                </c:pt>
                <c:pt idx="33">
                  <c:v>21.5</c:v>
                </c:pt>
                <c:pt idx="34">
                  <c:v>22.0</c:v>
                </c:pt>
                <c:pt idx="35">
                  <c:v>22.5</c:v>
                </c:pt>
                <c:pt idx="36">
                  <c:v>23.0</c:v>
                </c:pt>
                <c:pt idx="37">
                  <c:v>23.5</c:v>
                </c:pt>
                <c:pt idx="38">
                  <c:v>24.0</c:v>
                </c:pt>
                <c:pt idx="39">
                  <c:v>24.5</c:v>
                </c:pt>
                <c:pt idx="40">
                  <c:v>25.0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650912"/>
        <c:axId val="-566678784"/>
      </c:scatterChart>
      <c:valAx>
        <c:axId val="-566650912"/>
        <c:scaling>
          <c:orientation val="minMax"/>
          <c:max val="5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"/>
              <c:y val="0.92816316319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66678784"/>
        <c:crossesAt val="-20.0"/>
        <c:crossBetween val="midCat"/>
        <c:majorUnit val="5.0"/>
      </c:valAx>
      <c:valAx>
        <c:axId val="-566678784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666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'6799'!$A$2:$A$179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'6799'!$P$2:$P$177</c:f>
              <c:numCache>
                <c:formatCode>General</c:formatCode>
                <c:ptCount val="176"/>
                <c:pt idx="4">
                  <c:v>-12.23101109658929</c:v>
                </c:pt>
                <c:pt idx="5">
                  <c:v>-7.650554488645443</c:v>
                </c:pt>
                <c:pt idx="6">
                  <c:v>-5.68429980324382</c:v>
                </c:pt>
                <c:pt idx="7">
                  <c:v>-3.626459266068147</c:v>
                </c:pt>
                <c:pt idx="8">
                  <c:v>-3.177843129319963</c:v>
                </c:pt>
                <c:pt idx="9">
                  <c:v>-1.544646898840118</c:v>
                </c:pt>
                <c:pt idx="10">
                  <c:v>-2.362896390075819</c:v>
                </c:pt>
                <c:pt idx="11">
                  <c:v>-2.610736685760465</c:v>
                </c:pt>
                <c:pt idx="12">
                  <c:v>-3.346304682370187</c:v>
                </c:pt>
                <c:pt idx="13">
                  <c:v>-2.551954492467364</c:v>
                </c:pt>
                <c:pt idx="14">
                  <c:v>-3.634624237339473</c:v>
                </c:pt>
                <c:pt idx="15">
                  <c:v>-4.999989607440306</c:v>
                </c:pt>
                <c:pt idx="16">
                  <c:v>-3.570233828113092</c:v>
                </c:pt>
                <c:pt idx="17">
                  <c:v>-3.200649023108923</c:v>
                </c:pt>
                <c:pt idx="18">
                  <c:v>-2.622760633999555</c:v>
                </c:pt>
                <c:pt idx="19">
                  <c:v>-2.236702551561603</c:v>
                </c:pt>
                <c:pt idx="20">
                  <c:v>-1.199012074582381</c:v>
                </c:pt>
                <c:pt idx="21">
                  <c:v>-0.859442504049629</c:v>
                </c:pt>
                <c:pt idx="22">
                  <c:v>0.70659438556915</c:v>
                </c:pt>
                <c:pt idx="23">
                  <c:v>1.395373754723617</c:v>
                </c:pt>
                <c:pt idx="24">
                  <c:v>0.849968761155703</c:v>
                </c:pt>
                <c:pt idx="25">
                  <c:v>0.307069587774468</c:v>
                </c:pt>
                <c:pt idx="26">
                  <c:v>-0.279123385292926</c:v>
                </c:pt>
                <c:pt idx="27">
                  <c:v>-1.749299561023999</c:v>
                </c:pt>
                <c:pt idx="28">
                  <c:v>-2.751988471954942</c:v>
                </c:pt>
                <c:pt idx="29">
                  <c:v>-4.045783335792987</c:v>
                </c:pt>
                <c:pt idx="30">
                  <c:v>-5.205292617039898</c:v>
                </c:pt>
                <c:pt idx="31">
                  <c:v>-2.97795434281908</c:v>
                </c:pt>
                <c:pt idx="32">
                  <c:v>-2.637998019134486</c:v>
                </c:pt>
                <c:pt idx="33">
                  <c:v>-0.919659667273109</c:v>
                </c:pt>
                <c:pt idx="34">
                  <c:v>-1.506105573280902</c:v>
                </c:pt>
                <c:pt idx="35">
                  <c:v>-1.2641301633758</c:v>
                </c:pt>
                <c:pt idx="36">
                  <c:v>-0.411335764771564</c:v>
                </c:pt>
                <c:pt idx="37">
                  <c:v>-0.24079870963576</c:v>
                </c:pt>
                <c:pt idx="38">
                  <c:v>0.377121042843097</c:v>
                </c:pt>
                <c:pt idx="39">
                  <c:v>0.42415816139495</c:v>
                </c:pt>
                <c:pt idx="40">
                  <c:v>-0.086408171635839</c:v>
                </c:pt>
                <c:pt idx="41">
                  <c:v>0.124646034895794</c:v>
                </c:pt>
                <c:pt idx="42">
                  <c:v>0.0944104651535526</c:v>
                </c:pt>
                <c:pt idx="43">
                  <c:v>-0.281793058244167</c:v>
                </c:pt>
                <c:pt idx="44">
                  <c:v>-0.802672721864566</c:v>
                </c:pt>
                <c:pt idx="45">
                  <c:v>-0.603327375193963</c:v>
                </c:pt>
                <c:pt idx="46">
                  <c:v>-0.320065637366963</c:v>
                </c:pt>
                <c:pt idx="47">
                  <c:v>-0.0107322333119769</c:v>
                </c:pt>
                <c:pt idx="48">
                  <c:v>0.282553358463707</c:v>
                </c:pt>
                <c:pt idx="49">
                  <c:v>-0.118897023576676</c:v>
                </c:pt>
                <c:pt idx="50">
                  <c:v>0.956818480178365</c:v>
                </c:pt>
                <c:pt idx="51">
                  <c:v>0.726903528948868</c:v>
                </c:pt>
                <c:pt idx="52">
                  <c:v>0.980932448928928</c:v>
                </c:pt>
                <c:pt idx="53">
                  <c:v>0.729870349224272</c:v>
                </c:pt>
                <c:pt idx="54">
                  <c:v>1.482109767421628</c:v>
                </c:pt>
                <c:pt idx="55">
                  <c:v>0.412719164234044</c:v>
                </c:pt>
                <c:pt idx="56">
                  <c:v>-0.0210124877970936</c:v>
                </c:pt>
                <c:pt idx="57">
                  <c:v>0.44251142442101</c:v>
                </c:pt>
                <c:pt idx="58">
                  <c:v>0.230998149167906</c:v>
                </c:pt>
                <c:pt idx="59">
                  <c:v>-1.054119144667734</c:v>
                </c:pt>
                <c:pt idx="60">
                  <c:v>0.0991668720294325</c:v>
                </c:pt>
                <c:pt idx="61">
                  <c:v>-1.028874518120593</c:v>
                </c:pt>
                <c:pt idx="62">
                  <c:v>-1.733581257362428</c:v>
                </c:pt>
                <c:pt idx="63">
                  <c:v>-1.113428940845322</c:v>
                </c:pt>
                <c:pt idx="64">
                  <c:v>-0.919236330501168</c:v>
                </c:pt>
                <c:pt idx="65">
                  <c:v>-2.258342776945388</c:v>
                </c:pt>
                <c:pt idx="66">
                  <c:v>-1.139531740129958</c:v>
                </c:pt>
                <c:pt idx="67">
                  <c:v>-1.541939295829304</c:v>
                </c:pt>
                <c:pt idx="68">
                  <c:v>-1.815321827509368</c:v>
                </c:pt>
                <c:pt idx="69">
                  <c:v>-2.046433127137632</c:v>
                </c:pt>
                <c:pt idx="70">
                  <c:v>-3.191856971674054</c:v>
                </c:pt>
                <c:pt idx="71">
                  <c:v>-2.612843420397163</c:v>
                </c:pt>
                <c:pt idx="72">
                  <c:v>-2.520652582588952</c:v>
                </c:pt>
                <c:pt idx="73">
                  <c:v>-1.68097794985929</c:v>
                </c:pt>
                <c:pt idx="74">
                  <c:v>-0.517861768602598</c:v>
                </c:pt>
                <c:pt idx="75">
                  <c:v>-0.623819993793412</c:v>
                </c:pt>
                <c:pt idx="76">
                  <c:v>-1.029628926336374</c:v>
                </c:pt>
                <c:pt idx="77">
                  <c:v>-0.44920595536512</c:v>
                </c:pt>
                <c:pt idx="78">
                  <c:v>-0.158311056131741</c:v>
                </c:pt>
                <c:pt idx="79">
                  <c:v>-0.0737546105507058</c:v>
                </c:pt>
                <c:pt idx="80">
                  <c:v>1.237843880370511</c:v>
                </c:pt>
                <c:pt idx="81">
                  <c:v>0.971916472728654</c:v>
                </c:pt>
                <c:pt idx="82">
                  <c:v>0.461270578388452</c:v>
                </c:pt>
                <c:pt idx="83">
                  <c:v>0.826142956706478</c:v>
                </c:pt>
                <c:pt idx="84">
                  <c:v>0.876382813279856</c:v>
                </c:pt>
                <c:pt idx="85">
                  <c:v>0.0465792481087822</c:v>
                </c:pt>
                <c:pt idx="86">
                  <c:v>1.342680050762888</c:v>
                </c:pt>
                <c:pt idx="87">
                  <c:v>1.081846811093297</c:v>
                </c:pt>
                <c:pt idx="88">
                  <c:v>0.947048601202187</c:v>
                </c:pt>
                <c:pt idx="89">
                  <c:v>1.268806432941837</c:v>
                </c:pt>
                <c:pt idx="90">
                  <c:v>0.959767032707362</c:v>
                </c:pt>
                <c:pt idx="91">
                  <c:v>0.447356084527992</c:v>
                </c:pt>
                <c:pt idx="92">
                  <c:v>-0.182421422306465</c:v>
                </c:pt>
                <c:pt idx="93">
                  <c:v>-0.671190351500756</c:v>
                </c:pt>
                <c:pt idx="94">
                  <c:v>-1.509358329093346</c:v>
                </c:pt>
                <c:pt idx="95">
                  <c:v>-1.512633896103939</c:v>
                </c:pt>
                <c:pt idx="96">
                  <c:v>-2.138760589097838</c:v>
                </c:pt>
                <c:pt idx="97">
                  <c:v>-1.808570163565458</c:v>
                </c:pt>
                <c:pt idx="98">
                  <c:v>-2.048970254552378</c:v>
                </c:pt>
                <c:pt idx="99">
                  <c:v>-2.021989986393503</c:v>
                </c:pt>
                <c:pt idx="100">
                  <c:v>-1.395982336997732</c:v>
                </c:pt>
                <c:pt idx="101">
                  <c:v>-2.378126104094931</c:v>
                </c:pt>
                <c:pt idx="102">
                  <c:v>-2.269282335290699</c:v>
                </c:pt>
                <c:pt idx="103">
                  <c:v>-1.85381489645307</c:v>
                </c:pt>
                <c:pt idx="104">
                  <c:v>-1.32392217682389</c:v>
                </c:pt>
                <c:pt idx="105">
                  <c:v>-0.947554461331953</c:v>
                </c:pt>
                <c:pt idx="106">
                  <c:v>-1.136454750096156</c:v>
                </c:pt>
                <c:pt idx="107">
                  <c:v>-0.230355071031163</c:v>
                </c:pt>
                <c:pt idx="108">
                  <c:v>-0.340382086165125</c:v>
                </c:pt>
                <c:pt idx="109">
                  <c:v>-0.222899191417652</c:v>
                </c:pt>
                <c:pt idx="110">
                  <c:v>-0.34959872466481</c:v>
                </c:pt>
                <c:pt idx="111">
                  <c:v>-1.553095204583133</c:v>
                </c:pt>
                <c:pt idx="112">
                  <c:v>-1.767979402854598</c:v>
                </c:pt>
                <c:pt idx="113">
                  <c:v>-1.064916032005762</c:v>
                </c:pt>
                <c:pt idx="114">
                  <c:v>-1.417233029299222</c:v>
                </c:pt>
                <c:pt idx="115">
                  <c:v>-1.437208783998</c:v>
                </c:pt>
                <c:pt idx="116">
                  <c:v>-1.459347597088379</c:v>
                </c:pt>
                <c:pt idx="117">
                  <c:v>-1.584151844927472</c:v>
                </c:pt>
                <c:pt idx="118">
                  <c:v>-1.93726630942979</c:v>
                </c:pt>
                <c:pt idx="119">
                  <c:v>-2.958739299341049</c:v>
                </c:pt>
                <c:pt idx="120">
                  <c:v>-2.731102859733548</c:v>
                </c:pt>
                <c:pt idx="121">
                  <c:v>-2.75739264259643</c:v>
                </c:pt>
                <c:pt idx="122">
                  <c:v>-1.617670242976068</c:v>
                </c:pt>
                <c:pt idx="123">
                  <c:v>-1.125958206237404</c:v>
                </c:pt>
                <c:pt idx="124">
                  <c:v>-0.919566075695562</c:v>
                </c:pt>
                <c:pt idx="125">
                  <c:v>-1.35990269962214</c:v>
                </c:pt>
                <c:pt idx="126">
                  <c:v>-0.572049021907109</c:v>
                </c:pt>
                <c:pt idx="127">
                  <c:v>-0.931653815571009</c:v>
                </c:pt>
                <c:pt idx="128">
                  <c:v>-1.52879731638397</c:v>
                </c:pt>
                <c:pt idx="129">
                  <c:v>-2.308412647875486</c:v>
                </c:pt>
                <c:pt idx="130">
                  <c:v>-2.612780973988996</c:v>
                </c:pt>
                <c:pt idx="131">
                  <c:v>-3.446728022354625</c:v>
                </c:pt>
                <c:pt idx="132">
                  <c:v>-3.874247124374037</c:v>
                </c:pt>
                <c:pt idx="133">
                  <c:v>-3.733078482887395</c:v>
                </c:pt>
                <c:pt idx="134">
                  <c:v>-3.116263007629203</c:v>
                </c:pt>
                <c:pt idx="135">
                  <c:v>-2.763213380598289</c:v>
                </c:pt>
                <c:pt idx="136">
                  <c:v>-1.864211291047747</c:v>
                </c:pt>
                <c:pt idx="137">
                  <c:v>-2.019557797948482</c:v>
                </c:pt>
                <c:pt idx="138">
                  <c:v>-0.766344856543671</c:v>
                </c:pt>
                <c:pt idx="139">
                  <c:v>-0.505842166849907</c:v>
                </c:pt>
                <c:pt idx="140">
                  <c:v>-0.577511923072479</c:v>
                </c:pt>
                <c:pt idx="141">
                  <c:v>-0.366687182348274</c:v>
                </c:pt>
                <c:pt idx="142">
                  <c:v>-1.152835086128068</c:v>
                </c:pt>
                <c:pt idx="143">
                  <c:v>-0.563769711675989</c:v>
                </c:pt>
                <c:pt idx="144">
                  <c:v>-0.0941980386579713</c:v>
                </c:pt>
                <c:pt idx="145">
                  <c:v>-0.456984108710802</c:v>
                </c:pt>
                <c:pt idx="146">
                  <c:v>0.7592317979152</c:v>
                </c:pt>
                <c:pt idx="147">
                  <c:v>0.222137266655311</c:v>
                </c:pt>
                <c:pt idx="148">
                  <c:v>0.607506662032674</c:v>
                </c:pt>
                <c:pt idx="149">
                  <c:v>0.777540544704972</c:v>
                </c:pt>
                <c:pt idx="150">
                  <c:v>0.960649002230407</c:v>
                </c:pt>
                <c:pt idx="151">
                  <c:v>1.143367423582904</c:v>
                </c:pt>
                <c:pt idx="152">
                  <c:v>0.716556125233638</c:v>
                </c:pt>
                <c:pt idx="153">
                  <c:v>1.006171392155648</c:v>
                </c:pt>
                <c:pt idx="154">
                  <c:v>0.745694814826782</c:v>
                </c:pt>
                <c:pt idx="155">
                  <c:v>0.199883491122712</c:v>
                </c:pt>
                <c:pt idx="156">
                  <c:v>-0.119972293250486</c:v>
                </c:pt>
                <c:pt idx="157">
                  <c:v>-0.0777327514424014</c:v>
                </c:pt>
                <c:pt idx="158">
                  <c:v>-0.555651223794353</c:v>
                </c:pt>
                <c:pt idx="159">
                  <c:v>-0.852671129836924</c:v>
                </c:pt>
                <c:pt idx="160">
                  <c:v>-1.089045862426668</c:v>
                </c:pt>
                <c:pt idx="161">
                  <c:v>-1.981182370159864</c:v>
                </c:pt>
                <c:pt idx="162">
                  <c:v>-2.616419791170547</c:v>
                </c:pt>
                <c:pt idx="163">
                  <c:v>-3.123163273164405</c:v>
                </c:pt>
                <c:pt idx="164">
                  <c:v>-2.650530780236916</c:v>
                </c:pt>
                <c:pt idx="165">
                  <c:v>-1.211409673882696</c:v>
                </c:pt>
                <c:pt idx="166">
                  <c:v>-0.460294344598946</c:v>
                </c:pt>
                <c:pt idx="167">
                  <c:v>0.478602285119273</c:v>
                </c:pt>
                <c:pt idx="168">
                  <c:v>0.62465679338182</c:v>
                </c:pt>
                <c:pt idx="169">
                  <c:v>1.856549823807366</c:v>
                </c:pt>
                <c:pt idx="170">
                  <c:v>1.991718142847569</c:v>
                </c:pt>
                <c:pt idx="171">
                  <c:v>1.06600246658738</c:v>
                </c:pt>
                <c:pt idx="172">
                  <c:v>1.129040188978241</c:v>
                </c:pt>
                <c:pt idx="173">
                  <c:v>0.822017057892752</c:v>
                </c:pt>
                <c:pt idx="174">
                  <c:v>-0.659990952468696</c:v>
                </c:pt>
                <c:pt idx="175">
                  <c:v>0.955320752558454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079632"/>
        <c:axId val="-598971936"/>
      </c:scatterChart>
      <c:valAx>
        <c:axId val="-59907963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971936"/>
        <c:crossesAt val="0.0"/>
        <c:crossBetween val="midCat"/>
        <c:majorUnit val="10.0"/>
      </c:valAx>
      <c:valAx>
        <c:axId val="-598971936"/>
        <c:scaling>
          <c:orientation val="minMax"/>
          <c:max val="2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07963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'6799'!$M$2:$M$177</c:f>
              <c:numCache>
                <c:formatCode>0.00</c:formatCode>
                <c:ptCount val="176"/>
                <c:pt idx="4">
                  <c:v>1.84965100380558</c:v>
                </c:pt>
                <c:pt idx="5">
                  <c:v>1.946179928983184</c:v>
                </c:pt>
                <c:pt idx="6">
                  <c:v>1.987616944471569</c:v>
                </c:pt>
                <c:pt idx="7">
                  <c:v>2.030984047850731</c:v>
                </c:pt>
                <c:pt idx="8">
                  <c:v>2.040438221791061</c:v>
                </c:pt>
                <c:pt idx="9">
                  <c:v>2.07485633557887</c:v>
                </c:pt>
                <c:pt idx="10">
                  <c:v>2.057612477449285</c:v>
                </c:pt>
                <c:pt idx="11">
                  <c:v>2.052389470355047</c:v>
                </c:pt>
                <c:pt idx="12">
                  <c:v>2.036888048949889</c:v>
                </c:pt>
                <c:pt idx="13">
                  <c:v>2.053628251206791</c:v>
                </c:pt>
                <c:pt idx="14">
                  <c:v>2.030811978564111</c:v>
                </c:pt>
                <c:pt idx="15">
                  <c:v>2.002038154700791</c:v>
                </c:pt>
                <c:pt idx="16">
                  <c:v>2.032168947426907</c:v>
                </c:pt>
                <c:pt idx="17">
                  <c:v>2.039957608480295</c:v>
                </c:pt>
                <c:pt idx="18">
                  <c:v>2.052136076665453</c:v>
                </c:pt>
                <c:pt idx="19">
                  <c:v>2.060271896943552</c:v>
                </c:pt>
                <c:pt idx="20">
                  <c:v>2.08214027273738</c:v>
                </c:pt>
                <c:pt idx="21">
                  <c:v>2.089296390232239</c:v>
                </c:pt>
                <c:pt idx="22">
                  <c:v>2.122299182460684</c:v>
                </c:pt>
                <c:pt idx="23">
                  <c:v>2.13681457642243</c:v>
                </c:pt>
                <c:pt idx="24">
                  <c:v>2.125320666028365</c:v>
                </c:pt>
                <c:pt idx="25">
                  <c:v>2.113879563498235</c:v>
                </c:pt>
                <c:pt idx="26">
                  <c:v>2.101526083817033</c:v>
                </c:pt>
                <c:pt idx="27">
                  <c:v>2.070543468280643</c:v>
                </c:pt>
                <c:pt idx="28">
                  <c:v>2.049412718413522</c:v>
                </c:pt>
                <c:pt idx="29">
                  <c:v>2.022147177377723</c:v>
                </c:pt>
                <c:pt idx="30">
                  <c:v>1.9977115819268</c:v>
                </c:pt>
                <c:pt idx="31">
                  <c:v>2.0446506947752</c:v>
                </c:pt>
                <c:pt idx="32">
                  <c:v>2.051814962738287</c:v>
                </c:pt>
                <c:pt idx="33">
                  <c:v>2.088027368704314</c:v>
                </c:pt>
                <c:pt idx="34">
                  <c:v>2.075668558693198</c:v>
                </c:pt>
                <c:pt idx="35">
                  <c:v>2.080767968694603</c:v>
                </c:pt>
                <c:pt idx="36">
                  <c:v>2.098739829087731</c:v>
                </c:pt>
                <c:pt idx="37">
                  <c:v>2.102333741233228</c:v>
                </c:pt>
                <c:pt idx="38">
                  <c:v>2.115355833713997</c:v>
                </c:pt>
                <c:pt idx="39">
                  <c:v>2.116347097879537</c:v>
                </c:pt>
                <c:pt idx="40">
                  <c:v>2.105587380327828</c:v>
                </c:pt>
                <c:pt idx="41">
                  <c:v>2.110035154306383</c:v>
                </c:pt>
                <c:pt idx="42">
                  <c:v>2.10939796738395</c:v>
                </c:pt>
                <c:pt idx="43">
                  <c:v>2.101469822906251</c:v>
                </c:pt>
                <c:pt idx="44">
                  <c:v>2.090492761364188</c:v>
                </c:pt>
                <c:pt idx="45">
                  <c:v>2.094693781851949</c:v>
                </c:pt>
                <c:pt idx="46">
                  <c:v>2.100663263376773</c:v>
                </c:pt>
                <c:pt idx="47">
                  <c:v>2.107182181373545</c:v>
                </c:pt>
                <c:pt idx="48">
                  <c:v>2.113362906433812</c:v>
                </c:pt>
                <c:pt idx="49">
                  <c:v>2.104902707548118</c:v>
                </c:pt>
                <c:pt idx="50">
                  <c:v>2.127572425932585</c:v>
                </c:pt>
                <c:pt idx="51">
                  <c:v>2.122727179044763</c:v>
                </c:pt>
                <c:pt idx="52">
                  <c:v>2.12808060572436</c:v>
                </c:pt>
                <c:pt idx="53">
                  <c:v>2.122789702063076</c:v>
                </c:pt>
                <c:pt idx="54">
                  <c:v>2.138642458399395</c:v>
                </c:pt>
                <c:pt idx="55">
                  <c:v>2.116106031497828</c:v>
                </c:pt>
                <c:pt idx="56">
                  <c:v>2.106965534431779</c:v>
                </c:pt>
                <c:pt idx="57">
                  <c:v>2.116733876077661</c:v>
                </c:pt>
                <c:pt idx="58">
                  <c:v>2.112276427646523</c:v>
                </c:pt>
                <c:pt idx="59">
                  <c:v>2.085193758445822</c:v>
                </c:pt>
                <c:pt idx="60">
                  <c:v>2.109498204299772</c:v>
                </c:pt>
                <c:pt idx="61">
                  <c:v>2.08572576581445</c:v>
                </c:pt>
                <c:pt idx="62">
                  <c:v>2.070874717125013</c:v>
                </c:pt>
                <c:pt idx="63">
                  <c:v>2.083943858846818</c:v>
                </c:pt>
                <c:pt idx="64">
                  <c:v>2.088036290138809</c:v>
                </c:pt>
                <c:pt idx="65">
                  <c:v>2.05981584902613</c:v>
                </c:pt>
                <c:pt idx="66">
                  <c:v>2.083393766274234</c:v>
                </c:pt>
                <c:pt idx="67">
                  <c:v>2.074913395830895</c:v>
                </c:pt>
                <c:pt idx="68">
                  <c:v>2.069152109521656</c:v>
                </c:pt>
                <c:pt idx="69">
                  <c:v>2.064281650687743</c:v>
                </c:pt>
                <c:pt idx="70">
                  <c:v>2.040142892906664</c:v>
                </c:pt>
                <c:pt idx="71">
                  <c:v>2.05234507285333</c:v>
                </c:pt>
                <c:pt idx="72">
                  <c:v>2.054287910270328</c:v>
                </c:pt>
                <c:pt idx="73">
                  <c:v>2.071983283621475</c:v>
                </c:pt>
                <c:pt idx="74">
                  <c:v>2.096494891184501</c:v>
                </c:pt>
                <c:pt idx="75">
                  <c:v>2.094261918695763</c:v>
                </c:pt>
                <c:pt idx="76">
                  <c:v>2.085709867352692</c:v>
                </c:pt>
                <c:pt idx="77">
                  <c:v>2.097941749527731</c:v>
                </c:pt>
                <c:pt idx="78">
                  <c:v>2.104072092933658</c:v>
                </c:pt>
                <c:pt idx="79">
                  <c:v>2.105854042531133</c:v>
                </c:pt>
                <c:pt idx="80">
                  <c:v>2.133494778691283</c:v>
                </c:pt>
                <c:pt idx="81">
                  <c:v>2.127890602288779</c:v>
                </c:pt>
                <c:pt idx="82">
                  <c:v>2.11712920805539</c:v>
                </c:pt>
                <c:pt idx="83">
                  <c:v>2.124818559035148</c:v>
                </c:pt>
                <c:pt idx="84">
                  <c:v>2.125877317969289</c:v>
                </c:pt>
                <c:pt idx="85">
                  <c:v>2.108389968320437</c:v>
                </c:pt>
                <c:pt idx="86">
                  <c:v>2.13570410490347</c:v>
                </c:pt>
                <c:pt idx="87">
                  <c:v>2.130207283422346</c:v>
                </c:pt>
                <c:pt idx="88">
                  <c:v>2.127366534686928</c:v>
                </c:pt>
                <c:pt idx="89">
                  <c:v>2.134147286110583</c:v>
                </c:pt>
                <c:pt idx="90">
                  <c:v>2.127634563974884</c:v>
                </c:pt>
                <c:pt idx="91">
                  <c:v>2.116835972849447</c:v>
                </c:pt>
                <c:pt idx="92">
                  <c:v>2.103563989062868</c:v>
                </c:pt>
                <c:pt idx="93">
                  <c:v>2.093263631820424</c:v>
                </c:pt>
                <c:pt idx="94">
                  <c:v>2.075600009845493</c:v>
                </c:pt>
                <c:pt idx="95">
                  <c:v>2.075530980272692</c:v>
                </c:pt>
                <c:pt idx="96">
                  <c:v>2.062335934041954</c:v>
                </c:pt>
                <c:pt idx="97">
                  <c:v>2.069294394651601</c:v>
                </c:pt>
                <c:pt idx="98">
                  <c:v>2.06422818305267</c:v>
                </c:pt>
                <c:pt idx="99">
                  <c:v>2.064796767477607</c:v>
                </c:pt>
                <c:pt idx="100">
                  <c:v>2.077989304973614</c:v>
                </c:pt>
                <c:pt idx="101">
                  <c:v>2.057291525183854</c:v>
                </c:pt>
                <c:pt idx="102">
                  <c:v>2.059585307859741</c:v>
                </c:pt>
                <c:pt idx="103">
                  <c:v>2.068340903371274</c:v>
                </c:pt>
                <c:pt idx="104">
                  <c:v>2.079507906808559</c:v>
                </c:pt>
                <c:pt idx="105">
                  <c:v>2.087439511484167</c:v>
                </c:pt>
                <c:pt idx="106">
                  <c:v>2.083458611019239</c:v>
                </c:pt>
                <c:pt idx="107">
                  <c:v>2.102553831345576</c:v>
                </c:pt>
                <c:pt idx="108">
                  <c:v>2.100235112837696</c:v>
                </c:pt>
                <c:pt idx="109">
                  <c:v>2.102710957175367</c:v>
                </c:pt>
                <c:pt idx="110">
                  <c:v>2.100040880628055</c:v>
                </c:pt>
                <c:pt idx="111">
                  <c:v>2.074678295277924</c:v>
                </c:pt>
                <c:pt idx="112">
                  <c:v>2.070149807733512</c:v>
                </c:pt>
                <c:pt idx="113">
                  <c:v>2.084966223940158</c:v>
                </c:pt>
                <c:pt idx="114">
                  <c:v>2.077541466108907</c:v>
                </c:pt>
                <c:pt idx="115">
                  <c:v>2.077120495385739</c:v>
                </c:pt>
                <c:pt idx="116">
                  <c:v>2.076653940189339</c:v>
                </c:pt>
                <c:pt idx="117">
                  <c:v>2.074023805045036</c:v>
                </c:pt>
                <c:pt idx="118">
                  <c:v>2.06658224132321</c:v>
                </c:pt>
                <c:pt idx="119">
                  <c:v>2.045055634206557</c:v>
                </c:pt>
                <c:pt idx="120">
                  <c:v>2.049852863550125</c:v>
                </c:pt>
                <c:pt idx="121">
                  <c:v>2.049298830469993</c:v>
                </c:pt>
                <c:pt idx="122">
                  <c:v>2.07331743552465</c:v>
                </c:pt>
                <c:pt idx="123">
                  <c:v>2.083679816061331</c:v>
                </c:pt>
                <c:pt idx="124">
                  <c:v>2.088029341061037</c:v>
                </c:pt>
                <c:pt idx="125">
                  <c:v>2.078749650265528</c:v>
                </c:pt>
                <c:pt idx="126">
                  <c:v>2.095352944481908</c:v>
                </c:pt>
                <c:pt idx="127">
                  <c:v>2.08777460302117</c:v>
                </c:pt>
                <c:pt idx="128">
                  <c:v>2.075190351003522</c:v>
                </c:pt>
                <c:pt idx="129">
                  <c:v>2.058760672383635</c:v>
                </c:pt>
                <c:pt idx="130">
                  <c:v>2.052346388854152</c:v>
                </c:pt>
                <c:pt idx="131">
                  <c:v>2.034771719094339</c:v>
                </c:pt>
                <c:pt idx="132">
                  <c:v>2.025762145826194</c:v>
                </c:pt>
                <c:pt idx="133">
                  <c:v>2.028737145569201</c:v>
                </c:pt>
                <c:pt idx="134">
                  <c:v>2.041735966419578</c:v>
                </c:pt>
                <c:pt idx="135">
                  <c:v>2.049176163751115</c:v>
                </c:pt>
                <c:pt idx="136">
                  <c:v>2.068121808883138</c:v>
                </c:pt>
                <c:pt idx="137">
                  <c:v>2.064848023620067</c:v>
                </c:pt>
                <c:pt idx="138">
                  <c:v>2.091258337832556</c:v>
                </c:pt>
                <c:pt idx="139">
                  <c:v>2.096748193275877</c:v>
                </c:pt>
                <c:pt idx="140">
                  <c:v>2.095237818846413</c:v>
                </c:pt>
                <c:pt idx="141">
                  <c:v>2.099680757043374</c:v>
                </c:pt>
                <c:pt idx="142">
                  <c:v>2.083113410449394</c:v>
                </c:pt>
                <c:pt idx="143">
                  <c:v>2.095527423357319</c:v>
                </c:pt>
                <c:pt idx="144">
                  <c:v>2.105423216019489</c:v>
                </c:pt>
                <c:pt idx="145">
                  <c:v>2.097777832074387</c:v>
                </c:pt>
                <c:pt idx="146">
                  <c:v>2.123408467685454</c:v>
                </c:pt>
                <c:pt idx="147">
                  <c:v>2.112089692668271</c:v>
                </c:pt>
                <c:pt idx="148">
                  <c:v>2.120210999497727</c:v>
                </c:pt>
                <c:pt idx="149">
                  <c:v>2.123794307744696</c:v>
                </c:pt>
                <c:pt idx="150">
                  <c:v>2.127653150674287</c:v>
                </c:pt>
                <c:pt idx="151">
                  <c:v>2.131503773948987</c:v>
                </c:pt>
                <c:pt idx="152">
                  <c:v>2.122509116994513</c:v>
                </c:pt>
                <c:pt idx="153">
                  <c:v>2.128612493322218</c:v>
                </c:pt>
                <c:pt idx="154">
                  <c:v>2.123123188173056</c:v>
                </c:pt>
                <c:pt idx="155">
                  <c:v>2.11162071474376</c:v>
                </c:pt>
                <c:pt idx="156">
                  <c:v>2.104880047225191</c:v>
                </c:pt>
                <c:pt idx="157">
                  <c:v>2.105770206857673</c:v>
                </c:pt>
                <c:pt idx="158">
                  <c:v>2.095698513049102</c:v>
                </c:pt>
                <c:pt idx="159">
                  <c:v>2.089439090738034</c:v>
                </c:pt>
                <c:pt idx="160">
                  <c:v>2.084457709878218</c:v>
                </c:pt>
                <c:pt idx="161">
                  <c:v>2.06565675059092</c:v>
                </c:pt>
                <c:pt idx="162">
                  <c:v>2.052269704116905</c:v>
                </c:pt>
                <c:pt idx="163">
                  <c:v>2.041590549647285</c:v>
                </c:pt>
                <c:pt idx="164">
                  <c:v>2.051550846283908</c:v>
                </c:pt>
                <c:pt idx="165">
                  <c:v>2.08187900469411</c:v>
                </c:pt>
                <c:pt idx="166">
                  <c:v>2.097708071886765</c:v>
                </c:pt>
                <c:pt idx="167">
                  <c:v>2.117494457890814</c:v>
                </c:pt>
                <c:pt idx="168">
                  <c:v>2.12057242279839</c:v>
                </c:pt>
                <c:pt idx="169">
                  <c:v>2.146533439425975</c:v>
                </c:pt>
                <c:pt idx="170">
                  <c:v>2.149381987872517</c:v>
                </c:pt>
                <c:pt idx="171">
                  <c:v>2.129873378382694</c:v>
                </c:pt>
                <c:pt idx="172">
                  <c:v>2.131201840610124</c:v>
                </c:pt>
                <c:pt idx="173">
                  <c:v>2.124731609498897</c:v>
                </c:pt>
                <c:pt idx="174">
                  <c:v>2.093499648891151</c:v>
                </c:pt>
                <c:pt idx="175">
                  <c:v>2.127540862695612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525744"/>
        <c:axId val="-269193376"/>
      </c:scatterChart>
      <c:valAx>
        <c:axId val="-5995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69193376"/>
        <c:crossesAt val="0.0"/>
        <c:crossBetween val="midCat"/>
        <c:majorUnit val="10.0"/>
      </c:valAx>
      <c:valAx>
        <c:axId val="-26919337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52574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'6800'!$L$2:$L$141</c:f>
              <c:numCache>
                <c:formatCode>0.00</c:formatCode>
                <c:ptCount val="140"/>
                <c:pt idx="0">
                  <c:v>2.026729995325942</c:v>
                </c:pt>
                <c:pt idx="1">
                  <c:v>2.040368736930056</c:v>
                </c:pt>
                <c:pt idx="2">
                  <c:v>2.068515531643167</c:v>
                </c:pt>
                <c:pt idx="3">
                  <c:v>2.061349973478262</c:v>
                </c:pt>
                <c:pt idx="4">
                  <c:v>2.034229187393174</c:v>
                </c:pt>
                <c:pt idx="5">
                  <c:v>1.995398404284409</c:v>
                </c:pt>
                <c:pt idx="6">
                  <c:v>1.994520502151675</c:v>
                </c:pt>
                <c:pt idx="7">
                  <c:v>2.0218580309388</c:v>
                </c:pt>
                <c:pt idx="8">
                  <c:v>2.016209914673973</c:v>
                </c:pt>
                <c:pt idx="9">
                  <c:v>2.015968119719818</c:v>
                </c:pt>
                <c:pt idx="10">
                  <c:v>2.016266362026853</c:v>
                </c:pt>
                <c:pt idx="11">
                  <c:v>2.001779250292809</c:v>
                </c:pt>
                <c:pt idx="12">
                  <c:v>1.994989136004448</c:v>
                </c:pt>
                <c:pt idx="13">
                  <c:v>1.999516870249473</c:v>
                </c:pt>
                <c:pt idx="14">
                  <c:v>1.987353882068357</c:v>
                </c:pt>
                <c:pt idx="15">
                  <c:v>1.979625584736977</c:v>
                </c:pt>
                <c:pt idx="16">
                  <c:v>1.962131758139356</c:v>
                </c:pt>
                <c:pt idx="17">
                  <c:v>1.959065397885846</c:v>
                </c:pt>
                <c:pt idx="18">
                  <c:v>1.941423123909692</c:v>
                </c:pt>
                <c:pt idx="19">
                  <c:v>1.933932692706874</c:v>
                </c:pt>
                <c:pt idx="20">
                  <c:v>1.938793703753928</c:v>
                </c:pt>
                <c:pt idx="21">
                  <c:v>1.93162319460077</c:v>
                </c:pt>
                <c:pt idx="22">
                  <c:v>1.916411209171897</c:v>
                </c:pt>
                <c:pt idx="23">
                  <c:v>1.89243642131201</c:v>
                </c:pt>
                <c:pt idx="24">
                  <c:v>1.89269459523638</c:v>
                </c:pt>
                <c:pt idx="25">
                  <c:v>1.874241033066865</c:v>
                </c:pt>
                <c:pt idx="26">
                  <c:v>1.871902828954604</c:v>
                </c:pt>
                <c:pt idx="27">
                  <c:v>1.877832043551471</c:v>
                </c:pt>
                <c:pt idx="28">
                  <c:v>1.866851206286247</c:v>
                </c:pt>
                <c:pt idx="29">
                  <c:v>1.859424484939871</c:v>
                </c:pt>
                <c:pt idx="30">
                  <c:v>1.836064096628458</c:v>
                </c:pt>
                <c:pt idx="31">
                  <c:v>1.834430221688177</c:v>
                </c:pt>
                <c:pt idx="32">
                  <c:v>1.840562920543121</c:v>
                </c:pt>
                <c:pt idx="33">
                  <c:v>1.824871234428498</c:v>
                </c:pt>
                <c:pt idx="34">
                  <c:v>1.828888332180906</c:v>
                </c:pt>
                <c:pt idx="35">
                  <c:v>1.827811555849373</c:v>
                </c:pt>
                <c:pt idx="36">
                  <c:v>1.809648678243879</c:v>
                </c:pt>
                <c:pt idx="37">
                  <c:v>1.823957399655008</c:v>
                </c:pt>
                <c:pt idx="38">
                  <c:v>1.808804266157528</c:v>
                </c:pt>
                <c:pt idx="39">
                  <c:v>1.802327173370123</c:v>
                </c:pt>
                <c:pt idx="40">
                  <c:v>1.803243021683245</c:v>
                </c:pt>
                <c:pt idx="41">
                  <c:v>1.78598426422181</c:v>
                </c:pt>
                <c:pt idx="42">
                  <c:v>1.769833048355143</c:v>
                </c:pt>
                <c:pt idx="43">
                  <c:v>1.767273932895424</c:v>
                </c:pt>
                <c:pt idx="44">
                  <c:v>1.737241320340009</c:v>
                </c:pt>
                <c:pt idx="45">
                  <c:v>1.726776242889161</c:v>
                </c:pt>
                <c:pt idx="46">
                  <c:v>1.700789797413129</c:v>
                </c:pt>
                <c:pt idx="47">
                  <c:v>1.686013535872041</c:v>
                </c:pt>
                <c:pt idx="48">
                  <c:v>1.672599473757781</c:v>
                </c:pt>
                <c:pt idx="49">
                  <c:v>1.64588713025934</c:v>
                </c:pt>
                <c:pt idx="50">
                  <c:v>1.633496003304357</c:v>
                </c:pt>
                <c:pt idx="51">
                  <c:v>1.652964819638341</c:v>
                </c:pt>
                <c:pt idx="52">
                  <c:v>1.658023792801673</c:v>
                </c:pt>
                <c:pt idx="53">
                  <c:v>1.672120194245243</c:v>
                </c:pt>
                <c:pt idx="54">
                  <c:v>1.656632991229239</c:v>
                </c:pt>
                <c:pt idx="55">
                  <c:v>1.652651764066594</c:v>
                </c:pt>
                <c:pt idx="56">
                  <c:v>1.64469983478261</c:v>
                </c:pt>
                <c:pt idx="57">
                  <c:v>1.648862047187989</c:v>
                </c:pt>
                <c:pt idx="58">
                  <c:v>1.643816421079502</c:v>
                </c:pt>
                <c:pt idx="59">
                  <c:v>1.62801559109417</c:v>
                </c:pt>
                <c:pt idx="60">
                  <c:v>1.631135529394605</c:v>
                </c:pt>
                <c:pt idx="61">
                  <c:v>1.625947831311462</c:v>
                </c:pt>
                <c:pt idx="62">
                  <c:v>1.619193491534937</c:v>
                </c:pt>
                <c:pt idx="63">
                  <c:v>1.634465401148847</c:v>
                </c:pt>
                <c:pt idx="64">
                  <c:v>1.635378588758262</c:v>
                </c:pt>
                <c:pt idx="65">
                  <c:v>1.634899943086885</c:v>
                </c:pt>
                <c:pt idx="66">
                  <c:v>1.627126136431885</c:v>
                </c:pt>
                <c:pt idx="67">
                  <c:v>1.612229058965689</c:v>
                </c:pt>
                <c:pt idx="68">
                  <c:v>1.610651799020555</c:v>
                </c:pt>
                <c:pt idx="69">
                  <c:v>1.592603124071628</c:v>
                </c:pt>
                <c:pt idx="70">
                  <c:v>1.59480539759254</c:v>
                </c:pt>
                <c:pt idx="71">
                  <c:v>1.596394425785648</c:v>
                </c:pt>
                <c:pt idx="72">
                  <c:v>1.591797374345417</c:v>
                </c:pt>
                <c:pt idx="73">
                  <c:v>1.599305030798161</c:v>
                </c:pt>
                <c:pt idx="74">
                  <c:v>1.596189529736338</c:v>
                </c:pt>
                <c:pt idx="75">
                  <c:v>1.58060064498385</c:v>
                </c:pt>
                <c:pt idx="76">
                  <c:v>1.584000372813358</c:v>
                </c:pt>
                <c:pt idx="77">
                  <c:v>1.57592353238623</c:v>
                </c:pt>
                <c:pt idx="78">
                  <c:v>1.579974211094939</c:v>
                </c:pt>
                <c:pt idx="79">
                  <c:v>1.57345749328455</c:v>
                </c:pt>
                <c:pt idx="80">
                  <c:v>1.574648026012878</c:v>
                </c:pt>
                <c:pt idx="81">
                  <c:v>1.562705451955867</c:v>
                </c:pt>
                <c:pt idx="82">
                  <c:v>1.54545665305474</c:v>
                </c:pt>
                <c:pt idx="83">
                  <c:v>1.549046471943943</c:v>
                </c:pt>
                <c:pt idx="84">
                  <c:v>1.534822885149601</c:v>
                </c:pt>
                <c:pt idx="85">
                  <c:v>1.537524167978027</c:v>
                </c:pt>
                <c:pt idx="86">
                  <c:v>1.533962512303441</c:v>
                </c:pt>
                <c:pt idx="87">
                  <c:v>1.532882430333919</c:v>
                </c:pt>
                <c:pt idx="88">
                  <c:v>1.536424407727084</c:v>
                </c:pt>
                <c:pt idx="89">
                  <c:v>1.511484054397897</c:v>
                </c:pt>
                <c:pt idx="90">
                  <c:v>1.507394253079695</c:v>
                </c:pt>
                <c:pt idx="91">
                  <c:v>1.502483278375879</c:v>
                </c:pt>
                <c:pt idx="92">
                  <c:v>1.496478005625019</c:v>
                </c:pt>
                <c:pt idx="93">
                  <c:v>1.494201395955883</c:v>
                </c:pt>
                <c:pt idx="94">
                  <c:v>1.489040872146056</c:v>
                </c:pt>
                <c:pt idx="95">
                  <c:v>1.488246668955442</c:v>
                </c:pt>
                <c:pt idx="96">
                  <c:v>1.488138232621605</c:v>
                </c:pt>
                <c:pt idx="97">
                  <c:v>1.487051835595114</c:v>
                </c:pt>
                <c:pt idx="98">
                  <c:v>1.479169974385242</c:v>
                </c:pt>
                <c:pt idx="99">
                  <c:v>1.488086767774326</c:v>
                </c:pt>
                <c:pt idx="100">
                  <c:v>1.46607572935481</c:v>
                </c:pt>
                <c:pt idx="101">
                  <c:v>1.463960175702031</c:v>
                </c:pt>
                <c:pt idx="102">
                  <c:v>1.470865930705192</c:v>
                </c:pt>
                <c:pt idx="103">
                  <c:v>1.466016660501895</c:v>
                </c:pt>
                <c:pt idx="104">
                  <c:v>1.461555854601651</c:v>
                </c:pt>
                <c:pt idx="105">
                  <c:v>1.450555281309508</c:v>
                </c:pt>
                <c:pt idx="106">
                  <c:v>1.445316670798163</c:v>
                </c:pt>
                <c:pt idx="107">
                  <c:v>1.439147038205444</c:v>
                </c:pt>
                <c:pt idx="108">
                  <c:v>1.428012211862058</c:v>
                </c:pt>
                <c:pt idx="109">
                  <c:v>1.427058007249921</c:v>
                </c:pt>
                <c:pt idx="110">
                  <c:v>1.422845388354346</c:v>
                </c:pt>
                <c:pt idx="111">
                  <c:v>1.422414451696308</c:v>
                </c:pt>
                <c:pt idx="112">
                  <c:v>1.420218770938001</c:v>
                </c:pt>
                <c:pt idx="113">
                  <c:v>1.424810455528507</c:v>
                </c:pt>
                <c:pt idx="114">
                  <c:v>1.416817699997929</c:v>
                </c:pt>
                <c:pt idx="115">
                  <c:v>1.410691006760661</c:v>
                </c:pt>
                <c:pt idx="116">
                  <c:v>1.411524452876213</c:v>
                </c:pt>
                <c:pt idx="117">
                  <c:v>1.408051212948177</c:v>
                </c:pt>
                <c:pt idx="118">
                  <c:v>1.403656090761832</c:v>
                </c:pt>
                <c:pt idx="119">
                  <c:v>1.399785494665861</c:v>
                </c:pt>
                <c:pt idx="120">
                  <c:v>1.397007932070268</c:v>
                </c:pt>
                <c:pt idx="121">
                  <c:v>1.390171768841713</c:v>
                </c:pt>
                <c:pt idx="122">
                  <c:v>1.384716348246149</c:v>
                </c:pt>
                <c:pt idx="123">
                  <c:v>1.383477726719394</c:v>
                </c:pt>
                <c:pt idx="124">
                  <c:v>1.378551033342714</c:v>
                </c:pt>
                <c:pt idx="125">
                  <c:v>1.370621704602093</c:v>
                </c:pt>
                <c:pt idx="126">
                  <c:v>1.367616628629813</c:v>
                </c:pt>
                <c:pt idx="127">
                  <c:v>1.369565403580878</c:v>
                </c:pt>
                <c:pt idx="128">
                  <c:v>1.36553907425365</c:v>
                </c:pt>
                <c:pt idx="129">
                  <c:v>1.368836330682732</c:v>
                </c:pt>
                <c:pt idx="130">
                  <c:v>1.364166492688124</c:v>
                </c:pt>
                <c:pt idx="131">
                  <c:v>1.357943152121803</c:v>
                </c:pt>
                <c:pt idx="132">
                  <c:v>1.340459654902687</c:v>
                </c:pt>
                <c:pt idx="133">
                  <c:v>1.341169875094421</c:v>
                </c:pt>
                <c:pt idx="134">
                  <c:v>1.337689715500907</c:v>
                </c:pt>
                <c:pt idx="135">
                  <c:v>1.336769151365152</c:v>
                </c:pt>
                <c:pt idx="136">
                  <c:v>1.323058609742572</c:v>
                </c:pt>
                <c:pt idx="137">
                  <c:v>1.320507642711795</c:v>
                </c:pt>
                <c:pt idx="138">
                  <c:v>1.316416835815537</c:v>
                </c:pt>
                <c:pt idx="139">
                  <c:v>1.313196631201565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449328"/>
        <c:axId val="-596882496"/>
      </c:scatterChart>
      <c:valAx>
        <c:axId val="-59944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6882496"/>
        <c:crossesAt val="0.0"/>
        <c:crossBetween val="midCat"/>
        <c:majorUnit val="10.0"/>
      </c:valAx>
      <c:valAx>
        <c:axId val="-59688249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44932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'6800'!$A$2:$A$179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'6800'!$P$2:$P$177</c:f>
              <c:numCache>
                <c:formatCode>General</c:formatCode>
                <c:ptCount val="176"/>
                <c:pt idx="4">
                  <c:v>3.311291180546425</c:v>
                </c:pt>
                <c:pt idx="5">
                  <c:v>1.60538983602886</c:v>
                </c:pt>
                <c:pt idx="6">
                  <c:v>1.804313781869792</c:v>
                </c:pt>
                <c:pt idx="7">
                  <c:v>3.419348046936717</c:v>
                </c:pt>
                <c:pt idx="8">
                  <c:v>3.378858691716943</c:v>
                </c:pt>
                <c:pt idx="9">
                  <c:v>3.609708357291826</c:v>
                </c:pt>
                <c:pt idx="10">
                  <c:v>3.867662068894216</c:v>
                </c:pt>
                <c:pt idx="11">
                  <c:v>3.383550472670854</c:v>
                </c:pt>
                <c:pt idx="12">
                  <c:v>3.285745133504011</c:v>
                </c:pt>
                <c:pt idx="13">
                  <c:v>3.755973723894666</c:v>
                </c:pt>
                <c:pt idx="14">
                  <c:v>3.388508063570884</c:v>
                </c:pt>
                <c:pt idx="15">
                  <c:v>3.243616054265477</c:v>
                </c:pt>
                <c:pt idx="16">
                  <c:v>2.608599800325769</c:v>
                </c:pt>
                <c:pt idx="17">
                  <c:v>2.697686751763643</c:v>
                </c:pt>
                <c:pt idx="18">
                  <c:v>2.05522004047668</c:v>
                </c:pt>
                <c:pt idx="19">
                  <c:v>1.92226634535854</c:v>
                </c:pt>
                <c:pt idx="20">
                  <c:v>2.409221836708113</c:v>
                </c:pt>
                <c:pt idx="21">
                  <c:v>2.292324778015576</c:v>
                </c:pt>
                <c:pt idx="22">
                  <c:v>1.771832340319375</c:v>
                </c:pt>
                <c:pt idx="23">
                  <c:v>0.811541730369806</c:v>
                </c:pt>
                <c:pt idx="24">
                  <c:v>1.067484441313446</c:v>
                </c:pt>
                <c:pt idx="25">
                  <c:v>0.384299812736866</c:v>
                </c:pt>
                <c:pt idx="26">
                  <c:v>0.509932349055614</c:v>
                </c:pt>
                <c:pt idx="27">
                  <c:v>1.05050013766978</c:v>
                </c:pt>
                <c:pt idx="28">
                  <c:v>0.742365703426965</c:v>
                </c:pt>
                <c:pt idx="29">
                  <c:v>0.612609555969895</c:v>
                </c:pt>
                <c:pt idx="30">
                  <c:v>-0.316844823152942</c:v>
                </c:pt>
                <c:pt idx="31">
                  <c:v>-0.155862558828788</c:v>
                </c:pt>
                <c:pt idx="32">
                  <c:v>0.394917944894432</c:v>
                </c:pt>
                <c:pt idx="33">
                  <c:v>-0.149650293492491</c:v>
                </c:pt>
                <c:pt idx="34">
                  <c:v>0.29494985235576</c:v>
                </c:pt>
                <c:pt idx="35">
                  <c:v>0.48389245834241</c:v>
                </c:pt>
                <c:pt idx="36">
                  <c:v>-0.184702940251475</c:v>
                </c:pt>
                <c:pt idx="37">
                  <c:v>0.776425714627878</c:v>
                </c:pt>
                <c:pt idx="38">
                  <c:v>0.258887009149645</c:v>
                </c:pt>
                <c:pt idx="39">
                  <c:v>0.176791973288236</c:v>
                </c:pt>
                <c:pt idx="40">
                  <c:v>0.46574284530687</c:v>
                </c:pt>
                <c:pt idx="41">
                  <c:v>-0.157475473296392</c:v>
                </c:pt>
                <c:pt idx="42">
                  <c:v>-0.725107149052317</c:v>
                </c:pt>
                <c:pt idx="43">
                  <c:v>-0.6105619797725</c:v>
                </c:pt>
                <c:pt idx="44">
                  <c:v>-1.874890053752553</c:v>
                </c:pt>
                <c:pt idx="45">
                  <c:v>-2.157138907957426</c:v>
                </c:pt>
                <c:pt idx="46">
                  <c:v>-3.218393033830785</c:v>
                </c:pt>
                <c:pt idx="47">
                  <c:v>-3.717016831789432</c:v>
                </c:pt>
                <c:pt idx="48">
                  <c:v>-4.147272910302142</c:v>
                </c:pt>
                <c:pt idx="49">
                  <c:v>-5.244959287845086</c:v>
                </c:pt>
                <c:pt idx="50">
                  <c:v>-5.623875054063268</c:v>
                </c:pt>
                <c:pt idx="51">
                  <c:v>-4.403765287422944</c:v>
                </c:pt>
                <c:pt idx="52">
                  <c:v>-3.906874232924415</c:v>
                </c:pt>
                <c:pt idx="53">
                  <c:v>-2.956401750474006</c:v>
                </c:pt>
                <c:pt idx="54">
                  <c:v>-3.49070714272953</c:v>
                </c:pt>
                <c:pt idx="55">
                  <c:v>-3.447536642981662</c:v>
                </c:pt>
                <c:pt idx="56">
                  <c:v>-3.603652564361654</c:v>
                </c:pt>
                <c:pt idx="57">
                  <c:v>-3.151769228044776</c:v>
                </c:pt>
                <c:pt idx="58">
                  <c:v>-3.16202007547612</c:v>
                </c:pt>
                <c:pt idx="59">
                  <c:v>-3.712066159019098</c:v>
                </c:pt>
                <c:pt idx="60">
                  <c:v>-3.312493741492243</c:v>
                </c:pt>
                <c:pt idx="61">
                  <c:v>-3.329875069757041</c:v>
                </c:pt>
                <c:pt idx="62">
                  <c:v>-3.425884914269909</c:v>
                </c:pt>
                <c:pt idx="63">
                  <c:v>-2.416414599920959</c:v>
                </c:pt>
                <c:pt idx="64">
                  <c:v>-2.127597266531858</c:v>
                </c:pt>
                <c:pt idx="65">
                  <c:v>-1.908634952446533</c:v>
                </c:pt>
                <c:pt idx="66">
                  <c:v>-2.055811038964297</c:v>
                </c:pt>
                <c:pt idx="67">
                  <c:v>-2.560498493322793</c:v>
                </c:pt>
                <c:pt idx="68">
                  <c:v>-2.396674766854141</c:v>
                </c:pt>
                <c:pt idx="69">
                  <c:v>-3.059538423802579</c:v>
                </c:pt>
                <c:pt idx="70">
                  <c:v>-2.70602288088321</c:v>
                </c:pt>
                <c:pt idx="71">
                  <c:v>-2.383285639361636</c:v>
                </c:pt>
                <c:pt idx="72">
                  <c:v>-2.371022876475806</c:v>
                </c:pt>
                <c:pt idx="73">
                  <c:v>-1.751234330725031</c:v>
                </c:pt>
                <c:pt idx="74">
                  <c:v>-1.664613717864233</c:v>
                </c:pt>
                <c:pt idx="75">
                  <c:v>-2.204022436619402</c:v>
                </c:pt>
                <c:pt idx="76">
                  <c:v>-1.790407602357576</c:v>
                </c:pt>
                <c:pt idx="77">
                  <c:v>-1.952792715914571</c:v>
                </c:pt>
                <c:pt idx="78">
                  <c:v>-1.506507168241985</c:v>
                </c:pt>
                <c:pt idx="79">
                  <c:v>-1.590590952887955</c:v>
                </c:pt>
                <c:pt idx="80">
                  <c:v>-1.287853885790175</c:v>
                </c:pt>
                <c:pt idx="81">
                  <c:v>-1.644257134324643</c:v>
                </c:pt>
                <c:pt idx="82">
                  <c:v>-2.266975640606782</c:v>
                </c:pt>
                <c:pt idx="83">
                  <c:v>-1.843820285344617</c:v>
                </c:pt>
                <c:pt idx="84">
                  <c:v>-2.314705771800393</c:v>
                </c:pt>
                <c:pt idx="85">
                  <c:v>-1.936145343627726</c:v>
                </c:pt>
                <c:pt idx="86">
                  <c:v>-1.87191688039944</c:v>
                </c:pt>
                <c:pt idx="87">
                  <c:v>-1.683140181787411</c:v>
                </c:pt>
                <c:pt idx="88">
                  <c:v>-1.262385953639634</c:v>
                </c:pt>
                <c:pt idx="89">
                  <c:v>-2.271137536198452</c:v>
                </c:pt>
                <c:pt idx="90">
                  <c:v>-2.233416288050617</c:v>
                </c:pt>
                <c:pt idx="91">
                  <c:v>-2.236909087228306</c:v>
                </c:pt>
                <c:pt idx="92">
                  <c:v>-2.29532384599361</c:v>
                </c:pt>
                <c:pt idx="93">
                  <c:v>-2.166599932946887</c:v>
                </c:pt>
                <c:pt idx="94">
                  <c:v>-2.182617405774926</c:v>
                </c:pt>
                <c:pt idx="95">
                  <c:v>-1.979492675760891</c:v>
                </c:pt>
                <c:pt idx="96">
                  <c:v>-1.741949845763821</c:v>
                </c:pt>
                <c:pt idx="97">
                  <c:v>-1.553490094901631</c:v>
                </c:pt>
                <c:pt idx="98">
                  <c:v>-1.706089354669057</c:v>
                </c:pt>
                <c:pt idx="99">
                  <c:v>-1.015577332731789</c:v>
                </c:pt>
                <c:pt idx="100">
                  <c:v>-1.877308900475628</c:v>
                </c:pt>
                <c:pt idx="101">
                  <c:v>-1.740501712451323</c:v>
                </c:pt>
                <c:pt idx="102">
                  <c:v>-1.15092212775923</c:v>
                </c:pt>
                <c:pt idx="103">
                  <c:v>-1.151318026514756</c:v>
                </c:pt>
                <c:pt idx="104">
                  <c:v>-1.132217206975699</c:v>
                </c:pt>
                <c:pt idx="105">
                  <c:v>-1.441342176910142</c:v>
                </c:pt>
                <c:pt idx="106">
                  <c:v>-1.461278759962959</c:v>
                </c:pt>
                <c:pt idx="107">
                  <c:v>-1.527942610113175</c:v>
                </c:pt>
                <c:pt idx="108">
                  <c:v>-1.843805635255517</c:v>
                </c:pt>
                <c:pt idx="109">
                  <c:v>-1.648711250932575</c:v>
                </c:pt>
                <c:pt idx="110">
                  <c:v>-1.617154120539776</c:v>
                </c:pt>
                <c:pt idx="111">
                  <c:v>-1.395797328542696</c:v>
                </c:pt>
                <c:pt idx="112">
                  <c:v>-1.263011657018002</c:v>
                </c:pt>
                <c:pt idx="113">
                  <c:v>-0.789573449010301</c:v>
                </c:pt>
                <c:pt idx="114">
                  <c:v>-0.947738407644503</c:v>
                </c:pt>
                <c:pt idx="115">
                  <c:v>-1.012247165266557</c:v>
                </c:pt>
                <c:pt idx="116">
                  <c:v>-0.7274319948304</c:v>
                </c:pt>
                <c:pt idx="117">
                  <c:v>-0.658766014719015</c:v>
                </c:pt>
                <c:pt idx="118">
                  <c:v>-0.636368581163284</c:v>
                </c:pt>
                <c:pt idx="119">
                  <c:v>-0.587645595061781</c:v>
                </c:pt>
                <c:pt idx="120">
                  <c:v>-0.484064115976715</c:v>
                </c:pt>
                <c:pt idx="121">
                  <c:v>-0.584180615287909</c:v>
                </c:pt>
                <c:pt idx="122">
                  <c:v>-0.614998726198568</c:v>
                </c:pt>
                <c:pt idx="123">
                  <c:v>-0.434179003456993</c:v>
                </c:pt>
                <c:pt idx="124">
                  <c:v>-0.438460710481237</c:v>
                </c:pt>
                <c:pt idx="125">
                  <c:v>-0.593442328338931</c:v>
                </c:pt>
                <c:pt idx="126">
                  <c:v>-0.501279566954971</c:v>
                </c:pt>
                <c:pt idx="127">
                  <c:v>-0.160486918174238</c:v>
                </c:pt>
                <c:pt idx="128">
                  <c:v>-0.119580060646332</c:v>
                </c:pt>
                <c:pt idx="129">
                  <c:v>0.288891814502719</c:v>
                </c:pt>
                <c:pt idx="130">
                  <c:v>0.297501477386413</c:v>
                </c:pt>
                <c:pt idx="131">
                  <c:v>0.228142066219997</c:v>
                </c:pt>
                <c:pt idx="132">
                  <c:v>-0.406355764324607</c:v>
                </c:pt>
                <c:pt idx="133">
                  <c:v>-0.127725206230911</c:v>
                </c:pt>
                <c:pt idx="134">
                  <c:v>-0.0594065186955779</c:v>
                </c:pt>
                <c:pt idx="135">
                  <c:v>0.137376254717814</c:v>
                </c:pt>
                <c:pt idx="136">
                  <c:v>-0.307759897480963</c:v>
                </c:pt>
                <c:pt idx="137">
                  <c:v>-0.192805764951825</c:v>
                </c:pt>
                <c:pt idx="138">
                  <c:v>-0.155134985976887</c:v>
                </c:pt>
                <c:pt idx="139">
                  <c:v>-0.073769362170805</c:v>
                </c:pt>
                <c:pt idx="140">
                  <c:v>0.59229880981329</c:v>
                </c:pt>
                <c:pt idx="141">
                  <c:v>0.0653963543455523</c:v>
                </c:pt>
                <c:pt idx="142">
                  <c:v>0.400719396984335</c:v>
                </c:pt>
                <c:pt idx="143">
                  <c:v>0.457455585756546</c:v>
                </c:pt>
                <c:pt idx="144">
                  <c:v>0.484396866624398</c:v>
                </c:pt>
                <c:pt idx="145">
                  <c:v>0.165036584343381</c:v>
                </c:pt>
                <c:pt idx="146">
                  <c:v>0.82839486485924</c:v>
                </c:pt>
                <c:pt idx="147">
                  <c:v>0.765110398016447</c:v>
                </c:pt>
                <c:pt idx="148">
                  <c:v>0.749767149869569</c:v>
                </c:pt>
                <c:pt idx="149">
                  <c:v>1.04708066674665</c:v>
                </c:pt>
                <c:pt idx="150">
                  <c:v>1.43588697008779</c:v>
                </c:pt>
                <c:pt idx="151">
                  <c:v>1.41128821343384</c:v>
                </c:pt>
                <c:pt idx="152">
                  <c:v>1.424907440498797</c:v>
                </c:pt>
                <c:pt idx="153">
                  <c:v>1.524081503115712</c:v>
                </c:pt>
                <c:pt idx="154">
                  <c:v>1.738431995639673</c:v>
                </c:pt>
                <c:pt idx="155">
                  <c:v>1.890916557851889</c:v>
                </c:pt>
                <c:pt idx="156">
                  <c:v>1.754322122326052</c:v>
                </c:pt>
                <c:pt idx="157">
                  <c:v>1.466462293548119</c:v>
                </c:pt>
                <c:pt idx="158">
                  <c:v>1.806016228829197</c:v>
                </c:pt>
                <c:pt idx="159">
                  <c:v>1.208549993675371</c:v>
                </c:pt>
                <c:pt idx="160">
                  <c:v>0.915119941623769</c:v>
                </c:pt>
                <c:pt idx="161">
                  <c:v>1.331717666025717</c:v>
                </c:pt>
                <c:pt idx="162">
                  <c:v>1.323289669521477</c:v>
                </c:pt>
                <c:pt idx="163">
                  <c:v>1.216228589382637</c:v>
                </c:pt>
                <c:pt idx="164">
                  <c:v>1.495587471970205</c:v>
                </c:pt>
                <c:pt idx="165">
                  <c:v>1.750297192339919</c:v>
                </c:pt>
                <c:pt idx="166">
                  <c:v>1.872280063080281</c:v>
                </c:pt>
                <c:pt idx="167">
                  <c:v>2.54408791384349</c:v>
                </c:pt>
                <c:pt idx="168">
                  <c:v>2.545100764191232</c:v>
                </c:pt>
                <c:pt idx="169">
                  <c:v>2.177743631111322</c:v>
                </c:pt>
                <c:pt idx="170">
                  <c:v>2.665732995379454</c:v>
                </c:pt>
                <c:pt idx="171">
                  <c:v>2.625631440828227</c:v>
                </c:pt>
                <c:pt idx="172">
                  <c:v>2.884750711954633</c:v>
                </c:pt>
                <c:pt idx="173">
                  <c:v>2.783426217135176</c:v>
                </c:pt>
                <c:pt idx="174">
                  <c:v>2.975363618302922</c:v>
                </c:pt>
                <c:pt idx="175">
                  <c:v>3.162518113097684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580624"/>
        <c:axId val="-566578080"/>
      </c:scatterChart>
      <c:valAx>
        <c:axId val="-56658062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578080"/>
        <c:crossesAt val="0.0"/>
        <c:crossBetween val="midCat"/>
        <c:majorUnit val="10.0"/>
      </c:valAx>
      <c:valAx>
        <c:axId val="-566578080"/>
        <c:scaling>
          <c:orientation val="minMax"/>
          <c:max val="2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58062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'6800'!$M$2:$M$177</c:f>
              <c:numCache>
                <c:formatCode>0.00</c:formatCode>
                <c:ptCount val="176"/>
                <c:pt idx="4">
                  <c:v>2.058436097788983</c:v>
                </c:pt>
                <c:pt idx="5">
                  <c:v>2.024446696759379</c:v>
                </c:pt>
                <c:pt idx="6">
                  <c:v>2.028410176705806</c:v>
                </c:pt>
                <c:pt idx="7">
                  <c:v>2.060589087572093</c:v>
                </c:pt>
                <c:pt idx="8">
                  <c:v>2.059782353386428</c:v>
                </c:pt>
                <c:pt idx="9">
                  <c:v>2.064381940511434</c:v>
                </c:pt>
                <c:pt idx="10">
                  <c:v>2.069521564897631</c:v>
                </c:pt>
                <c:pt idx="11">
                  <c:v>2.059875835242749</c:v>
                </c:pt>
                <c:pt idx="12">
                  <c:v>2.05792710303355</c:v>
                </c:pt>
                <c:pt idx="13">
                  <c:v>2.067296219357737</c:v>
                </c:pt>
                <c:pt idx="14">
                  <c:v>2.059974613255782</c:v>
                </c:pt>
                <c:pt idx="15">
                  <c:v>2.057087698003564</c:v>
                </c:pt>
                <c:pt idx="16">
                  <c:v>2.044435253485105</c:v>
                </c:pt>
                <c:pt idx="17">
                  <c:v>2.046210275310757</c:v>
                </c:pt>
                <c:pt idx="18">
                  <c:v>2.033409383413765</c:v>
                </c:pt>
                <c:pt idx="19">
                  <c:v>2.030760334290108</c:v>
                </c:pt>
                <c:pt idx="20">
                  <c:v>2.040462727416323</c:v>
                </c:pt>
                <c:pt idx="21">
                  <c:v>2.038133600342327</c:v>
                </c:pt>
                <c:pt idx="22">
                  <c:v>2.027762996992616</c:v>
                </c:pt>
                <c:pt idx="23">
                  <c:v>2.008629591211891</c:v>
                </c:pt>
                <c:pt idx="24">
                  <c:v>2.013729147215422</c:v>
                </c:pt>
                <c:pt idx="25">
                  <c:v>2.000116967125069</c:v>
                </c:pt>
                <c:pt idx="26">
                  <c:v>2.00262014509197</c:v>
                </c:pt>
                <c:pt idx="27">
                  <c:v>2.013390741767998</c:v>
                </c:pt>
                <c:pt idx="28">
                  <c:v>2.007251286581936</c:v>
                </c:pt>
                <c:pt idx="29">
                  <c:v>2.004665947314722</c:v>
                </c:pt>
                <c:pt idx="30">
                  <c:v>1.98614694108247</c:v>
                </c:pt>
                <c:pt idx="31">
                  <c:v>1.989354448221352</c:v>
                </c:pt>
                <c:pt idx="32">
                  <c:v>2.000328529155457</c:v>
                </c:pt>
                <c:pt idx="33">
                  <c:v>1.989478225119996</c:v>
                </c:pt>
                <c:pt idx="34">
                  <c:v>1.998336704951566</c:v>
                </c:pt>
                <c:pt idx="35">
                  <c:v>2.002101310699195</c:v>
                </c:pt>
                <c:pt idx="36">
                  <c:v>1.988779815172862</c:v>
                </c:pt>
                <c:pt idx="37">
                  <c:v>2.007929918663153</c:v>
                </c:pt>
                <c:pt idx="38">
                  <c:v>1.997618167244834</c:v>
                </c:pt>
                <c:pt idx="39">
                  <c:v>1.995982456536591</c:v>
                </c:pt>
                <c:pt idx="40">
                  <c:v>2.001739686928875</c:v>
                </c:pt>
                <c:pt idx="41">
                  <c:v>1.989322311546601</c:v>
                </c:pt>
                <c:pt idx="42">
                  <c:v>1.978012477759096</c:v>
                </c:pt>
                <c:pt idx="43">
                  <c:v>1.980294744378539</c:v>
                </c:pt>
                <c:pt idx="44">
                  <c:v>1.955103513902285</c:v>
                </c:pt>
                <c:pt idx="45">
                  <c:v>1.9494798185306</c:v>
                </c:pt>
                <c:pt idx="46">
                  <c:v>1.928334755133729</c:v>
                </c:pt>
                <c:pt idx="47">
                  <c:v>1.918399875671803</c:v>
                </c:pt>
                <c:pt idx="48">
                  <c:v>1.909827195636704</c:v>
                </c:pt>
                <c:pt idx="49">
                  <c:v>1.887956234217425</c:v>
                </c:pt>
                <c:pt idx="50">
                  <c:v>1.880406489341603</c:v>
                </c:pt>
                <c:pt idx="51">
                  <c:v>1.904716687754749</c:v>
                </c:pt>
                <c:pt idx="52">
                  <c:v>1.914617042997244</c:v>
                </c:pt>
                <c:pt idx="53">
                  <c:v>1.933554826519975</c:v>
                </c:pt>
                <c:pt idx="54">
                  <c:v>1.922909005583132</c:v>
                </c:pt>
                <c:pt idx="55">
                  <c:v>1.923769160499649</c:v>
                </c:pt>
                <c:pt idx="56">
                  <c:v>1.920658613294827</c:v>
                </c:pt>
                <c:pt idx="57">
                  <c:v>1.929662207779368</c:v>
                </c:pt>
                <c:pt idx="58">
                  <c:v>1.929457963750042</c:v>
                </c:pt>
                <c:pt idx="59">
                  <c:v>1.918498515843872</c:v>
                </c:pt>
                <c:pt idx="60">
                  <c:v>1.926459836223469</c:v>
                </c:pt>
                <c:pt idx="61">
                  <c:v>1.926113520219487</c:v>
                </c:pt>
                <c:pt idx="62">
                  <c:v>1.924200562522124</c:v>
                </c:pt>
                <c:pt idx="63">
                  <c:v>1.944313854215196</c:v>
                </c:pt>
                <c:pt idx="64">
                  <c:v>1.950068423903773</c:v>
                </c:pt>
                <c:pt idx="65">
                  <c:v>1.954431160311558</c:v>
                </c:pt>
                <c:pt idx="66">
                  <c:v>1.951498735735719</c:v>
                </c:pt>
                <c:pt idx="67">
                  <c:v>1.941443040348685</c:v>
                </c:pt>
                <c:pt idx="68">
                  <c:v>1.944707162482712</c:v>
                </c:pt>
                <c:pt idx="69">
                  <c:v>1.931499869612947</c:v>
                </c:pt>
                <c:pt idx="70">
                  <c:v>1.938543525213021</c:v>
                </c:pt>
                <c:pt idx="71">
                  <c:v>1.944973935485291</c:v>
                </c:pt>
                <c:pt idx="72">
                  <c:v>1.945218266124221</c:v>
                </c:pt>
                <c:pt idx="73">
                  <c:v>1.957567304656127</c:v>
                </c:pt>
                <c:pt idx="74">
                  <c:v>1.959293185673465</c:v>
                </c:pt>
                <c:pt idx="75">
                  <c:v>1.948545683000139</c:v>
                </c:pt>
                <c:pt idx="76">
                  <c:v>1.956786792908809</c:v>
                </c:pt>
                <c:pt idx="77">
                  <c:v>1.953551334560843</c:v>
                </c:pt>
                <c:pt idx="78">
                  <c:v>1.962443395348713</c:v>
                </c:pt>
                <c:pt idx="79">
                  <c:v>1.960768059617486</c:v>
                </c:pt>
                <c:pt idx="80">
                  <c:v>1.966799974424976</c:v>
                </c:pt>
                <c:pt idx="81">
                  <c:v>1.959698782447126</c:v>
                </c:pt>
                <c:pt idx="82">
                  <c:v>1.947291365625162</c:v>
                </c:pt>
                <c:pt idx="83">
                  <c:v>1.955722566593526</c:v>
                </c:pt>
                <c:pt idx="84">
                  <c:v>1.946340361878345</c:v>
                </c:pt>
                <c:pt idx="85">
                  <c:v>1.953883026785933</c:v>
                </c:pt>
                <c:pt idx="86">
                  <c:v>1.955162753190509</c:v>
                </c:pt>
                <c:pt idx="87">
                  <c:v>1.958924053300149</c:v>
                </c:pt>
                <c:pt idx="88">
                  <c:v>1.967307412772476</c:v>
                </c:pt>
                <c:pt idx="89">
                  <c:v>1.94720844152245</c:v>
                </c:pt>
                <c:pt idx="90">
                  <c:v>1.947960022283409</c:v>
                </c:pt>
                <c:pt idx="91">
                  <c:v>1.947890429658755</c:v>
                </c:pt>
                <c:pt idx="92">
                  <c:v>1.946726538987057</c:v>
                </c:pt>
                <c:pt idx="93">
                  <c:v>1.949291311397083</c:v>
                </c:pt>
                <c:pt idx="94">
                  <c:v>1.948972169666418</c:v>
                </c:pt>
                <c:pt idx="95">
                  <c:v>1.953019348554966</c:v>
                </c:pt>
                <c:pt idx="96">
                  <c:v>1.95775229430029</c:v>
                </c:pt>
                <c:pt idx="97">
                  <c:v>1.96150727935296</c:v>
                </c:pt>
                <c:pt idx="98">
                  <c:v>1.95846680022225</c:v>
                </c:pt>
                <c:pt idx="99">
                  <c:v>1.972224975690496</c:v>
                </c:pt>
                <c:pt idx="100">
                  <c:v>1.955055319350142</c:v>
                </c:pt>
                <c:pt idx="101">
                  <c:v>1.957781147776525</c:v>
                </c:pt>
                <c:pt idx="102">
                  <c:v>1.969528284858847</c:v>
                </c:pt>
                <c:pt idx="103">
                  <c:v>1.969520396734712</c:v>
                </c:pt>
                <c:pt idx="104">
                  <c:v>1.969900972913629</c:v>
                </c:pt>
                <c:pt idx="105">
                  <c:v>1.963741781700648</c:v>
                </c:pt>
                <c:pt idx="106">
                  <c:v>1.963344553268465</c:v>
                </c:pt>
                <c:pt idx="107">
                  <c:v>1.962016302754908</c:v>
                </c:pt>
                <c:pt idx="108">
                  <c:v>1.955722858490683</c:v>
                </c:pt>
                <c:pt idx="109">
                  <c:v>1.959610035957708</c:v>
                </c:pt>
                <c:pt idx="110">
                  <c:v>1.960238799141295</c:v>
                </c:pt>
                <c:pt idx="111">
                  <c:v>1.964649244562418</c:v>
                </c:pt>
                <c:pt idx="112">
                  <c:v>1.967294945883273</c:v>
                </c:pt>
                <c:pt idx="113">
                  <c:v>1.976728012552941</c:v>
                </c:pt>
                <c:pt idx="114">
                  <c:v>1.973576639101524</c:v>
                </c:pt>
                <c:pt idx="115">
                  <c:v>1.972291327943418</c:v>
                </c:pt>
                <c:pt idx="116">
                  <c:v>1.977966156138132</c:v>
                </c:pt>
                <c:pt idx="117">
                  <c:v>1.979334298289258</c:v>
                </c:pt>
                <c:pt idx="118">
                  <c:v>1.979780558182074</c:v>
                </c:pt>
                <c:pt idx="119">
                  <c:v>1.980751344165265</c:v>
                </c:pt>
                <c:pt idx="120">
                  <c:v>1.982815163648834</c:v>
                </c:pt>
                <c:pt idx="121">
                  <c:v>1.980820382499441</c:v>
                </c:pt>
                <c:pt idx="122">
                  <c:v>1.980206343983038</c:v>
                </c:pt>
                <c:pt idx="123">
                  <c:v>1.983809104535444</c:v>
                </c:pt>
                <c:pt idx="124">
                  <c:v>1.983723793237926</c:v>
                </c:pt>
                <c:pt idx="125">
                  <c:v>1.980635846576467</c:v>
                </c:pt>
                <c:pt idx="126">
                  <c:v>1.982472152683349</c:v>
                </c:pt>
                <c:pt idx="127">
                  <c:v>1.989262309713575</c:v>
                </c:pt>
                <c:pt idx="128">
                  <c:v>1.99007736246551</c:v>
                </c:pt>
                <c:pt idx="129">
                  <c:v>1.998216000973753</c:v>
                </c:pt>
                <c:pt idx="130">
                  <c:v>1.998387545058306</c:v>
                </c:pt>
                <c:pt idx="131">
                  <c:v>1.997005586571147</c:v>
                </c:pt>
                <c:pt idx="132">
                  <c:v>1.984363471431193</c:v>
                </c:pt>
                <c:pt idx="133">
                  <c:v>1.989915073702089</c:v>
                </c:pt>
                <c:pt idx="134">
                  <c:v>1.991276296187737</c:v>
                </c:pt>
                <c:pt idx="135">
                  <c:v>1.995197114131143</c:v>
                </c:pt>
                <c:pt idx="136">
                  <c:v>1.986327954587725</c:v>
                </c:pt>
                <c:pt idx="137">
                  <c:v>1.988618369636109</c:v>
                </c:pt>
                <c:pt idx="138">
                  <c:v>1.989368944819013</c:v>
                </c:pt>
                <c:pt idx="139">
                  <c:v>1.990990122284203</c:v>
                </c:pt>
                <c:pt idx="140">
                  <c:v>2.004261263832558</c:v>
                </c:pt>
                <c:pt idx="141">
                  <c:v>1.993762943446135</c:v>
                </c:pt>
                <c:pt idx="142">
                  <c:v>2.000444120764709</c:v>
                </c:pt>
                <c:pt idx="143">
                  <c:v>2.001574566601608</c:v>
                </c:pt>
                <c:pt idx="144">
                  <c:v>2.002111360832184</c:v>
                </c:pt>
                <c:pt idx="145">
                  <c:v>1.995748235120218</c:v>
                </c:pt>
                <c:pt idx="146">
                  <c:v>2.008965383166454</c:v>
                </c:pt>
                <c:pt idx="147">
                  <c:v>2.007704465511762</c:v>
                </c:pt>
                <c:pt idx="148">
                  <c:v>2.007398757437824</c:v>
                </c:pt>
                <c:pt idx="149">
                  <c:v>2.013322610179446</c:v>
                </c:pt>
                <c:pt idx="150">
                  <c:v>2.021069420046014</c:v>
                </c:pt>
                <c:pt idx="151">
                  <c:v>2.020579299672155</c:v>
                </c:pt>
                <c:pt idx="152">
                  <c:v>2.020850657316553</c:v>
                </c:pt>
                <c:pt idx="153">
                  <c:v>2.022826660792285</c:v>
                </c:pt>
                <c:pt idx="154">
                  <c:v>2.02709750850262</c:v>
                </c:pt>
                <c:pt idx="155">
                  <c:v>2.030135702330481</c:v>
                </c:pt>
                <c:pt idx="156">
                  <c:v>2.027414112912417</c:v>
                </c:pt>
                <c:pt idx="157">
                  <c:v>2.021678621119712</c:v>
                </c:pt>
                <c:pt idx="158">
                  <c:v>2.028444097279596</c:v>
                </c:pt>
                <c:pt idx="159">
                  <c:v>2.016539821845642</c:v>
                </c:pt>
                <c:pt idx="160">
                  <c:v>2.010693345585234</c:v>
                </c:pt>
                <c:pt idx="161">
                  <c:v>2.018993888385218</c:v>
                </c:pt>
                <c:pt idx="162">
                  <c:v>2.018825963930513</c:v>
                </c:pt>
                <c:pt idx="163">
                  <c:v>2.016692814789622</c:v>
                </c:pt>
                <c:pt idx="164">
                  <c:v>2.022258928634345</c:v>
                </c:pt>
                <c:pt idx="165">
                  <c:v>2.027333917794537</c:v>
                </c:pt>
                <c:pt idx="166">
                  <c:v>2.02976437763658</c:v>
                </c:pt>
                <c:pt idx="167">
                  <c:v>2.043149879985712</c:v>
                </c:pt>
                <c:pt idx="168">
                  <c:v>2.043170060623216</c:v>
                </c:pt>
                <c:pt idx="169">
                  <c:v>2.035850616883128</c:v>
                </c:pt>
                <c:pt idx="170">
                  <c:v>2.045573609513151</c:v>
                </c:pt>
                <c:pt idx="171">
                  <c:v>2.044774602100481</c:v>
                </c:pt>
                <c:pt idx="172">
                  <c:v>2.049937449793356</c:v>
                </c:pt>
                <c:pt idx="173">
                  <c:v>2.047918599817296</c:v>
                </c:pt>
                <c:pt idx="174">
                  <c:v>2.051742875659411</c:v>
                </c:pt>
                <c:pt idx="175">
                  <c:v>2.055471854007728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557200"/>
        <c:axId val="-566951616"/>
      </c:scatterChart>
      <c:valAx>
        <c:axId val="-56655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951616"/>
        <c:crossesAt val="0.0"/>
        <c:crossBetween val="midCat"/>
        <c:majorUnit val="10.0"/>
      </c:valAx>
      <c:valAx>
        <c:axId val="-56695161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6655720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Relationship Id="rId2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6" sqref="B16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5" t="s">
        <v>50</v>
      </c>
    </row>
    <row r="3" spans="1:2" x14ac:dyDescent="0.15">
      <c r="A3" s="11" t="s">
        <v>23</v>
      </c>
      <c r="B3" s="45" t="s">
        <v>49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5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1607.48083496094</v>
      </c>
      <c r="E2">
        <v>944.637939453125</v>
      </c>
      <c r="F2">
        <v>466.01077270507801</v>
      </c>
      <c r="G2">
        <v>462.96688842773398</v>
      </c>
      <c r="I2" s="7">
        <f t="shared" ref="I2:J65" si="0">D2-F2</f>
        <v>1141.4700622558621</v>
      </c>
      <c r="J2" s="7">
        <f t="shared" si="0"/>
        <v>481.67105102539102</v>
      </c>
      <c r="K2" s="7">
        <f t="shared" ref="K2:K65" si="1">I2-0.7*J2</f>
        <v>804.30032653808848</v>
      </c>
      <c r="L2" s="8">
        <f t="shared" ref="L2:L65" si="2">K2/J2</f>
        <v>1.6698124681271125</v>
      </c>
      <c r="M2" s="8"/>
      <c r="N2" s="18">
        <f>LINEST(V64:V104,U64:U104)</f>
        <v>-7.8576421483371201E-3</v>
      </c>
      <c r="O2" s="9">
        <f>AVERAGE(M38:M45)</f>
        <v>1.5678875519972095</v>
      </c>
    </row>
    <row r="3" spans="1:16" x14ac:dyDescent="0.15">
      <c r="A3" s="6">
        <v>1</v>
      </c>
      <c r="B3" s="6">
        <v>1</v>
      </c>
      <c r="C3" s="6" t="s">
        <v>7</v>
      </c>
      <c r="D3">
        <v>1592.5078125</v>
      </c>
      <c r="E3">
        <v>932.652099609375</v>
      </c>
      <c r="F3">
        <v>467.09378051757801</v>
      </c>
      <c r="G3">
        <v>463.60308837890602</v>
      </c>
      <c r="I3" s="7">
        <f t="shared" si="0"/>
        <v>1125.4140319824219</v>
      </c>
      <c r="J3" s="7">
        <f t="shared" si="0"/>
        <v>469.04901123046898</v>
      </c>
      <c r="K3" s="7">
        <f t="shared" si="1"/>
        <v>797.07972412109359</v>
      </c>
      <c r="L3" s="8">
        <f t="shared" si="2"/>
        <v>1.6993527436079499</v>
      </c>
      <c r="M3" s="8"/>
      <c r="N3" s="18"/>
    </row>
    <row r="4" spans="1:16" ht="15" x14ac:dyDescent="0.15">
      <c r="A4" s="6">
        <v>1.5</v>
      </c>
      <c r="B4" s="6">
        <v>2</v>
      </c>
      <c r="D4">
        <v>1601.89807128906</v>
      </c>
      <c r="E4">
        <v>934.600830078125</v>
      </c>
      <c r="F4">
        <v>466.83950805664102</v>
      </c>
      <c r="G4">
        <v>463.57025146484398</v>
      </c>
      <c r="I4" s="7">
        <f t="shared" si="0"/>
        <v>1135.0585632324189</v>
      </c>
      <c r="J4" s="7">
        <f t="shared" si="0"/>
        <v>471.03057861328102</v>
      </c>
      <c r="K4" s="7">
        <f t="shared" si="1"/>
        <v>805.33715820312227</v>
      </c>
      <c r="L4" s="8">
        <f t="shared" si="2"/>
        <v>1.7097343458550893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1617.60888671875</v>
      </c>
      <c r="E5">
        <v>949.82159423828102</v>
      </c>
      <c r="F5">
        <v>466.91070556640602</v>
      </c>
      <c r="G5">
        <v>463.39767456054699</v>
      </c>
      <c r="I5" s="7">
        <f t="shared" si="0"/>
        <v>1150.698181152344</v>
      </c>
      <c r="J5" s="7">
        <f t="shared" si="0"/>
        <v>486.42391967773403</v>
      </c>
      <c r="K5" s="7">
        <f t="shared" si="1"/>
        <v>810.20143737793023</v>
      </c>
      <c r="L5" s="8">
        <f t="shared" si="2"/>
        <v>1.6656282814272487</v>
      </c>
      <c r="M5" s="8"/>
      <c r="N5" s="18">
        <f>RSQ(V64:V104,U64:U104)</f>
        <v>0.98156210355183504</v>
      </c>
    </row>
    <row r="6" spans="1:16" x14ac:dyDescent="0.15">
      <c r="A6" s="6">
        <v>2.5</v>
      </c>
      <c r="B6" s="6">
        <v>4</v>
      </c>
      <c r="C6" s="6" t="s">
        <v>5</v>
      </c>
      <c r="D6">
        <v>1586.09582519531</v>
      </c>
      <c r="E6">
        <v>936.31524658203102</v>
      </c>
      <c r="F6">
        <v>466.14971923828102</v>
      </c>
      <c r="G6">
        <v>463.04019165039102</v>
      </c>
      <c r="I6" s="7">
        <f t="shared" si="0"/>
        <v>1119.946105957029</v>
      </c>
      <c r="J6" s="7">
        <f t="shared" si="0"/>
        <v>473.27505493164</v>
      </c>
      <c r="K6" s="7">
        <f t="shared" si="1"/>
        <v>788.65356750488104</v>
      </c>
      <c r="L6" s="8">
        <f t="shared" si="2"/>
        <v>1.6663746785023235</v>
      </c>
      <c r="M6" s="8">
        <f t="shared" ref="M6:M22" si="3">L6+ABS($N$2)*A6</f>
        <v>1.6860187838731662</v>
      </c>
      <c r="P6" s="6">
        <f t="shared" ref="P6:P69" si="4">(M6-$O$2)/$O$2*100</f>
        <v>7.5344199094812954</v>
      </c>
    </row>
    <row r="7" spans="1:16" x14ac:dyDescent="0.15">
      <c r="A7" s="6">
        <v>3</v>
      </c>
      <c r="B7" s="6">
        <v>5</v>
      </c>
      <c r="C7" s="6" t="s">
        <v>8</v>
      </c>
      <c r="D7">
        <v>1576.39611816406</v>
      </c>
      <c r="E7">
        <v>933.33380126953102</v>
      </c>
      <c r="F7">
        <v>466.53454589843801</v>
      </c>
      <c r="G7">
        <v>463.40164184570301</v>
      </c>
      <c r="I7" s="7">
        <f t="shared" si="0"/>
        <v>1109.861572265622</v>
      </c>
      <c r="J7" s="7">
        <f t="shared" si="0"/>
        <v>469.93215942382801</v>
      </c>
      <c r="K7" s="7">
        <f t="shared" si="1"/>
        <v>780.9090606689424</v>
      </c>
      <c r="L7" s="8">
        <f t="shared" si="2"/>
        <v>1.6617484992437959</v>
      </c>
      <c r="M7" s="8">
        <f t="shared" si="3"/>
        <v>1.6853214256888072</v>
      </c>
      <c r="P7" s="6">
        <f t="shared" si="4"/>
        <v>7.4899423458020182</v>
      </c>
    </row>
    <row r="8" spans="1:16" x14ac:dyDescent="0.15">
      <c r="A8" s="6">
        <v>3.5</v>
      </c>
      <c r="B8" s="6">
        <v>6</v>
      </c>
      <c r="D8">
        <v>1562.78332519531</v>
      </c>
      <c r="E8">
        <v>927.85430908203102</v>
      </c>
      <c r="F8">
        <v>467.65985107421898</v>
      </c>
      <c r="G8">
        <v>463.90411376953102</v>
      </c>
      <c r="I8" s="7">
        <f t="shared" si="0"/>
        <v>1095.123474121091</v>
      </c>
      <c r="J8" s="7">
        <f t="shared" si="0"/>
        <v>463.9501953125</v>
      </c>
      <c r="K8" s="7">
        <f t="shared" si="1"/>
        <v>770.35833740234102</v>
      </c>
      <c r="L8" s="8">
        <f t="shared" si="2"/>
        <v>1.6604332645737019</v>
      </c>
      <c r="M8" s="8">
        <f t="shared" si="3"/>
        <v>1.6879350120928818</v>
      </c>
      <c r="P8" s="6">
        <f t="shared" si="4"/>
        <v>7.6566371065803258</v>
      </c>
    </row>
    <row r="9" spans="1:16" x14ac:dyDescent="0.15">
      <c r="A9" s="6">
        <v>4</v>
      </c>
      <c r="B9" s="6">
        <v>7</v>
      </c>
      <c r="D9">
        <v>1557.35729980469</v>
      </c>
      <c r="E9">
        <v>926.62384033203102</v>
      </c>
      <c r="F9">
        <v>466.17782592773398</v>
      </c>
      <c r="G9">
        <v>463.45416259765602</v>
      </c>
      <c r="I9" s="7">
        <f t="shared" si="0"/>
        <v>1091.1794738769561</v>
      </c>
      <c r="J9" s="7">
        <f t="shared" si="0"/>
        <v>463.169677734375</v>
      </c>
      <c r="K9" s="7">
        <f t="shared" si="1"/>
        <v>766.96069946289367</v>
      </c>
      <c r="L9" s="8">
        <f t="shared" si="2"/>
        <v>1.6558957469205076</v>
      </c>
      <c r="M9" s="8">
        <f t="shared" si="3"/>
        <v>1.687326315513856</v>
      </c>
      <c r="P9" s="6">
        <f t="shared" si="4"/>
        <v>7.6178143875498465</v>
      </c>
    </row>
    <row r="10" spans="1:16" x14ac:dyDescent="0.15">
      <c r="A10" s="6">
        <v>4.5</v>
      </c>
      <c r="B10" s="6">
        <v>8</v>
      </c>
      <c r="D10">
        <v>1532.33935546875</v>
      </c>
      <c r="E10">
        <v>917.60803222656295</v>
      </c>
      <c r="F10">
        <v>465.98477172851602</v>
      </c>
      <c r="G10">
        <v>463.24298095703102</v>
      </c>
      <c r="I10" s="7">
        <f t="shared" si="0"/>
        <v>1066.3545837402339</v>
      </c>
      <c r="J10" s="7">
        <f t="shared" si="0"/>
        <v>454.36505126953193</v>
      </c>
      <c r="K10" s="7">
        <f t="shared" si="1"/>
        <v>748.29904785156157</v>
      </c>
      <c r="L10" s="8">
        <f t="shared" si="2"/>
        <v>1.646911543396119</v>
      </c>
      <c r="M10" s="8">
        <f t="shared" si="3"/>
        <v>1.6822709330636361</v>
      </c>
      <c r="P10" s="6">
        <f t="shared" si="4"/>
        <v>7.2953816694776661</v>
      </c>
    </row>
    <row r="11" spans="1:16" x14ac:dyDescent="0.15">
      <c r="A11" s="6">
        <v>5</v>
      </c>
      <c r="B11" s="6">
        <v>9</v>
      </c>
      <c r="D11">
        <v>1551.75402832031</v>
      </c>
      <c r="E11">
        <v>923.78448486328102</v>
      </c>
      <c r="F11">
        <v>466.50274658203102</v>
      </c>
      <c r="G11">
        <v>463.6298828125</v>
      </c>
      <c r="I11" s="7">
        <f t="shared" si="0"/>
        <v>1085.251281738279</v>
      </c>
      <c r="J11" s="7">
        <f t="shared" si="0"/>
        <v>460.15460205078102</v>
      </c>
      <c r="K11" s="7">
        <f t="shared" si="1"/>
        <v>763.14306030273224</v>
      </c>
      <c r="L11" s="8">
        <f t="shared" si="2"/>
        <v>1.6584492622731926</v>
      </c>
      <c r="M11" s="8">
        <f t="shared" si="3"/>
        <v>1.6977374730148782</v>
      </c>
      <c r="P11" s="6">
        <f t="shared" si="4"/>
        <v>8.2818388890365906</v>
      </c>
    </row>
    <row r="12" spans="1:16" x14ac:dyDescent="0.15">
      <c r="A12" s="6">
        <v>5.5</v>
      </c>
      <c r="B12" s="6">
        <v>10</v>
      </c>
      <c r="D12">
        <v>1544.27258300781</v>
      </c>
      <c r="E12">
        <v>923.292236328125</v>
      </c>
      <c r="F12">
        <v>465.45861816406301</v>
      </c>
      <c r="G12">
        <v>462.72314453125</v>
      </c>
      <c r="I12" s="7">
        <f t="shared" si="0"/>
        <v>1078.813964843747</v>
      </c>
      <c r="J12" s="7">
        <f t="shared" si="0"/>
        <v>460.569091796875</v>
      </c>
      <c r="K12" s="7">
        <f t="shared" si="1"/>
        <v>756.4156005859345</v>
      </c>
      <c r="L12" s="8">
        <f t="shared" si="2"/>
        <v>1.6423498972430761</v>
      </c>
      <c r="M12" s="8">
        <f t="shared" si="3"/>
        <v>1.6855669290589304</v>
      </c>
      <c r="P12" s="6">
        <f t="shared" si="4"/>
        <v>7.5056005714069398</v>
      </c>
    </row>
    <row r="13" spans="1:16" x14ac:dyDescent="0.15">
      <c r="A13" s="6">
        <v>6</v>
      </c>
      <c r="B13" s="6">
        <v>11</v>
      </c>
      <c r="D13">
        <v>1505.17919921875</v>
      </c>
      <c r="E13">
        <v>909.21856689453102</v>
      </c>
      <c r="F13">
        <v>465.95745849609398</v>
      </c>
      <c r="G13">
        <v>463.18386840820301</v>
      </c>
      <c r="I13" s="7">
        <f t="shared" si="0"/>
        <v>1039.221740722656</v>
      </c>
      <c r="J13" s="7">
        <f t="shared" si="0"/>
        <v>446.03469848632801</v>
      </c>
      <c r="K13" s="7">
        <f t="shared" si="1"/>
        <v>726.99745178222645</v>
      </c>
      <c r="L13" s="8">
        <f t="shared" si="2"/>
        <v>1.6299123235241093</v>
      </c>
      <c r="M13" s="8">
        <f t="shared" si="3"/>
        <v>1.6770581764141321</v>
      </c>
      <c r="P13" s="6">
        <f t="shared" si="4"/>
        <v>6.9629116117325296</v>
      </c>
    </row>
    <row r="14" spans="1:16" x14ac:dyDescent="0.15">
      <c r="A14" s="6">
        <v>6.5</v>
      </c>
      <c r="B14" s="6">
        <v>12</v>
      </c>
      <c r="D14">
        <v>1524.59533691406</v>
      </c>
      <c r="E14">
        <v>918.63714599609398</v>
      </c>
      <c r="F14">
        <v>467.03311157226602</v>
      </c>
      <c r="G14">
        <v>464.05017089843801</v>
      </c>
      <c r="I14" s="7">
        <f t="shared" si="0"/>
        <v>1057.5622253417939</v>
      </c>
      <c r="J14" s="7">
        <f t="shared" si="0"/>
        <v>454.58697509765597</v>
      </c>
      <c r="K14" s="7">
        <f t="shared" si="1"/>
        <v>739.35134277343468</v>
      </c>
      <c r="L14" s="8">
        <f t="shared" si="2"/>
        <v>1.6264243880164069</v>
      </c>
      <c r="M14" s="8">
        <f t="shared" si="3"/>
        <v>1.6774990619805981</v>
      </c>
      <c r="P14" s="6">
        <f t="shared" si="4"/>
        <v>6.9910313302610883</v>
      </c>
    </row>
    <row r="15" spans="1:16" x14ac:dyDescent="0.15">
      <c r="A15" s="6">
        <v>7</v>
      </c>
      <c r="B15" s="6">
        <v>13</v>
      </c>
      <c r="D15">
        <v>1500.88610839844</v>
      </c>
      <c r="E15">
        <v>910.62103271484398</v>
      </c>
      <c r="F15">
        <v>466.14080810546898</v>
      </c>
      <c r="G15">
        <v>463.02102661132801</v>
      </c>
      <c r="I15" s="7">
        <f t="shared" si="0"/>
        <v>1034.745300292971</v>
      </c>
      <c r="J15" s="7">
        <f t="shared" si="0"/>
        <v>447.60000610351597</v>
      </c>
      <c r="K15" s="7">
        <f t="shared" si="1"/>
        <v>721.4252960205099</v>
      </c>
      <c r="L15" s="8">
        <f t="shared" si="2"/>
        <v>1.6117633739568509</v>
      </c>
      <c r="M15" s="8">
        <f t="shared" si="3"/>
        <v>1.6667668689952106</v>
      </c>
      <c r="P15" s="6">
        <f t="shared" si="4"/>
        <v>6.3065311585672381</v>
      </c>
    </row>
    <row r="16" spans="1:16" x14ac:dyDescent="0.15">
      <c r="A16" s="6">
        <v>7.5</v>
      </c>
      <c r="B16" s="6">
        <v>14</v>
      </c>
      <c r="D16">
        <v>1507.99060058594</v>
      </c>
      <c r="E16">
        <v>913.19641113281295</v>
      </c>
      <c r="F16">
        <v>467.48175048828102</v>
      </c>
      <c r="G16">
        <v>464.38693237304699</v>
      </c>
      <c r="I16" s="7">
        <f t="shared" si="0"/>
        <v>1040.508850097659</v>
      </c>
      <c r="J16" s="7">
        <f t="shared" si="0"/>
        <v>448.80947875976597</v>
      </c>
      <c r="K16" s="7">
        <f t="shared" si="1"/>
        <v>726.3422149658229</v>
      </c>
      <c r="L16" s="8">
        <f t="shared" si="2"/>
        <v>1.618375389425792</v>
      </c>
      <c r="M16" s="8">
        <f t="shared" si="3"/>
        <v>1.6773077055383203</v>
      </c>
      <c r="P16" s="6">
        <f t="shared" si="4"/>
        <v>6.9788266002704731</v>
      </c>
    </row>
    <row r="17" spans="1:16" x14ac:dyDescent="0.15">
      <c r="A17" s="6">
        <v>8</v>
      </c>
      <c r="B17" s="6">
        <v>15</v>
      </c>
      <c r="D17">
        <v>1517.50415039063</v>
      </c>
      <c r="E17">
        <v>919.3232421875</v>
      </c>
      <c r="F17">
        <v>466.74258422851602</v>
      </c>
      <c r="G17">
        <v>463.92907714843801</v>
      </c>
      <c r="I17" s="7">
        <f t="shared" si="0"/>
        <v>1050.7615661621139</v>
      </c>
      <c r="J17" s="7">
        <f t="shared" si="0"/>
        <v>455.39416503906199</v>
      </c>
      <c r="K17" s="7">
        <f t="shared" si="1"/>
        <v>731.98565063477054</v>
      </c>
      <c r="L17" s="8">
        <f t="shared" si="2"/>
        <v>1.6073672146677231</v>
      </c>
      <c r="M17" s="8">
        <f t="shared" si="3"/>
        <v>1.6702283518544201</v>
      </c>
      <c r="P17" s="6">
        <f t="shared" si="4"/>
        <v>6.5273048266023039</v>
      </c>
    </row>
    <row r="18" spans="1:16" x14ac:dyDescent="0.15">
      <c r="A18" s="6">
        <v>8.5</v>
      </c>
      <c r="B18" s="6">
        <v>16</v>
      </c>
      <c r="D18">
        <v>1514.90393066406</v>
      </c>
      <c r="E18">
        <v>918.30358886718795</v>
      </c>
      <c r="F18">
        <v>466.38586425781301</v>
      </c>
      <c r="G18">
        <v>463.35803222656301</v>
      </c>
      <c r="I18" s="7">
        <f t="shared" si="0"/>
        <v>1048.518066406247</v>
      </c>
      <c r="J18" s="7">
        <f t="shared" si="0"/>
        <v>454.94555664062494</v>
      </c>
      <c r="K18" s="7">
        <f t="shared" si="1"/>
        <v>730.05617675780968</v>
      </c>
      <c r="L18" s="8">
        <f t="shared" si="2"/>
        <v>1.6047110826812687</v>
      </c>
      <c r="M18" s="8">
        <f t="shared" si="3"/>
        <v>1.6715010409421343</v>
      </c>
      <c r="P18" s="6">
        <f t="shared" si="4"/>
        <v>6.6084770437101561</v>
      </c>
    </row>
    <row r="19" spans="1:16" x14ac:dyDescent="0.15">
      <c r="A19" s="6">
        <v>9</v>
      </c>
      <c r="B19" s="6">
        <v>17</v>
      </c>
      <c r="D19">
        <v>1524.96459960938</v>
      </c>
      <c r="E19">
        <v>924.92712402343795</v>
      </c>
      <c r="F19">
        <v>467.46520996093801</v>
      </c>
      <c r="G19">
        <v>464.73916625976602</v>
      </c>
      <c r="I19" s="7">
        <f t="shared" si="0"/>
        <v>1057.499389648442</v>
      </c>
      <c r="J19" s="7">
        <f t="shared" si="0"/>
        <v>460.18795776367193</v>
      </c>
      <c r="K19" s="7">
        <f t="shared" si="1"/>
        <v>735.36781921387171</v>
      </c>
      <c r="L19" s="8">
        <f t="shared" si="2"/>
        <v>1.5979727561482988</v>
      </c>
      <c r="M19" s="8">
        <f t="shared" si="3"/>
        <v>1.6686915354833329</v>
      </c>
      <c r="P19" s="6">
        <f t="shared" si="4"/>
        <v>6.4292865491353046</v>
      </c>
    </row>
    <row r="20" spans="1:16" x14ac:dyDescent="0.15">
      <c r="A20" s="6">
        <v>9.5</v>
      </c>
      <c r="B20" s="6">
        <v>18</v>
      </c>
      <c r="D20">
        <v>1540.71850585938</v>
      </c>
      <c r="E20">
        <v>933.35736083984398</v>
      </c>
      <c r="F20">
        <v>466.47201538085898</v>
      </c>
      <c r="G20">
        <v>463.63278198242199</v>
      </c>
      <c r="I20" s="7">
        <f t="shared" si="0"/>
        <v>1074.2464904785211</v>
      </c>
      <c r="J20" s="7">
        <f t="shared" si="0"/>
        <v>469.72457885742199</v>
      </c>
      <c r="K20" s="7">
        <f t="shared" si="1"/>
        <v>745.43928527832577</v>
      </c>
      <c r="L20" s="8">
        <f t="shared" si="2"/>
        <v>1.5869710013718334</v>
      </c>
      <c r="M20" s="8">
        <f t="shared" si="3"/>
        <v>1.6616186017810362</v>
      </c>
      <c r="P20" s="6">
        <f t="shared" si="4"/>
        <v>5.9781742424340294</v>
      </c>
    </row>
    <row r="21" spans="1:16" x14ac:dyDescent="0.15">
      <c r="A21" s="6">
        <v>10</v>
      </c>
      <c r="B21" s="6">
        <v>19</v>
      </c>
      <c r="D21">
        <v>1546.51159667969</v>
      </c>
      <c r="E21">
        <v>938.15625</v>
      </c>
      <c r="F21">
        <v>466.411865234375</v>
      </c>
      <c r="G21">
        <v>463.72549438476602</v>
      </c>
      <c r="I21" s="7">
        <f t="shared" si="0"/>
        <v>1080.099731445315</v>
      </c>
      <c r="J21" s="7">
        <f t="shared" si="0"/>
        <v>474.43075561523398</v>
      </c>
      <c r="K21" s="7">
        <f t="shared" si="1"/>
        <v>747.99820251465121</v>
      </c>
      <c r="L21" s="8">
        <f t="shared" si="2"/>
        <v>1.5766224968797806</v>
      </c>
      <c r="M21" s="8">
        <f t="shared" si="3"/>
        <v>1.6551989183631519</v>
      </c>
      <c r="P21" s="6">
        <f t="shared" si="4"/>
        <v>5.5687262938418804</v>
      </c>
    </row>
    <row r="22" spans="1:16" x14ac:dyDescent="0.15">
      <c r="A22" s="6">
        <v>10.5</v>
      </c>
      <c r="B22" s="6">
        <v>20</v>
      </c>
      <c r="D22">
        <v>1550.60668945313</v>
      </c>
      <c r="E22">
        <v>942.30694580078102</v>
      </c>
      <c r="F22">
        <v>466.98580932617199</v>
      </c>
      <c r="G22">
        <v>464.10244750976602</v>
      </c>
      <c r="I22" s="7">
        <f t="shared" si="0"/>
        <v>1083.6208801269581</v>
      </c>
      <c r="J22" s="7">
        <f t="shared" si="0"/>
        <v>478.204498291015</v>
      </c>
      <c r="K22" s="7">
        <f t="shared" si="1"/>
        <v>748.87773132324764</v>
      </c>
      <c r="L22" s="8">
        <f t="shared" si="2"/>
        <v>1.5660198387918811</v>
      </c>
      <c r="M22" s="8">
        <f t="shared" si="3"/>
        <v>1.6485250813494208</v>
      </c>
      <c r="P22" s="6">
        <f t="shared" si="4"/>
        <v>5.1430684075202588</v>
      </c>
    </row>
    <row r="23" spans="1:16" x14ac:dyDescent="0.15">
      <c r="A23" s="6">
        <v>11</v>
      </c>
      <c r="B23" s="6">
        <v>21</v>
      </c>
      <c r="D23">
        <v>1549.5537109375</v>
      </c>
      <c r="E23">
        <v>943.40997314453102</v>
      </c>
      <c r="F23">
        <v>465.98083496093801</v>
      </c>
      <c r="G23">
        <v>463.22930908203102</v>
      </c>
      <c r="I23" s="7">
        <f t="shared" si="0"/>
        <v>1083.572875976562</v>
      </c>
      <c r="J23" s="7">
        <f t="shared" si="0"/>
        <v>480.1806640625</v>
      </c>
      <c r="K23" s="7">
        <f t="shared" si="1"/>
        <v>747.44641113281205</v>
      </c>
      <c r="L23" s="8">
        <f t="shared" si="2"/>
        <v>1.5565941468970206</v>
      </c>
      <c r="M23" s="8">
        <f>L23+ABS($N$2)*A23</f>
        <v>1.6430282105287288</v>
      </c>
      <c r="P23" s="6">
        <f t="shared" si="4"/>
        <v>4.7924775240292892</v>
      </c>
    </row>
    <row r="24" spans="1:16" x14ac:dyDescent="0.15">
      <c r="A24" s="6">
        <v>11.5</v>
      </c>
      <c r="B24" s="6">
        <v>22</v>
      </c>
      <c r="D24">
        <v>1557.27783203125</v>
      </c>
      <c r="E24">
        <v>945.27227783203102</v>
      </c>
      <c r="F24">
        <v>466.138427734375</v>
      </c>
      <c r="G24">
        <v>463.42605590820301</v>
      </c>
      <c r="I24" s="7">
        <f t="shared" si="0"/>
        <v>1091.139404296875</v>
      </c>
      <c r="J24" s="7">
        <f t="shared" si="0"/>
        <v>481.84622192382801</v>
      </c>
      <c r="K24" s="7">
        <f t="shared" si="1"/>
        <v>753.84704895019536</v>
      </c>
      <c r="L24" s="8">
        <f t="shared" si="2"/>
        <v>1.5644971666279168</v>
      </c>
      <c r="M24" s="8">
        <f t="shared" ref="M24:M87" si="5">L24+ABS($N$2)*A24</f>
        <v>1.6548600513337937</v>
      </c>
      <c r="P24" s="6">
        <f t="shared" si="4"/>
        <v>5.5471133261946397</v>
      </c>
    </row>
    <row r="25" spans="1:16" x14ac:dyDescent="0.15">
      <c r="A25" s="6">
        <v>12</v>
      </c>
      <c r="B25" s="6">
        <v>23</v>
      </c>
      <c r="D25">
        <v>1554.26037597656</v>
      </c>
      <c r="E25">
        <v>948.30554199218795</v>
      </c>
      <c r="F25">
        <v>466.69345092773398</v>
      </c>
      <c r="G25">
        <v>463.90859985351602</v>
      </c>
      <c r="I25" s="7">
        <f t="shared" si="0"/>
        <v>1087.5669250488261</v>
      </c>
      <c r="J25" s="7">
        <f t="shared" si="0"/>
        <v>484.39694213867193</v>
      </c>
      <c r="K25" s="7">
        <f t="shared" si="1"/>
        <v>748.48906555175574</v>
      </c>
      <c r="L25" s="8">
        <f t="shared" si="2"/>
        <v>1.5451977509335313</v>
      </c>
      <c r="M25" s="8">
        <f t="shared" si="5"/>
        <v>1.6394894567135767</v>
      </c>
      <c r="P25" s="6">
        <f t="shared" si="4"/>
        <v>4.5667755079220518</v>
      </c>
    </row>
    <row r="26" spans="1:16" x14ac:dyDescent="0.15">
      <c r="A26" s="6">
        <v>12.5</v>
      </c>
      <c r="B26" s="6">
        <v>24</v>
      </c>
      <c r="D26">
        <v>1553.39001464844</v>
      </c>
      <c r="E26">
        <v>945.04901123046898</v>
      </c>
      <c r="F26">
        <v>467.01864624023398</v>
      </c>
      <c r="G26">
        <v>463.98239135742199</v>
      </c>
      <c r="I26" s="7">
        <f t="shared" si="0"/>
        <v>1086.3713684082061</v>
      </c>
      <c r="J26" s="7">
        <f t="shared" si="0"/>
        <v>481.06661987304699</v>
      </c>
      <c r="K26" s="7">
        <f t="shared" si="1"/>
        <v>749.62473449707318</v>
      </c>
      <c r="L26" s="8">
        <f t="shared" si="2"/>
        <v>1.5582555586477782</v>
      </c>
      <c r="M26" s="8">
        <f t="shared" si="5"/>
        <v>1.6564760855019922</v>
      </c>
      <c r="P26" s="6">
        <f t="shared" si="4"/>
        <v>5.6501841214273734</v>
      </c>
    </row>
    <row r="27" spans="1:16" x14ac:dyDescent="0.15">
      <c r="A27" s="6">
        <v>13</v>
      </c>
      <c r="B27" s="6">
        <v>25</v>
      </c>
      <c r="D27">
        <v>1548.51770019531</v>
      </c>
      <c r="E27">
        <v>945.65515136718795</v>
      </c>
      <c r="F27">
        <v>465.76596069335898</v>
      </c>
      <c r="G27">
        <v>462.63803100585898</v>
      </c>
      <c r="I27" s="7">
        <f t="shared" si="0"/>
        <v>1082.7517395019511</v>
      </c>
      <c r="J27" s="7">
        <f t="shared" si="0"/>
        <v>483.01712036132898</v>
      </c>
      <c r="K27" s="7">
        <f t="shared" si="1"/>
        <v>744.63975524902082</v>
      </c>
      <c r="L27" s="8">
        <f t="shared" si="2"/>
        <v>1.541642570954795</v>
      </c>
      <c r="M27" s="8">
        <f t="shared" si="5"/>
        <v>1.6437919188831775</v>
      </c>
      <c r="P27" s="6">
        <f t="shared" si="4"/>
        <v>4.8411869071400799</v>
      </c>
    </row>
    <row r="28" spans="1:16" x14ac:dyDescent="0.15">
      <c r="A28" s="6">
        <v>13.5</v>
      </c>
      <c r="B28" s="6">
        <v>26</v>
      </c>
      <c r="D28">
        <v>1553.95239257813</v>
      </c>
      <c r="E28">
        <v>947.23797607421898</v>
      </c>
      <c r="F28">
        <v>467.29788208007801</v>
      </c>
      <c r="G28">
        <v>464.21014404296898</v>
      </c>
      <c r="I28" s="7">
        <f t="shared" si="0"/>
        <v>1086.6545104980519</v>
      </c>
      <c r="J28" s="7">
        <f t="shared" si="0"/>
        <v>483.02783203125</v>
      </c>
      <c r="K28" s="7">
        <f t="shared" si="1"/>
        <v>748.5350280761769</v>
      </c>
      <c r="L28" s="8">
        <f t="shared" si="2"/>
        <v>1.5496726657103883</v>
      </c>
      <c r="M28" s="8">
        <f t="shared" si="5"/>
        <v>1.6557508347129395</v>
      </c>
      <c r="P28" s="6">
        <f t="shared" si="4"/>
        <v>5.6039275650736426</v>
      </c>
    </row>
    <row r="29" spans="1:16" x14ac:dyDescent="0.15">
      <c r="A29" s="6">
        <v>14</v>
      </c>
      <c r="B29" s="6">
        <v>27</v>
      </c>
      <c r="D29">
        <v>1547.95434570313</v>
      </c>
      <c r="E29">
        <v>946.94793701171898</v>
      </c>
      <c r="F29">
        <v>466.273193359375</v>
      </c>
      <c r="G29">
        <v>463.74993896484398</v>
      </c>
      <c r="I29" s="7">
        <f t="shared" si="0"/>
        <v>1081.681152343755</v>
      </c>
      <c r="J29" s="7">
        <f t="shared" si="0"/>
        <v>483.197998046875</v>
      </c>
      <c r="K29" s="7">
        <f t="shared" si="1"/>
        <v>743.44255371094255</v>
      </c>
      <c r="L29" s="8">
        <f t="shared" si="2"/>
        <v>1.5385878184843416</v>
      </c>
      <c r="M29" s="8">
        <f t="shared" si="5"/>
        <v>1.6485948085610613</v>
      </c>
      <c r="P29" s="6">
        <f t="shared" si="4"/>
        <v>5.1475156149460553</v>
      </c>
    </row>
    <row r="30" spans="1:16" x14ac:dyDescent="0.15">
      <c r="A30" s="6">
        <v>14.5</v>
      </c>
      <c r="B30" s="6">
        <v>28</v>
      </c>
      <c r="D30">
        <v>1557.79699707031</v>
      </c>
      <c r="E30">
        <v>949.36346435546898</v>
      </c>
      <c r="F30">
        <v>466.50775146484398</v>
      </c>
      <c r="G30">
        <v>463.491455078125</v>
      </c>
      <c r="I30" s="7">
        <f t="shared" si="0"/>
        <v>1091.289245605466</v>
      </c>
      <c r="J30" s="7">
        <f t="shared" si="0"/>
        <v>485.87200927734398</v>
      </c>
      <c r="K30" s="7">
        <f t="shared" si="1"/>
        <v>751.17883911132526</v>
      </c>
      <c r="L30" s="8">
        <f t="shared" si="2"/>
        <v>1.546042630092197</v>
      </c>
      <c r="M30" s="8">
        <f t="shared" si="5"/>
        <v>1.6599784412430854</v>
      </c>
      <c r="P30" s="6">
        <f t="shared" si="4"/>
        <v>5.8735646653083275</v>
      </c>
    </row>
    <row r="31" spans="1:16" x14ac:dyDescent="0.15">
      <c r="A31" s="6">
        <v>15</v>
      </c>
      <c r="B31" s="6">
        <v>29</v>
      </c>
      <c r="D31">
        <v>1542.66455078125</v>
      </c>
      <c r="E31">
        <v>946.40386962890602</v>
      </c>
      <c r="F31">
        <v>466.94195556640602</v>
      </c>
      <c r="G31">
        <v>464.04965209960898</v>
      </c>
      <c r="I31" s="7">
        <f t="shared" si="0"/>
        <v>1075.722595214844</v>
      </c>
      <c r="J31" s="7">
        <f t="shared" si="0"/>
        <v>482.35421752929705</v>
      </c>
      <c r="K31" s="7">
        <f t="shared" si="1"/>
        <v>738.07464294433612</v>
      </c>
      <c r="L31" s="8">
        <f t="shared" si="2"/>
        <v>1.5301506986398585</v>
      </c>
      <c r="M31" s="8">
        <f t="shared" si="5"/>
        <v>1.6480153308649153</v>
      </c>
      <c r="P31" s="6">
        <f t="shared" si="4"/>
        <v>5.1105564787243321</v>
      </c>
    </row>
    <row r="32" spans="1:16" x14ac:dyDescent="0.15">
      <c r="A32" s="6">
        <v>15.5</v>
      </c>
      <c r="B32" s="6">
        <v>30</v>
      </c>
      <c r="D32">
        <v>1511.85119628906</v>
      </c>
      <c r="E32">
        <v>935.545166015625</v>
      </c>
      <c r="F32">
        <v>466.17599487304699</v>
      </c>
      <c r="G32">
        <v>464.01760864257801</v>
      </c>
      <c r="I32" s="7">
        <f t="shared" si="0"/>
        <v>1045.6752014160129</v>
      </c>
      <c r="J32" s="7">
        <f t="shared" si="0"/>
        <v>471.52755737304699</v>
      </c>
      <c r="K32" s="7">
        <f t="shared" si="1"/>
        <v>715.60591125488008</v>
      </c>
      <c r="L32" s="8">
        <f t="shared" si="2"/>
        <v>1.5176332752249548</v>
      </c>
      <c r="M32" s="8">
        <f t="shared" si="5"/>
        <v>1.6394267285241801</v>
      </c>
      <c r="P32" s="6">
        <f t="shared" si="4"/>
        <v>4.5627746987239259</v>
      </c>
    </row>
    <row r="33" spans="1:16" x14ac:dyDescent="0.15">
      <c r="A33" s="6">
        <v>16</v>
      </c>
      <c r="B33" s="6">
        <v>31</v>
      </c>
      <c r="D33">
        <v>1509.86376953125</v>
      </c>
      <c r="E33">
        <v>936.22021484375</v>
      </c>
      <c r="F33">
        <v>465.58523559570301</v>
      </c>
      <c r="G33">
        <v>462.86026000976602</v>
      </c>
      <c r="I33" s="7">
        <f t="shared" si="0"/>
        <v>1044.2785339355469</v>
      </c>
      <c r="J33" s="7">
        <f t="shared" si="0"/>
        <v>473.35995483398398</v>
      </c>
      <c r="K33" s="7">
        <f t="shared" si="1"/>
        <v>712.92656555175813</v>
      </c>
      <c r="L33" s="8">
        <f t="shared" si="2"/>
        <v>1.5060981780805573</v>
      </c>
      <c r="M33" s="8">
        <f t="shared" si="5"/>
        <v>1.6318204524539512</v>
      </c>
      <c r="P33" s="6">
        <f t="shared" si="4"/>
        <v>4.0776457709165808</v>
      </c>
    </row>
    <row r="34" spans="1:16" x14ac:dyDescent="0.15">
      <c r="A34" s="6">
        <v>16.5</v>
      </c>
      <c r="B34" s="6">
        <v>32</v>
      </c>
      <c r="D34">
        <v>1483.109375</v>
      </c>
      <c r="E34">
        <v>929.30773925781295</v>
      </c>
      <c r="F34">
        <v>466.34674072265602</v>
      </c>
      <c r="G34">
        <v>463.35250854492199</v>
      </c>
      <c r="I34" s="7">
        <f t="shared" si="0"/>
        <v>1016.762634277344</v>
      </c>
      <c r="J34" s="7">
        <f t="shared" si="0"/>
        <v>465.95523071289097</v>
      </c>
      <c r="K34" s="7">
        <f t="shared" si="1"/>
        <v>690.59397277832034</v>
      </c>
      <c r="L34" s="8">
        <f t="shared" si="2"/>
        <v>1.4821037027993913</v>
      </c>
      <c r="M34" s="8">
        <f t="shared" si="5"/>
        <v>1.6117547982469538</v>
      </c>
      <c r="P34" s="6">
        <f t="shared" si="4"/>
        <v>2.7978566571222019</v>
      </c>
    </row>
    <row r="35" spans="1:16" x14ac:dyDescent="0.15">
      <c r="A35" s="6">
        <v>17</v>
      </c>
      <c r="B35" s="6">
        <v>33</v>
      </c>
      <c r="D35">
        <v>1518.62243652344</v>
      </c>
      <c r="E35">
        <v>947.29278564453102</v>
      </c>
      <c r="F35">
        <v>467.47332763671898</v>
      </c>
      <c r="G35">
        <v>464.25112915039102</v>
      </c>
      <c r="I35" s="7">
        <f t="shared" si="0"/>
        <v>1051.149108886721</v>
      </c>
      <c r="J35" s="7">
        <f t="shared" si="0"/>
        <v>483.04165649414</v>
      </c>
      <c r="K35" s="7">
        <f t="shared" si="1"/>
        <v>713.01994934082302</v>
      </c>
      <c r="L35" s="8">
        <f t="shared" si="2"/>
        <v>1.4761044720570036</v>
      </c>
      <c r="M35" s="8">
        <f t="shared" si="5"/>
        <v>1.6096843885787346</v>
      </c>
      <c r="P35" s="6">
        <f t="shared" si="4"/>
        <v>2.6658057542636513</v>
      </c>
    </row>
    <row r="36" spans="1:16" x14ac:dyDescent="0.15">
      <c r="A36" s="6">
        <v>17.5</v>
      </c>
      <c r="B36" s="6">
        <v>34</v>
      </c>
      <c r="D36">
        <v>1591.416015625</v>
      </c>
      <c r="E36">
        <v>988.800537109375</v>
      </c>
      <c r="F36">
        <v>467.38613891601602</v>
      </c>
      <c r="G36">
        <v>464.22564697265602</v>
      </c>
      <c r="I36" s="7">
        <f t="shared" si="0"/>
        <v>1124.0298767089839</v>
      </c>
      <c r="J36" s="7">
        <f t="shared" si="0"/>
        <v>524.57489013671898</v>
      </c>
      <c r="K36" s="7">
        <f t="shared" si="1"/>
        <v>756.82745361328068</v>
      </c>
      <c r="L36" s="8">
        <f t="shared" si="2"/>
        <v>1.4427443399283373</v>
      </c>
      <c r="M36" s="8">
        <f t="shared" si="5"/>
        <v>1.5802530775242369</v>
      </c>
      <c r="P36" s="6">
        <f t="shared" si="4"/>
        <v>0.78867425864029161</v>
      </c>
    </row>
    <row r="37" spans="1:16" x14ac:dyDescent="0.15">
      <c r="A37" s="6">
        <v>18</v>
      </c>
      <c r="B37" s="6">
        <v>35</v>
      </c>
      <c r="D37">
        <v>1510.14184570313</v>
      </c>
      <c r="E37">
        <v>946.02935791015602</v>
      </c>
      <c r="F37">
        <v>465.87942504882801</v>
      </c>
      <c r="G37">
        <v>463.34805297851602</v>
      </c>
      <c r="I37" s="7">
        <f t="shared" si="0"/>
        <v>1044.2624206543019</v>
      </c>
      <c r="J37" s="7">
        <f t="shared" si="0"/>
        <v>482.68130493164</v>
      </c>
      <c r="K37" s="7">
        <f t="shared" si="1"/>
        <v>706.38550720215392</v>
      </c>
      <c r="L37" s="8">
        <f t="shared" si="2"/>
        <v>1.4634615013775936</v>
      </c>
      <c r="M37" s="8">
        <f t="shared" si="5"/>
        <v>1.6048990600476618</v>
      </c>
      <c r="P37" s="6">
        <f t="shared" si="4"/>
        <v>2.3605970978790034</v>
      </c>
    </row>
    <row r="38" spans="1:16" x14ac:dyDescent="0.15">
      <c r="A38" s="6">
        <v>18.5</v>
      </c>
      <c r="B38" s="6">
        <v>36</v>
      </c>
      <c r="D38">
        <v>1529.33349609375</v>
      </c>
      <c r="E38">
        <v>957.8271484375</v>
      </c>
      <c r="F38">
        <v>466.18020629882801</v>
      </c>
      <c r="G38">
        <v>463.33859252929699</v>
      </c>
      <c r="I38" s="7">
        <f t="shared" si="0"/>
        <v>1063.1532897949219</v>
      </c>
      <c r="J38" s="7">
        <f t="shared" si="0"/>
        <v>494.48855590820301</v>
      </c>
      <c r="K38" s="7">
        <f t="shared" si="1"/>
        <v>717.01130065917982</v>
      </c>
      <c r="L38" s="8">
        <f t="shared" si="2"/>
        <v>1.4500058537093545</v>
      </c>
      <c r="M38" s="8">
        <f t="shared" si="5"/>
        <v>1.5953722334535914</v>
      </c>
      <c r="P38" s="6">
        <f t="shared" si="4"/>
        <v>1.7529752960517637</v>
      </c>
    </row>
    <row r="39" spans="1:16" x14ac:dyDescent="0.15">
      <c r="A39" s="6">
        <v>19</v>
      </c>
      <c r="B39" s="6">
        <v>37</v>
      </c>
      <c r="D39">
        <v>1535.52404785156</v>
      </c>
      <c r="E39">
        <v>961.10693359375</v>
      </c>
      <c r="F39">
        <v>467.06121826171898</v>
      </c>
      <c r="G39">
        <v>463.95272827148398</v>
      </c>
      <c r="I39" s="7">
        <f t="shared" si="0"/>
        <v>1068.462829589841</v>
      </c>
      <c r="J39" s="7">
        <f t="shared" si="0"/>
        <v>497.15420532226602</v>
      </c>
      <c r="K39" s="7">
        <f t="shared" si="1"/>
        <v>720.45488586425483</v>
      </c>
      <c r="L39" s="8">
        <f t="shared" si="2"/>
        <v>1.4491577827391413</v>
      </c>
      <c r="M39" s="8">
        <f t="shared" si="5"/>
        <v>1.5984529835575465</v>
      </c>
      <c r="P39" s="6">
        <f t="shared" si="4"/>
        <v>1.9494657969190494</v>
      </c>
    </row>
    <row r="40" spans="1:16" x14ac:dyDescent="0.15">
      <c r="A40" s="6">
        <v>19.5</v>
      </c>
      <c r="B40" s="6">
        <v>38</v>
      </c>
      <c r="D40">
        <v>1518.47973632813</v>
      </c>
      <c r="E40">
        <v>954.374267578125</v>
      </c>
      <c r="F40">
        <v>466.59811401367199</v>
      </c>
      <c r="G40">
        <v>463.90621948242199</v>
      </c>
      <c r="I40" s="7">
        <f t="shared" si="0"/>
        <v>1051.8816223144581</v>
      </c>
      <c r="J40" s="7">
        <f t="shared" si="0"/>
        <v>490.46804809570301</v>
      </c>
      <c r="K40" s="7">
        <f t="shared" si="1"/>
        <v>708.55398864746599</v>
      </c>
      <c r="L40" s="8">
        <f t="shared" si="2"/>
        <v>1.4446486196165194</v>
      </c>
      <c r="M40" s="8">
        <f t="shared" si="5"/>
        <v>1.5978726415090931</v>
      </c>
      <c r="P40" s="6">
        <f t="shared" si="4"/>
        <v>1.9124515322344355</v>
      </c>
    </row>
    <row r="41" spans="1:16" x14ac:dyDescent="0.15">
      <c r="A41" s="6">
        <v>20</v>
      </c>
      <c r="B41" s="6">
        <v>39</v>
      </c>
      <c r="D41">
        <v>1450.68664550781</v>
      </c>
      <c r="E41">
        <v>929.20166015625</v>
      </c>
      <c r="F41">
        <v>466.688720703125</v>
      </c>
      <c r="G41">
        <v>463.698974609375</v>
      </c>
      <c r="I41" s="7">
        <f t="shared" si="0"/>
        <v>983.997924804685</v>
      </c>
      <c r="J41" s="7">
        <f t="shared" si="0"/>
        <v>465.502685546875</v>
      </c>
      <c r="K41" s="7">
        <f t="shared" si="1"/>
        <v>658.14604492187254</v>
      </c>
      <c r="L41" s="8">
        <f t="shared" si="2"/>
        <v>1.4138394156602536</v>
      </c>
      <c r="M41" s="8">
        <f t="shared" si="5"/>
        <v>1.570992258626996</v>
      </c>
      <c r="P41" s="6">
        <f t="shared" si="4"/>
        <v>0.19801845010068575</v>
      </c>
    </row>
    <row r="42" spans="1:16" x14ac:dyDescent="0.15">
      <c r="A42" s="6">
        <v>20.5</v>
      </c>
      <c r="B42" s="6">
        <v>40</v>
      </c>
      <c r="D42">
        <v>1498.45043945313</v>
      </c>
      <c r="E42">
        <v>954.654296875</v>
      </c>
      <c r="F42">
        <v>466.307861328125</v>
      </c>
      <c r="G42">
        <v>463.21853637695301</v>
      </c>
      <c r="I42" s="7">
        <f t="shared" si="0"/>
        <v>1032.142578125005</v>
      </c>
      <c r="J42" s="7">
        <f t="shared" si="0"/>
        <v>491.43576049804699</v>
      </c>
      <c r="K42" s="7">
        <f t="shared" si="1"/>
        <v>688.13754577637212</v>
      </c>
      <c r="L42" s="8">
        <f t="shared" si="2"/>
        <v>1.4002594053777795</v>
      </c>
      <c r="M42" s="8">
        <f t="shared" si="5"/>
        <v>1.5613410694186904</v>
      </c>
      <c r="P42" s="6">
        <f t="shared" si="4"/>
        <v>-0.41753520972725583</v>
      </c>
    </row>
    <row r="43" spans="1:16" x14ac:dyDescent="0.15">
      <c r="A43" s="6">
        <v>21</v>
      </c>
      <c r="B43" s="6">
        <v>41</v>
      </c>
      <c r="D43">
        <v>1570.47534179688</v>
      </c>
      <c r="E43">
        <v>993.47698974609398</v>
      </c>
      <c r="F43">
        <v>467.30313110351602</v>
      </c>
      <c r="G43">
        <v>463.83688354492199</v>
      </c>
      <c r="I43" s="7">
        <f t="shared" si="0"/>
        <v>1103.1722106933639</v>
      </c>
      <c r="J43" s="7">
        <f t="shared" si="0"/>
        <v>529.64010620117199</v>
      </c>
      <c r="K43" s="7">
        <f t="shared" si="1"/>
        <v>732.42413635254354</v>
      </c>
      <c r="L43" s="8">
        <f t="shared" si="2"/>
        <v>1.3828713644928328</v>
      </c>
      <c r="M43" s="8">
        <f t="shared" si="5"/>
        <v>1.5478818496079123</v>
      </c>
      <c r="P43" s="6">
        <f t="shared" si="4"/>
        <v>-1.275965381816669</v>
      </c>
    </row>
    <row r="44" spans="1:16" x14ac:dyDescent="0.15">
      <c r="A44" s="6">
        <v>21.5</v>
      </c>
      <c r="B44" s="6">
        <v>42</v>
      </c>
      <c r="D44">
        <v>1639.93383789063</v>
      </c>
      <c r="E44">
        <v>1029.95239257813</v>
      </c>
      <c r="F44">
        <v>467.60467529296898</v>
      </c>
      <c r="G44">
        <v>463.82427978515602</v>
      </c>
      <c r="I44" s="7">
        <f t="shared" si="0"/>
        <v>1172.329162597661</v>
      </c>
      <c r="J44" s="7">
        <f t="shared" si="0"/>
        <v>566.12811279297398</v>
      </c>
      <c r="K44" s="7">
        <f t="shared" si="1"/>
        <v>776.03948364257928</v>
      </c>
      <c r="L44" s="8">
        <f t="shared" si="2"/>
        <v>1.3707842202253737</v>
      </c>
      <c r="M44" s="8">
        <f t="shared" si="5"/>
        <v>1.5397235264146218</v>
      </c>
      <c r="P44" s="6">
        <f t="shared" si="4"/>
        <v>-1.796303921586196</v>
      </c>
    </row>
    <row r="45" spans="1:16" x14ac:dyDescent="0.15">
      <c r="A45" s="6">
        <v>22</v>
      </c>
      <c r="B45" s="6">
        <v>43</v>
      </c>
      <c r="D45">
        <v>1634.62158203125</v>
      </c>
      <c r="E45">
        <v>1031.39501953125</v>
      </c>
      <c r="F45">
        <v>468.90386962890602</v>
      </c>
      <c r="G45">
        <v>465.12661743164102</v>
      </c>
      <c r="I45" s="7">
        <f t="shared" si="0"/>
        <v>1165.717712402344</v>
      </c>
      <c r="J45" s="7">
        <f t="shared" si="0"/>
        <v>566.26840209960892</v>
      </c>
      <c r="K45" s="7">
        <f t="shared" si="1"/>
        <v>769.32983093261782</v>
      </c>
      <c r="L45" s="8">
        <f t="shared" si="2"/>
        <v>1.3585957261258055</v>
      </c>
      <c r="M45" s="8">
        <f t="shared" si="5"/>
        <v>1.5314638533892222</v>
      </c>
      <c r="P45" s="6">
        <f t="shared" si="4"/>
        <v>-2.323106562175969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1637.81604003906</v>
      </c>
      <c r="E46">
        <v>1035.15063476563</v>
      </c>
      <c r="F46">
        <v>468.07171630859398</v>
      </c>
      <c r="G46">
        <v>464.45388793945301</v>
      </c>
      <c r="I46" s="7">
        <f t="shared" si="0"/>
        <v>1169.744323730466</v>
      </c>
      <c r="J46" s="7">
        <f t="shared" si="0"/>
        <v>570.69674682617699</v>
      </c>
      <c r="K46" s="7">
        <f t="shared" si="1"/>
        <v>770.25660095214221</v>
      </c>
      <c r="L46" s="8">
        <f t="shared" si="2"/>
        <v>1.3496775743611296</v>
      </c>
      <c r="M46" s="8">
        <f t="shared" si="5"/>
        <v>1.5264745226987149</v>
      </c>
      <c r="P46" s="6">
        <f t="shared" si="4"/>
        <v>-2.6413264934555949</v>
      </c>
    </row>
    <row r="47" spans="1:16" x14ac:dyDescent="0.15">
      <c r="A47" s="6">
        <v>23</v>
      </c>
      <c r="B47" s="6">
        <v>45</v>
      </c>
      <c r="D47">
        <v>1643.02966308594</v>
      </c>
      <c r="E47">
        <v>1039.32885742188</v>
      </c>
      <c r="F47">
        <v>467.13317871093801</v>
      </c>
      <c r="G47">
        <v>463.51693725585898</v>
      </c>
      <c r="I47" s="7">
        <f t="shared" si="0"/>
        <v>1175.896484375002</v>
      </c>
      <c r="J47" s="7">
        <f t="shared" si="0"/>
        <v>575.81192016602108</v>
      </c>
      <c r="K47" s="7">
        <f t="shared" si="1"/>
        <v>772.82814025878724</v>
      </c>
      <c r="L47" s="8">
        <f t="shared" si="2"/>
        <v>1.3421537713841725</v>
      </c>
      <c r="M47" s="8">
        <f t="shared" si="5"/>
        <v>1.5228795407959261</v>
      </c>
      <c r="P47" s="6">
        <f t="shared" si="4"/>
        <v>-2.8706147417237418</v>
      </c>
    </row>
    <row r="48" spans="1:16" x14ac:dyDescent="0.15">
      <c r="A48" s="6">
        <v>23.5</v>
      </c>
      <c r="B48" s="6">
        <v>46</v>
      </c>
      <c r="D48">
        <v>1590.62963867188</v>
      </c>
      <c r="E48">
        <v>1017.34265136719</v>
      </c>
      <c r="F48">
        <v>467.63146972656301</v>
      </c>
      <c r="G48">
        <v>464.39926147460898</v>
      </c>
      <c r="I48" s="7">
        <f t="shared" si="0"/>
        <v>1122.998168945317</v>
      </c>
      <c r="J48" s="7">
        <f t="shared" si="0"/>
        <v>552.94338989258108</v>
      </c>
      <c r="K48" s="7">
        <f t="shared" si="1"/>
        <v>735.93779602051029</v>
      </c>
      <c r="L48" s="8">
        <f t="shared" si="2"/>
        <v>1.3309460054554212</v>
      </c>
      <c r="M48" s="8">
        <f t="shared" si="5"/>
        <v>1.5156005959413434</v>
      </c>
      <c r="P48" s="6">
        <f t="shared" si="4"/>
        <v>-3.3348664570531104</v>
      </c>
    </row>
    <row r="49" spans="1:22" x14ac:dyDescent="0.15">
      <c r="A49" s="6">
        <v>24</v>
      </c>
      <c r="B49" s="6">
        <v>47</v>
      </c>
      <c r="D49">
        <v>1496.06726074219</v>
      </c>
      <c r="E49">
        <v>968.96203613281295</v>
      </c>
      <c r="F49">
        <v>467.90728759765602</v>
      </c>
      <c r="G49">
        <v>464.54241943359398</v>
      </c>
      <c r="I49" s="7">
        <f t="shared" si="0"/>
        <v>1028.159973144534</v>
      </c>
      <c r="J49" s="7">
        <f t="shared" si="0"/>
        <v>504.41961669921898</v>
      </c>
      <c r="K49" s="7">
        <f t="shared" si="1"/>
        <v>675.06624145508067</v>
      </c>
      <c r="L49" s="8">
        <f t="shared" si="2"/>
        <v>1.3383029111209543</v>
      </c>
      <c r="M49" s="8">
        <f t="shared" si="5"/>
        <v>1.5268863226810452</v>
      </c>
      <c r="P49" s="6">
        <f t="shared" si="4"/>
        <v>-2.6150618559306804</v>
      </c>
    </row>
    <row r="50" spans="1:22" x14ac:dyDescent="0.15">
      <c r="A50" s="6">
        <v>24.5</v>
      </c>
      <c r="B50" s="6">
        <v>48</v>
      </c>
      <c r="D50">
        <v>1485.5</v>
      </c>
      <c r="E50">
        <v>962.21856689453102</v>
      </c>
      <c r="F50">
        <v>466.41555786132801</v>
      </c>
      <c r="G50">
        <v>463.37615966796898</v>
      </c>
      <c r="I50" s="7">
        <f t="shared" si="0"/>
        <v>1019.084442138672</v>
      </c>
      <c r="J50" s="7">
        <f t="shared" si="0"/>
        <v>498.84240722656205</v>
      </c>
      <c r="K50" s="7">
        <f t="shared" si="1"/>
        <v>669.89475708007853</v>
      </c>
      <c r="L50" s="8">
        <f t="shared" si="2"/>
        <v>1.3428985735285106</v>
      </c>
      <c r="M50" s="8">
        <f t="shared" si="5"/>
        <v>1.53541080616277</v>
      </c>
      <c r="P50" s="6">
        <f t="shared" si="4"/>
        <v>-2.0713695821533822</v>
      </c>
    </row>
    <row r="51" spans="1:22" x14ac:dyDescent="0.15">
      <c r="A51" s="6">
        <v>25</v>
      </c>
      <c r="B51" s="6">
        <v>49</v>
      </c>
      <c r="D51">
        <v>1462.95043945313</v>
      </c>
      <c r="E51">
        <v>951.11163330078102</v>
      </c>
      <c r="F51">
        <v>467.24981689453102</v>
      </c>
      <c r="G51">
        <v>463.58865356445301</v>
      </c>
      <c r="I51" s="7">
        <f t="shared" si="0"/>
        <v>995.70062255859898</v>
      </c>
      <c r="J51" s="7">
        <f t="shared" si="0"/>
        <v>487.52297973632801</v>
      </c>
      <c r="K51" s="7">
        <f t="shared" si="1"/>
        <v>654.43453674316947</v>
      </c>
      <c r="L51" s="8">
        <f t="shared" si="2"/>
        <v>1.3423665425927491</v>
      </c>
      <c r="M51" s="8">
        <f t="shared" si="5"/>
        <v>1.5388075963011771</v>
      </c>
      <c r="P51" s="6">
        <f t="shared" si="4"/>
        <v>-1.8547220212948117</v>
      </c>
    </row>
    <row r="52" spans="1:22" x14ac:dyDescent="0.15">
      <c r="A52" s="6">
        <v>25.5</v>
      </c>
      <c r="B52" s="6">
        <v>50</v>
      </c>
      <c r="D52">
        <v>1438.353515625</v>
      </c>
      <c r="E52">
        <v>935.463134765625</v>
      </c>
      <c r="F52">
        <v>466.605712890625</v>
      </c>
      <c r="G52">
        <v>463.76226806640602</v>
      </c>
      <c r="I52" s="7">
        <f t="shared" si="0"/>
        <v>971.747802734375</v>
      </c>
      <c r="J52" s="7">
        <f t="shared" si="0"/>
        <v>471.70086669921898</v>
      </c>
      <c r="K52" s="7">
        <f t="shared" si="1"/>
        <v>641.55719604492174</v>
      </c>
      <c r="L52" s="8">
        <f t="shared" si="2"/>
        <v>1.3600933162033217</v>
      </c>
      <c r="M52" s="8">
        <f t="shared" si="5"/>
        <v>1.5604631909859183</v>
      </c>
      <c r="P52" s="6">
        <f t="shared" si="4"/>
        <v>-0.47352637004062353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1457.93188476563</v>
      </c>
      <c r="E53">
        <v>945.09582519531295</v>
      </c>
      <c r="F53">
        <v>466.90386962890602</v>
      </c>
      <c r="G53">
        <v>464.17153930664102</v>
      </c>
      <c r="I53" s="7">
        <f t="shared" si="0"/>
        <v>991.02801513672398</v>
      </c>
      <c r="J53" s="7">
        <f t="shared" si="0"/>
        <v>480.92428588867193</v>
      </c>
      <c r="K53" s="7">
        <f t="shared" si="1"/>
        <v>654.38101501465371</v>
      </c>
      <c r="L53" s="8">
        <f t="shared" si="2"/>
        <v>1.3606736740388587</v>
      </c>
      <c r="M53" s="8">
        <f t="shared" si="5"/>
        <v>1.5649723698956239</v>
      </c>
      <c r="P53" s="6">
        <f t="shared" si="4"/>
        <v>-0.18593055974404329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1460.44299316406</v>
      </c>
      <c r="E54">
        <v>945.41607666015602</v>
      </c>
      <c r="F54">
        <v>466.27212524414102</v>
      </c>
      <c r="G54">
        <v>463.71658325195301</v>
      </c>
      <c r="I54" s="7">
        <f t="shared" si="0"/>
        <v>994.17086791991892</v>
      </c>
      <c r="J54" s="7">
        <f t="shared" si="0"/>
        <v>481.69949340820301</v>
      </c>
      <c r="K54" s="7">
        <f t="shared" si="1"/>
        <v>656.98122253417682</v>
      </c>
      <c r="L54" s="8">
        <f t="shared" si="2"/>
        <v>1.3638819046409836</v>
      </c>
      <c r="M54" s="8">
        <f t="shared" si="5"/>
        <v>1.5721094215719174</v>
      </c>
      <c r="P54" s="6">
        <f t="shared" si="4"/>
        <v>0.26927119673409716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1477.12829589844</v>
      </c>
      <c r="E55">
        <v>952.87145996093795</v>
      </c>
      <c r="F55">
        <v>466.14053344726602</v>
      </c>
      <c r="G55">
        <v>463.5849609375</v>
      </c>
      <c r="I55" s="7">
        <f t="shared" si="0"/>
        <v>1010.9877624511739</v>
      </c>
      <c r="J55" s="7">
        <f t="shared" si="0"/>
        <v>489.28649902343795</v>
      </c>
      <c r="K55" s="7">
        <f t="shared" si="1"/>
        <v>668.48721313476744</v>
      </c>
      <c r="L55" s="8">
        <f t="shared" si="2"/>
        <v>1.3662490472739273</v>
      </c>
      <c r="M55" s="8">
        <f t="shared" si="5"/>
        <v>1.5784053852790296</v>
      </c>
      <c r="P55" s="6">
        <f t="shared" si="4"/>
        <v>0.67082829176252168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1471.66149902344</v>
      </c>
      <c r="E56">
        <v>949.424072265625</v>
      </c>
      <c r="F56">
        <v>465.49960327148398</v>
      </c>
      <c r="G56">
        <v>462.99737548828102</v>
      </c>
      <c r="I56" s="7">
        <f t="shared" si="0"/>
        <v>1006.1618957519561</v>
      </c>
      <c r="J56" s="7">
        <f t="shared" si="0"/>
        <v>486.42669677734398</v>
      </c>
      <c r="K56" s="7">
        <f t="shared" si="1"/>
        <v>665.66320800781534</v>
      </c>
      <c r="L56" s="8">
        <f t="shared" si="2"/>
        <v>1.3684758924992038</v>
      </c>
      <c r="M56" s="8">
        <f t="shared" si="5"/>
        <v>1.5845610515784745</v>
      </c>
      <c r="P56" s="6">
        <f t="shared" si="4"/>
        <v>1.0634372063242603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1464.74096679688</v>
      </c>
      <c r="E57">
        <v>945.50030517578102</v>
      </c>
      <c r="F57">
        <v>466.134765625</v>
      </c>
      <c r="G57">
        <v>463.26397705078102</v>
      </c>
      <c r="I57" s="7">
        <f t="shared" si="0"/>
        <v>998.60620117188</v>
      </c>
      <c r="J57" s="7">
        <f t="shared" si="0"/>
        <v>482.236328125</v>
      </c>
      <c r="K57" s="7">
        <f t="shared" si="1"/>
        <v>661.04077148438</v>
      </c>
      <c r="L57" s="8">
        <f t="shared" si="2"/>
        <v>1.3707817784168104</v>
      </c>
      <c r="M57" s="8">
        <f t="shared" si="5"/>
        <v>1.5907957585702497</v>
      </c>
      <c r="P57" s="6">
        <f t="shared" si="4"/>
        <v>1.4610873428938944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1455.80529785156</v>
      </c>
      <c r="E58">
        <v>943.07257080078102</v>
      </c>
      <c r="F58">
        <v>466.16705322265602</v>
      </c>
      <c r="G58">
        <v>463.743896484375</v>
      </c>
      <c r="I58" s="7">
        <f t="shared" si="0"/>
        <v>989.63824462890398</v>
      </c>
      <c r="J58" s="7">
        <f t="shared" si="0"/>
        <v>479.32867431640602</v>
      </c>
      <c r="K58" s="7">
        <f t="shared" si="1"/>
        <v>654.10817260741976</v>
      </c>
      <c r="L58" s="8">
        <f t="shared" si="2"/>
        <v>1.364633930027815</v>
      </c>
      <c r="M58" s="8">
        <f t="shared" si="5"/>
        <v>1.5885767312554229</v>
      </c>
      <c r="P58" s="6">
        <f t="shared" si="4"/>
        <v>1.3195575940289221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1453.66430664063</v>
      </c>
      <c r="E59">
        <v>942.69226074218795</v>
      </c>
      <c r="F59">
        <v>466.65274047851602</v>
      </c>
      <c r="G59">
        <v>464.08798217773398</v>
      </c>
      <c r="I59" s="7">
        <f t="shared" si="0"/>
        <v>987.01156616211392</v>
      </c>
      <c r="J59" s="7">
        <f t="shared" si="0"/>
        <v>478.60427856445398</v>
      </c>
      <c r="K59" s="7">
        <f t="shared" si="1"/>
        <v>651.98857116699617</v>
      </c>
      <c r="L59" s="8">
        <f t="shared" si="2"/>
        <v>1.3622706698790876</v>
      </c>
      <c r="M59" s="8">
        <f t="shared" si="5"/>
        <v>1.5901422921808641</v>
      </c>
      <c r="P59" s="6">
        <f t="shared" si="4"/>
        <v>1.419409201591403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1448.51000976563</v>
      </c>
      <c r="E60">
        <v>941.54626464843795</v>
      </c>
      <c r="F60">
        <v>466.63568115234398</v>
      </c>
      <c r="G60">
        <v>464.15838623046898</v>
      </c>
      <c r="I60" s="7">
        <f t="shared" si="0"/>
        <v>981.87432861328602</v>
      </c>
      <c r="J60" s="7">
        <f t="shared" si="0"/>
        <v>477.38787841796898</v>
      </c>
      <c r="K60" s="7">
        <f t="shared" si="1"/>
        <v>647.70281372070781</v>
      </c>
      <c r="L60" s="8">
        <f t="shared" si="2"/>
        <v>1.3567642644533644</v>
      </c>
      <c r="M60" s="8">
        <f t="shared" si="5"/>
        <v>1.5885647078293095</v>
      </c>
      <c r="P60" s="6">
        <f t="shared" si="4"/>
        <v>1.31879073889967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1455.00891113281</v>
      </c>
      <c r="E61">
        <v>943.78643798828102</v>
      </c>
      <c r="F61">
        <v>466.17834472656301</v>
      </c>
      <c r="G61">
        <v>463.80300903320301</v>
      </c>
      <c r="I61" s="7">
        <f t="shared" si="0"/>
        <v>988.83056640624704</v>
      </c>
      <c r="J61" s="7">
        <f t="shared" si="0"/>
        <v>479.98342895507801</v>
      </c>
      <c r="K61" s="7">
        <f t="shared" si="1"/>
        <v>652.8421661376924</v>
      </c>
      <c r="L61" s="8">
        <f t="shared" si="2"/>
        <v>1.3601348020679114</v>
      </c>
      <c r="M61" s="8">
        <f t="shared" si="5"/>
        <v>1.595864066518025</v>
      </c>
      <c r="P61" s="6">
        <f t="shared" si="4"/>
        <v>1.7843444502878039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1437.71545410156</v>
      </c>
      <c r="E62">
        <v>934.923828125</v>
      </c>
      <c r="F62">
        <v>465.7197265625</v>
      </c>
      <c r="G62">
        <v>462.75045776367199</v>
      </c>
      <c r="I62" s="7">
        <f t="shared" si="0"/>
        <v>971.99572753906</v>
      </c>
      <c r="J62" s="7">
        <f t="shared" si="0"/>
        <v>472.17337036132801</v>
      </c>
      <c r="K62" s="7">
        <f t="shared" si="1"/>
        <v>641.47436828613036</v>
      </c>
      <c r="L62" s="8">
        <f t="shared" si="2"/>
        <v>1.35855685337622</v>
      </c>
      <c r="M62" s="8">
        <f t="shared" si="5"/>
        <v>1.5982149389005023</v>
      </c>
      <c r="P62" s="6">
        <f t="shared" si="4"/>
        <v>1.9342832886619348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1431.28674316406</v>
      </c>
      <c r="E63">
        <v>933.53741455078102</v>
      </c>
      <c r="F63">
        <v>466.53717041015602</v>
      </c>
      <c r="G63">
        <v>463.622802734375</v>
      </c>
      <c r="I63" s="7">
        <f t="shared" si="0"/>
        <v>964.74957275390398</v>
      </c>
      <c r="J63" s="7">
        <f t="shared" si="0"/>
        <v>469.91461181640602</v>
      </c>
      <c r="K63" s="7">
        <f t="shared" si="1"/>
        <v>635.80934448241976</v>
      </c>
      <c r="L63" s="8">
        <f t="shared" si="2"/>
        <v>1.3530316540376663</v>
      </c>
      <c r="M63" s="8">
        <f t="shared" si="5"/>
        <v>1.596618560636117</v>
      </c>
      <c r="P63" s="6">
        <f t="shared" si="4"/>
        <v>1.832466148628404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1427.89526367188</v>
      </c>
      <c r="E64">
        <v>932.55291748046898</v>
      </c>
      <c r="F64">
        <v>467.30627441406301</v>
      </c>
      <c r="G64">
        <v>464.51300048828102</v>
      </c>
      <c r="I64" s="7">
        <f t="shared" si="0"/>
        <v>960.58898925781705</v>
      </c>
      <c r="J64" s="7">
        <f t="shared" si="0"/>
        <v>468.03991699218795</v>
      </c>
      <c r="K64" s="7">
        <f t="shared" si="1"/>
        <v>632.9610473632855</v>
      </c>
      <c r="L64" s="8">
        <f t="shared" si="2"/>
        <v>1.3523655235026679</v>
      </c>
      <c r="M64" s="8">
        <f t="shared" si="5"/>
        <v>1.5998812511752871</v>
      </c>
      <c r="P64" s="6">
        <f t="shared" si="4"/>
        <v>2.0405608257635133</v>
      </c>
      <c r="R64" s="29"/>
      <c r="S64" s="29"/>
      <c r="T64" s="29"/>
      <c r="U64" s="18">
        <v>12.5</v>
      </c>
      <c r="V64" s="20">
        <f t="shared" ref="V64:V83" si="6">L26</f>
        <v>1.5582555586477782</v>
      </c>
    </row>
    <row r="65" spans="1:22" x14ac:dyDescent="0.15">
      <c r="A65" s="6">
        <v>32</v>
      </c>
      <c r="B65" s="6">
        <v>63</v>
      </c>
      <c r="D65">
        <v>1417.28283691406</v>
      </c>
      <c r="E65">
        <v>928.907470703125</v>
      </c>
      <c r="F65">
        <v>466.36511230468801</v>
      </c>
      <c r="G65">
        <v>463.66036987304699</v>
      </c>
      <c r="I65" s="7">
        <f t="shared" si="0"/>
        <v>950.91772460937204</v>
      </c>
      <c r="J65" s="7">
        <f t="shared" si="0"/>
        <v>465.24710083007801</v>
      </c>
      <c r="K65" s="7">
        <f t="shared" si="1"/>
        <v>625.2447540283174</v>
      </c>
      <c r="L65" s="8">
        <f t="shared" si="2"/>
        <v>1.3438982272275894</v>
      </c>
      <c r="M65" s="8">
        <f t="shared" si="5"/>
        <v>1.5953427759743772</v>
      </c>
      <c r="P65" s="6">
        <f t="shared" si="4"/>
        <v>1.7510964955487172</v>
      </c>
      <c r="R65" s="29"/>
      <c r="S65" s="29"/>
      <c r="T65" s="29"/>
      <c r="U65" s="18">
        <v>13</v>
      </c>
      <c r="V65" s="20">
        <f t="shared" si="6"/>
        <v>1.541642570954795</v>
      </c>
    </row>
    <row r="66" spans="1:22" x14ac:dyDescent="0.15">
      <c r="A66" s="6">
        <v>32.5</v>
      </c>
      <c r="B66" s="6">
        <v>64</v>
      </c>
      <c r="D66">
        <v>1431.9091796875</v>
      </c>
      <c r="E66">
        <v>937.36151123046898</v>
      </c>
      <c r="F66">
        <v>465.85632324218801</v>
      </c>
      <c r="G66">
        <v>463.34280395507801</v>
      </c>
      <c r="I66" s="7">
        <f t="shared" ref="I66:J129" si="7">D66-F66</f>
        <v>966.05285644531205</v>
      </c>
      <c r="J66" s="7">
        <f t="shared" si="7"/>
        <v>474.01870727539097</v>
      </c>
      <c r="K66" s="7">
        <f t="shared" ref="K66:K129" si="8">I66-0.7*J66</f>
        <v>634.23976135253838</v>
      </c>
      <c r="L66" s="8">
        <f t="shared" ref="L66:L129" si="9">K66/J66</f>
        <v>1.3380057614141032</v>
      </c>
      <c r="M66" s="8">
        <f t="shared" si="5"/>
        <v>1.5933791312350596</v>
      </c>
      <c r="P66" s="6">
        <f t="shared" si="4"/>
        <v>1.6258550688394922</v>
      </c>
      <c r="U66" s="18">
        <v>13.5</v>
      </c>
      <c r="V66" s="20">
        <f t="shared" si="6"/>
        <v>1.5496726657103883</v>
      </c>
    </row>
    <row r="67" spans="1:22" x14ac:dyDescent="0.15">
      <c r="A67" s="6">
        <v>33</v>
      </c>
      <c r="B67" s="6">
        <v>65</v>
      </c>
      <c r="D67">
        <v>1424.15014648438</v>
      </c>
      <c r="E67">
        <v>933.21881103515602</v>
      </c>
      <c r="F67">
        <v>465.31362915039102</v>
      </c>
      <c r="G67">
        <v>463.25296020507801</v>
      </c>
      <c r="I67" s="7">
        <f t="shared" si="7"/>
        <v>958.83651733398892</v>
      </c>
      <c r="J67" s="7">
        <f t="shared" si="7"/>
        <v>469.96585083007801</v>
      </c>
      <c r="K67" s="7">
        <f t="shared" si="8"/>
        <v>629.86042175293437</v>
      </c>
      <c r="L67" s="8">
        <f t="shared" si="9"/>
        <v>1.3402259348002463</v>
      </c>
      <c r="M67" s="8">
        <f t="shared" si="5"/>
        <v>1.5995281256953713</v>
      </c>
      <c r="P67" s="6">
        <f t="shared" si="4"/>
        <v>2.0180384529399</v>
      </c>
      <c r="U67" s="18">
        <v>14</v>
      </c>
      <c r="V67" s="20">
        <f t="shared" si="6"/>
        <v>1.5385878184843416</v>
      </c>
    </row>
    <row r="68" spans="1:22" x14ac:dyDescent="0.15">
      <c r="A68" s="6">
        <v>33.5</v>
      </c>
      <c r="B68" s="6">
        <v>66</v>
      </c>
      <c r="D68">
        <v>1420.16760253906</v>
      </c>
      <c r="E68">
        <v>931.33184814453102</v>
      </c>
      <c r="F68">
        <v>466.44470214843801</v>
      </c>
      <c r="G68">
        <v>463.743896484375</v>
      </c>
      <c r="I68" s="7">
        <f t="shared" si="7"/>
        <v>953.72290039062204</v>
      </c>
      <c r="J68" s="7">
        <f t="shared" si="7"/>
        <v>467.58795166015602</v>
      </c>
      <c r="K68" s="7">
        <f t="shared" si="8"/>
        <v>626.41133422851283</v>
      </c>
      <c r="L68" s="8">
        <f t="shared" si="9"/>
        <v>1.3396652587057889</v>
      </c>
      <c r="M68" s="8">
        <f t="shared" si="5"/>
        <v>1.6028962706750824</v>
      </c>
      <c r="P68" s="6">
        <f t="shared" si="4"/>
        <v>2.2328590231664283</v>
      </c>
      <c r="U68" s="18">
        <v>14.5</v>
      </c>
      <c r="V68" s="20">
        <f t="shared" si="6"/>
        <v>1.546042630092197</v>
      </c>
    </row>
    <row r="69" spans="1:22" x14ac:dyDescent="0.15">
      <c r="A69" s="6">
        <v>34</v>
      </c>
      <c r="B69" s="6">
        <v>67</v>
      </c>
      <c r="D69">
        <v>1418.29919433594</v>
      </c>
      <c r="E69">
        <v>930.73297119140602</v>
      </c>
      <c r="F69">
        <v>467.39822387695301</v>
      </c>
      <c r="G69">
        <v>464.54818725585898</v>
      </c>
      <c r="I69" s="7">
        <f t="shared" si="7"/>
        <v>950.90097045898699</v>
      </c>
      <c r="J69" s="7">
        <f t="shared" si="7"/>
        <v>466.18478393554705</v>
      </c>
      <c r="K69" s="7">
        <f t="shared" si="8"/>
        <v>624.57162170410402</v>
      </c>
      <c r="L69" s="8">
        <f t="shared" si="9"/>
        <v>1.3397511957199679</v>
      </c>
      <c r="M69" s="8">
        <f t="shared" si="5"/>
        <v>1.6069110287634301</v>
      </c>
      <c r="P69" s="6">
        <f t="shared" si="4"/>
        <v>2.4889206318725838</v>
      </c>
      <c r="U69" s="18">
        <v>15</v>
      </c>
      <c r="V69" s="20">
        <f t="shared" si="6"/>
        <v>1.5301506986398585</v>
      </c>
    </row>
    <row r="70" spans="1:22" x14ac:dyDescent="0.15">
      <c r="A70" s="6">
        <v>34.5</v>
      </c>
      <c r="B70" s="6">
        <v>68</v>
      </c>
      <c r="D70">
        <v>1411.46899414063</v>
      </c>
      <c r="E70">
        <v>929.501953125</v>
      </c>
      <c r="F70">
        <v>466.61911010742199</v>
      </c>
      <c r="G70">
        <v>463.96032714843801</v>
      </c>
      <c r="I70" s="7">
        <f t="shared" si="7"/>
        <v>944.84988403320801</v>
      </c>
      <c r="J70" s="7">
        <f t="shared" si="7"/>
        <v>465.54162597656199</v>
      </c>
      <c r="K70" s="7">
        <f t="shared" si="8"/>
        <v>618.97074584961456</v>
      </c>
      <c r="L70" s="8">
        <f t="shared" si="9"/>
        <v>1.3295712162176816</v>
      </c>
      <c r="M70" s="8">
        <f t="shared" si="5"/>
        <v>1.6006598703353123</v>
      </c>
      <c r="P70" s="6">
        <f t="shared" ref="P70:P133" si="10">(M70-$O$2)/$O$2*100</f>
        <v>2.0902212213086768</v>
      </c>
      <c r="U70" s="18">
        <v>15.5</v>
      </c>
      <c r="V70" s="20">
        <f t="shared" si="6"/>
        <v>1.5176332752249548</v>
      </c>
    </row>
    <row r="71" spans="1:22" x14ac:dyDescent="0.15">
      <c r="A71" s="6">
        <v>35</v>
      </c>
      <c r="B71" s="6">
        <v>69</v>
      </c>
      <c r="D71">
        <v>1409.80773925781</v>
      </c>
      <c r="E71">
        <v>929.14459228515602</v>
      </c>
      <c r="F71">
        <v>466.228515625</v>
      </c>
      <c r="G71">
        <v>463.45520019531301</v>
      </c>
      <c r="I71" s="7">
        <f t="shared" si="7"/>
        <v>943.57922363281</v>
      </c>
      <c r="J71" s="7">
        <f t="shared" si="7"/>
        <v>465.68939208984301</v>
      </c>
      <c r="K71" s="7">
        <f t="shared" si="8"/>
        <v>617.59664916991983</v>
      </c>
      <c r="L71" s="8">
        <f t="shared" si="9"/>
        <v>1.3261986630152189</v>
      </c>
      <c r="M71" s="8">
        <f t="shared" si="5"/>
        <v>1.6012161382070182</v>
      </c>
      <c r="P71" s="6">
        <f t="shared" si="10"/>
        <v>2.125700032974561</v>
      </c>
      <c r="U71" s="18">
        <v>16</v>
      </c>
      <c r="V71" s="20">
        <f t="shared" si="6"/>
        <v>1.5060981780805573</v>
      </c>
    </row>
    <row r="72" spans="1:22" x14ac:dyDescent="0.15">
      <c r="A72" s="6">
        <v>35.5</v>
      </c>
      <c r="B72" s="6">
        <v>70</v>
      </c>
      <c r="D72">
        <v>1399.70190429688</v>
      </c>
      <c r="E72">
        <v>926.21105957031295</v>
      </c>
      <c r="F72">
        <v>465.78854370117199</v>
      </c>
      <c r="G72">
        <v>463.19412231445301</v>
      </c>
      <c r="I72" s="7">
        <f t="shared" si="7"/>
        <v>933.91336059570801</v>
      </c>
      <c r="J72" s="7">
        <f t="shared" si="7"/>
        <v>463.01693725585994</v>
      </c>
      <c r="K72" s="7">
        <f t="shared" si="8"/>
        <v>609.80150451660609</v>
      </c>
      <c r="L72" s="8">
        <f t="shared" si="9"/>
        <v>1.3170177059411414</v>
      </c>
      <c r="M72" s="8">
        <f t="shared" si="5"/>
        <v>1.5959640022071091</v>
      </c>
      <c r="P72" s="6">
        <f t="shared" si="10"/>
        <v>1.7907183569469107</v>
      </c>
      <c r="U72" s="18">
        <v>16.5</v>
      </c>
      <c r="V72" s="20">
        <f t="shared" si="6"/>
        <v>1.4821037027993913</v>
      </c>
    </row>
    <row r="73" spans="1:22" x14ac:dyDescent="0.15">
      <c r="A73" s="6">
        <v>36</v>
      </c>
      <c r="B73" s="6">
        <v>71</v>
      </c>
      <c r="D73">
        <v>1380.38610839844</v>
      </c>
      <c r="E73">
        <v>918.57116699218795</v>
      </c>
      <c r="F73">
        <v>466.52981567382801</v>
      </c>
      <c r="G73">
        <v>463.88442993164102</v>
      </c>
      <c r="I73" s="7">
        <f t="shared" si="7"/>
        <v>913.85629272461199</v>
      </c>
      <c r="J73" s="7">
        <f t="shared" si="7"/>
        <v>454.68673706054693</v>
      </c>
      <c r="K73" s="7">
        <f t="shared" si="8"/>
        <v>595.57557678222918</v>
      </c>
      <c r="L73" s="8">
        <f t="shared" si="9"/>
        <v>1.3098591364958183</v>
      </c>
      <c r="M73" s="8">
        <f t="shared" si="5"/>
        <v>1.5927342538359546</v>
      </c>
      <c r="P73" s="6">
        <f t="shared" si="10"/>
        <v>1.5847247340598356</v>
      </c>
      <c r="U73" s="18">
        <v>17</v>
      </c>
      <c r="V73" s="20">
        <f t="shared" si="6"/>
        <v>1.4761044720570036</v>
      </c>
    </row>
    <row r="74" spans="1:22" x14ac:dyDescent="0.15">
      <c r="A74" s="6">
        <v>36.5</v>
      </c>
      <c r="B74" s="6">
        <v>72</v>
      </c>
      <c r="D74">
        <v>1376.80163574219</v>
      </c>
      <c r="E74">
        <v>918.71026611328102</v>
      </c>
      <c r="F74">
        <v>467.2734375</v>
      </c>
      <c r="G74">
        <v>464.57342529296898</v>
      </c>
      <c r="I74" s="7">
        <f t="shared" si="7"/>
        <v>909.52819824219</v>
      </c>
      <c r="J74" s="7">
        <f t="shared" si="7"/>
        <v>454.13684082031205</v>
      </c>
      <c r="K74" s="7">
        <f t="shared" si="8"/>
        <v>591.63240966797161</v>
      </c>
      <c r="L74" s="8">
        <f t="shared" si="9"/>
        <v>1.3027624198012651</v>
      </c>
      <c r="M74" s="8">
        <f t="shared" si="5"/>
        <v>1.5895663582155699</v>
      </c>
      <c r="P74" s="6">
        <f t="shared" si="10"/>
        <v>1.3826760848216086</v>
      </c>
      <c r="U74" s="18">
        <v>17.5</v>
      </c>
      <c r="V74" s="20">
        <f t="shared" si="6"/>
        <v>1.4427443399283373</v>
      </c>
    </row>
    <row r="75" spans="1:22" x14ac:dyDescent="0.15">
      <c r="A75" s="6">
        <v>37</v>
      </c>
      <c r="B75" s="6">
        <v>73</v>
      </c>
      <c r="D75">
        <v>1365.04211425781</v>
      </c>
      <c r="E75">
        <v>914.11077880859398</v>
      </c>
      <c r="F75">
        <v>466.64776611328102</v>
      </c>
      <c r="G75">
        <v>463.85580444335898</v>
      </c>
      <c r="I75" s="7">
        <f t="shared" si="7"/>
        <v>898.39434814452898</v>
      </c>
      <c r="J75" s="7">
        <f t="shared" si="7"/>
        <v>450.254974365235</v>
      </c>
      <c r="K75" s="7">
        <f t="shared" si="8"/>
        <v>583.21586608886446</v>
      </c>
      <c r="L75" s="8">
        <f t="shared" si="9"/>
        <v>1.2953013276778929</v>
      </c>
      <c r="M75" s="8">
        <f t="shared" si="5"/>
        <v>1.5860340871663663</v>
      </c>
      <c r="P75" s="6">
        <f t="shared" si="10"/>
        <v>1.1573875400720741</v>
      </c>
      <c r="U75" s="18">
        <v>18</v>
      </c>
      <c r="V75" s="20">
        <f t="shared" si="6"/>
        <v>1.4634615013775936</v>
      </c>
    </row>
    <row r="76" spans="1:22" x14ac:dyDescent="0.15">
      <c r="A76" s="6">
        <v>37.5</v>
      </c>
      <c r="B76" s="6">
        <v>74</v>
      </c>
      <c r="D76">
        <v>1371.39855957031</v>
      </c>
      <c r="E76">
        <v>920.46618652343795</v>
      </c>
      <c r="F76">
        <v>466.42736816406301</v>
      </c>
      <c r="G76">
        <v>463.32754516601602</v>
      </c>
      <c r="I76" s="7">
        <f t="shared" si="7"/>
        <v>904.97119140624704</v>
      </c>
      <c r="J76" s="7">
        <f t="shared" si="7"/>
        <v>457.13864135742193</v>
      </c>
      <c r="K76" s="7">
        <f t="shared" si="8"/>
        <v>584.97414245605171</v>
      </c>
      <c r="L76" s="8">
        <f t="shared" si="9"/>
        <v>1.2796427375271462</v>
      </c>
      <c r="M76" s="8">
        <f t="shared" si="5"/>
        <v>1.5743043180897882</v>
      </c>
      <c r="P76" s="6">
        <f t="shared" si="10"/>
        <v>0.40926188133867558</v>
      </c>
      <c r="U76" s="18">
        <v>18.5</v>
      </c>
      <c r="V76" s="20">
        <f t="shared" si="6"/>
        <v>1.4500058537093545</v>
      </c>
    </row>
    <row r="77" spans="1:22" x14ac:dyDescent="0.15">
      <c r="A77" s="6">
        <v>38</v>
      </c>
      <c r="B77" s="6">
        <v>75</v>
      </c>
      <c r="D77">
        <v>1385.82348632813</v>
      </c>
      <c r="E77">
        <v>926.14544677734398</v>
      </c>
      <c r="F77">
        <v>467.31338500976602</v>
      </c>
      <c r="G77">
        <v>464.09378051757801</v>
      </c>
      <c r="I77" s="7">
        <f t="shared" si="7"/>
        <v>918.51010131836392</v>
      </c>
      <c r="J77" s="7">
        <f t="shared" si="7"/>
        <v>462.05166625976597</v>
      </c>
      <c r="K77" s="7">
        <f t="shared" si="8"/>
        <v>595.07393493652785</v>
      </c>
      <c r="L77" s="8">
        <f t="shared" si="9"/>
        <v>1.2878947927047981</v>
      </c>
      <c r="M77" s="8">
        <f t="shared" si="5"/>
        <v>1.5864851943416087</v>
      </c>
      <c r="P77" s="6">
        <f t="shared" si="10"/>
        <v>1.1861591936685203</v>
      </c>
      <c r="U77" s="18">
        <v>19</v>
      </c>
      <c r="V77" s="20">
        <f t="shared" si="6"/>
        <v>1.4491577827391413</v>
      </c>
    </row>
    <row r="78" spans="1:22" x14ac:dyDescent="0.15">
      <c r="A78" s="6">
        <v>38.5</v>
      </c>
      <c r="B78" s="6">
        <v>76</v>
      </c>
      <c r="D78">
        <v>1430.27734375</v>
      </c>
      <c r="E78">
        <v>947.97369384765602</v>
      </c>
      <c r="F78">
        <v>467.16076660156301</v>
      </c>
      <c r="G78">
        <v>464.57342529296898</v>
      </c>
      <c r="I78" s="7">
        <f t="shared" si="7"/>
        <v>963.11657714843705</v>
      </c>
      <c r="J78" s="7">
        <f t="shared" si="7"/>
        <v>483.40026855468705</v>
      </c>
      <c r="K78" s="7">
        <f t="shared" si="8"/>
        <v>624.73638916015614</v>
      </c>
      <c r="L78" s="8">
        <f t="shared" si="9"/>
        <v>1.2923790692712032</v>
      </c>
      <c r="M78" s="8">
        <f t="shared" si="5"/>
        <v>1.5948982919821824</v>
      </c>
      <c r="P78" s="6">
        <f t="shared" si="10"/>
        <v>1.7227472691243682</v>
      </c>
      <c r="U78" s="18">
        <v>19.5</v>
      </c>
      <c r="V78" s="20">
        <f t="shared" si="6"/>
        <v>1.4446486196165194</v>
      </c>
    </row>
    <row r="79" spans="1:22" x14ac:dyDescent="0.15">
      <c r="A79" s="6">
        <v>39</v>
      </c>
      <c r="B79" s="6">
        <v>77</v>
      </c>
      <c r="D79">
        <v>1410.78503417969</v>
      </c>
      <c r="E79">
        <v>941.598876953125</v>
      </c>
      <c r="F79">
        <v>466.23849487304699</v>
      </c>
      <c r="G79">
        <v>463.63357543945301</v>
      </c>
      <c r="I79" s="7">
        <f t="shared" si="7"/>
        <v>944.54653930664301</v>
      </c>
      <c r="J79" s="7">
        <f t="shared" si="7"/>
        <v>477.96530151367199</v>
      </c>
      <c r="K79" s="7">
        <f t="shared" si="8"/>
        <v>609.97082824707263</v>
      </c>
      <c r="L79" s="8">
        <f t="shared" si="9"/>
        <v>1.2761822381569359</v>
      </c>
      <c r="M79" s="8">
        <f t="shared" si="5"/>
        <v>1.5826302819420834</v>
      </c>
      <c r="P79" s="6">
        <f t="shared" si="10"/>
        <v>0.94029255644604726</v>
      </c>
      <c r="U79" s="18">
        <v>20</v>
      </c>
      <c r="V79" s="20">
        <f t="shared" si="6"/>
        <v>1.4138394156602536</v>
      </c>
    </row>
    <row r="80" spans="1:22" x14ac:dyDescent="0.15">
      <c r="A80" s="6">
        <v>39.5</v>
      </c>
      <c r="B80" s="6">
        <v>78</v>
      </c>
      <c r="D80">
        <v>1370.90612792969</v>
      </c>
      <c r="E80">
        <v>926.94323730468795</v>
      </c>
      <c r="F80">
        <v>466.32412719726602</v>
      </c>
      <c r="G80">
        <v>463.78775024414102</v>
      </c>
      <c r="I80" s="7">
        <f t="shared" si="7"/>
        <v>904.58200073242392</v>
      </c>
      <c r="J80" s="7">
        <f t="shared" si="7"/>
        <v>463.15548706054693</v>
      </c>
      <c r="K80" s="7">
        <f t="shared" si="8"/>
        <v>580.37315979004109</v>
      </c>
      <c r="L80" s="8">
        <f t="shared" si="9"/>
        <v>1.2530849272097053</v>
      </c>
      <c r="M80" s="8">
        <f t="shared" si="5"/>
        <v>1.5634617920690217</v>
      </c>
      <c r="P80" s="6">
        <f t="shared" si="10"/>
        <v>-0.28227534063588955</v>
      </c>
      <c r="U80" s="18">
        <v>20.5</v>
      </c>
      <c r="V80" s="20">
        <f t="shared" si="6"/>
        <v>1.4002594053777795</v>
      </c>
    </row>
    <row r="81" spans="1:22" x14ac:dyDescent="0.15">
      <c r="A81" s="6">
        <v>40</v>
      </c>
      <c r="B81" s="6">
        <v>79</v>
      </c>
      <c r="D81">
        <v>1435.37951660156</v>
      </c>
      <c r="E81">
        <v>963.66564941406295</v>
      </c>
      <c r="F81">
        <v>466.826904296875</v>
      </c>
      <c r="G81">
        <v>463.90542602539102</v>
      </c>
      <c r="I81" s="7">
        <f t="shared" si="7"/>
        <v>968.552612304685</v>
      </c>
      <c r="J81" s="7">
        <f t="shared" si="7"/>
        <v>499.76022338867193</v>
      </c>
      <c r="K81" s="7">
        <f t="shared" si="8"/>
        <v>618.72045593261464</v>
      </c>
      <c r="L81" s="8">
        <f t="shared" si="9"/>
        <v>1.2380346153547825</v>
      </c>
      <c r="M81" s="8">
        <f t="shared" si="5"/>
        <v>1.5523403012882673</v>
      </c>
      <c r="P81" s="6">
        <f t="shared" si="10"/>
        <v>-0.99160495847663443</v>
      </c>
      <c r="U81" s="18">
        <v>21</v>
      </c>
      <c r="V81" s="20">
        <f t="shared" si="6"/>
        <v>1.3828713644928328</v>
      </c>
    </row>
    <row r="82" spans="1:22" x14ac:dyDescent="0.15">
      <c r="A82" s="6">
        <v>40.5</v>
      </c>
      <c r="B82" s="6">
        <v>80</v>
      </c>
      <c r="D82">
        <v>1440.98193359375</v>
      </c>
      <c r="E82">
        <v>970.13293457031295</v>
      </c>
      <c r="F82">
        <v>467.85211181640602</v>
      </c>
      <c r="G82">
        <v>465.045166015625</v>
      </c>
      <c r="I82" s="7">
        <f t="shared" si="7"/>
        <v>973.12982177734398</v>
      </c>
      <c r="J82" s="7">
        <f t="shared" si="7"/>
        <v>505.08776855468795</v>
      </c>
      <c r="K82" s="7">
        <f t="shared" si="8"/>
        <v>619.56838378906241</v>
      </c>
      <c r="L82" s="8">
        <f t="shared" si="9"/>
        <v>1.2266548951719054</v>
      </c>
      <c r="M82" s="8">
        <f t="shared" si="5"/>
        <v>1.5448894021795587</v>
      </c>
      <c r="P82" s="6">
        <f t="shared" si="10"/>
        <v>-1.4668239306036492</v>
      </c>
      <c r="U82" s="18">
        <v>21.5</v>
      </c>
      <c r="V82" s="20">
        <f t="shared" si="6"/>
        <v>1.3707842202253737</v>
      </c>
    </row>
    <row r="83" spans="1:22" x14ac:dyDescent="0.15">
      <c r="A83" s="6">
        <v>41</v>
      </c>
      <c r="B83" s="6">
        <v>81</v>
      </c>
      <c r="D83">
        <v>1380.65405273438</v>
      </c>
      <c r="E83">
        <v>937.49334716796898</v>
      </c>
      <c r="F83">
        <v>466.34515380859398</v>
      </c>
      <c r="G83">
        <v>463.84582519531301</v>
      </c>
      <c r="I83" s="7">
        <f t="shared" si="7"/>
        <v>914.30889892578602</v>
      </c>
      <c r="J83" s="7">
        <f t="shared" si="7"/>
        <v>473.64752197265597</v>
      </c>
      <c r="K83" s="7">
        <f t="shared" si="8"/>
        <v>582.75563354492692</v>
      </c>
      <c r="L83" s="8">
        <f t="shared" si="9"/>
        <v>1.2303571886491784</v>
      </c>
      <c r="M83" s="8">
        <f t="shared" si="5"/>
        <v>1.5525205167310003</v>
      </c>
      <c r="P83" s="6">
        <f t="shared" si="10"/>
        <v>-0.98011080237446413</v>
      </c>
      <c r="U83" s="18">
        <v>22</v>
      </c>
      <c r="V83" s="20">
        <f t="shared" si="6"/>
        <v>1.3585957261258055</v>
      </c>
    </row>
    <row r="84" spans="1:22" x14ac:dyDescent="0.15">
      <c r="A84" s="6">
        <v>41.5</v>
      </c>
      <c r="B84" s="6">
        <v>82</v>
      </c>
      <c r="D84">
        <v>1379.67065429688</v>
      </c>
      <c r="E84">
        <v>936.32244873046898</v>
      </c>
      <c r="F84">
        <v>466.21722412109398</v>
      </c>
      <c r="G84">
        <v>463.51379394531301</v>
      </c>
      <c r="I84" s="7">
        <f t="shared" si="7"/>
        <v>913.45343017578602</v>
      </c>
      <c r="J84" s="7">
        <f t="shared" si="7"/>
        <v>472.80865478515597</v>
      </c>
      <c r="K84" s="7">
        <f t="shared" si="8"/>
        <v>582.48737182617685</v>
      </c>
      <c r="L84" s="8">
        <f t="shared" si="9"/>
        <v>1.2319727355474464</v>
      </c>
      <c r="M84" s="8">
        <f t="shared" si="5"/>
        <v>1.5580648847034368</v>
      </c>
      <c r="P84" s="6">
        <f t="shared" si="10"/>
        <v>-0.62649054654846592</v>
      </c>
      <c r="U84" s="18">
        <v>65</v>
      </c>
      <c r="V84" s="20">
        <f t="shared" ref="V84:V104" si="11">L131</f>
        <v>1.0976028634813799</v>
      </c>
    </row>
    <row r="85" spans="1:22" x14ac:dyDescent="0.15">
      <c r="A85" s="6">
        <v>42</v>
      </c>
      <c r="B85" s="6">
        <v>83</v>
      </c>
      <c r="D85">
        <v>1376.34155273438</v>
      </c>
      <c r="E85">
        <v>934.04901123046898</v>
      </c>
      <c r="F85">
        <v>467.22326660156301</v>
      </c>
      <c r="G85">
        <v>464.76123046875</v>
      </c>
      <c r="I85" s="7">
        <f t="shared" si="7"/>
        <v>909.11828613281705</v>
      </c>
      <c r="J85" s="7">
        <f t="shared" si="7"/>
        <v>469.28778076171898</v>
      </c>
      <c r="K85" s="7">
        <f t="shared" si="8"/>
        <v>580.61683959961374</v>
      </c>
      <c r="L85" s="8">
        <f t="shared" si="9"/>
        <v>1.2372298265622692</v>
      </c>
      <c r="M85" s="8">
        <f t="shared" si="5"/>
        <v>1.5672507967924283</v>
      </c>
      <c r="P85" s="6">
        <f t="shared" si="10"/>
        <v>-4.0612300542224707E-2</v>
      </c>
      <c r="U85" s="18">
        <v>65.5</v>
      </c>
      <c r="V85" s="20">
        <f t="shared" si="11"/>
        <v>1.0939386472573438</v>
      </c>
    </row>
    <row r="86" spans="1:22" x14ac:dyDescent="0.15">
      <c r="A86" s="6">
        <v>42.5</v>
      </c>
      <c r="B86" s="6">
        <v>84</v>
      </c>
      <c r="D86">
        <v>1396.72570800781</v>
      </c>
      <c r="E86">
        <v>943.08172607421898</v>
      </c>
      <c r="F86">
        <v>466.63854980468801</v>
      </c>
      <c r="G86">
        <v>463.93353271484398</v>
      </c>
      <c r="I86" s="7">
        <f t="shared" si="7"/>
        <v>930.08715820312204</v>
      </c>
      <c r="J86" s="7">
        <f t="shared" si="7"/>
        <v>479.148193359375</v>
      </c>
      <c r="K86" s="7">
        <f t="shared" si="8"/>
        <v>594.6834228515595</v>
      </c>
      <c r="L86" s="8">
        <f t="shared" si="9"/>
        <v>1.2411262968188419</v>
      </c>
      <c r="M86" s="8">
        <f t="shared" si="5"/>
        <v>1.5750760881231696</v>
      </c>
      <c r="P86" s="6">
        <f t="shared" si="10"/>
        <v>0.4584854390101592</v>
      </c>
      <c r="U86" s="18">
        <v>66</v>
      </c>
      <c r="V86" s="20">
        <f t="shared" si="11"/>
        <v>1.0937448039624278</v>
      </c>
    </row>
    <row r="87" spans="1:22" x14ac:dyDescent="0.15">
      <c r="A87" s="6">
        <v>43</v>
      </c>
      <c r="B87" s="6">
        <v>85</v>
      </c>
      <c r="C87" s="6" t="s">
        <v>10</v>
      </c>
      <c r="D87">
        <v>1412.07983398438</v>
      </c>
      <c r="E87">
        <v>950.58532714843795</v>
      </c>
      <c r="F87">
        <v>466.25189208984398</v>
      </c>
      <c r="G87">
        <v>463.74600219726602</v>
      </c>
      <c r="I87" s="7">
        <f t="shared" si="7"/>
        <v>945.82794189453602</v>
      </c>
      <c r="J87" s="7">
        <f t="shared" si="7"/>
        <v>486.83932495117193</v>
      </c>
      <c r="K87" s="7">
        <f t="shared" si="8"/>
        <v>605.04041442871562</v>
      </c>
      <c r="L87" s="8">
        <f t="shared" si="9"/>
        <v>1.2427928136031303</v>
      </c>
      <c r="M87" s="8">
        <f t="shared" si="5"/>
        <v>1.5806714259816266</v>
      </c>
      <c r="P87" s="6">
        <f t="shared" si="10"/>
        <v>0.81535655845552635</v>
      </c>
      <c r="U87" s="18">
        <v>66.5</v>
      </c>
      <c r="V87" s="20">
        <f t="shared" si="11"/>
        <v>1.0953613122813191</v>
      </c>
    </row>
    <row r="88" spans="1:22" x14ac:dyDescent="0.15">
      <c r="A88" s="6">
        <v>43.5</v>
      </c>
      <c r="B88" s="6">
        <v>86</v>
      </c>
      <c r="D88">
        <v>1412.24487304688</v>
      </c>
      <c r="E88">
        <v>949.991943359375</v>
      </c>
      <c r="F88">
        <v>466.92541503906301</v>
      </c>
      <c r="G88">
        <v>464.37298583984398</v>
      </c>
      <c r="I88" s="7">
        <f t="shared" si="7"/>
        <v>945.31945800781705</v>
      </c>
      <c r="J88" s="7">
        <f t="shared" si="7"/>
        <v>485.61895751953102</v>
      </c>
      <c r="K88" s="7">
        <f t="shared" si="8"/>
        <v>605.38618774414533</v>
      </c>
      <c r="L88" s="8">
        <f t="shared" si="9"/>
        <v>1.2466279958187123</v>
      </c>
      <c r="M88" s="8">
        <f t="shared" ref="M88:M151" si="12">L88+ABS($N$2)*A88</f>
        <v>1.5884354292713772</v>
      </c>
      <c r="P88" s="6">
        <f t="shared" si="10"/>
        <v>1.3105453415962955</v>
      </c>
      <c r="U88" s="18">
        <v>67</v>
      </c>
      <c r="V88" s="20">
        <f t="shared" si="11"/>
        <v>1.0931230755666428</v>
      </c>
    </row>
    <row r="89" spans="1:22" x14ac:dyDescent="0.15">
      <c r="A89" s="6">
        <v>44</v>
      </c>
      <c r="B89" s="6">
        <v>87</v>
      </c>
      <c r="D89">
        <v>1409.91357421875</v>
      </c>
      <c r="E89">
        <v>951.80859375</v>
      </c>
      <c r="F89">
        <v>466.02993774414102</v>
      </c>
      <c r="G89">
        <v>463.55819702148398</v>
      </c>
      <c r="I89" s="7">
        <f t="shared" si="7"/>
        <v>943.88363647460892</v>
      </c>
      <c r="J89" s="7">
        <f t="shared" si="7"/>
        <v>488.25039672851602</v>
      </c>
      <c r="K89" s="7">
        <f t="shared" si="8"/>
        <v>602.10835876464773</v>
      </c>
      <c r="L89" s="8">
        <f t="shared" si="9"/>
        <v>1.2331958413122204</v>
      </c>
      <c r="M89" s="8">
        <f t="shared" si="12"/>
        <v>1.5789320958390536</v>
      </c>
      <c r="P89" s="6">
        <f t="shared" si="10"/>
        <v>0.70442193560215938</v>
      </c>
      <c r="U89" s="18">
        <v>67.5</v>
      </c>
      <c r="V89" s="20">
        <f t="shared" si="11"/>
        <v>1.0880033616604321</v>
      </c>
    </row>
    <row r="90" spans="1:22" x14ac:dyDescent="0.15">
      <c r="A90" s="6">
        <v>44.5</v>
      </c>
      <c r="B90" s="6">
        <v>88</v>
      </c>
      <c r="D90">
        <v>1417.0166015625</v>
      </c>
      <c r="E90">
        <v>954.43548583984398</v>
      </c>
      <c r="F90">
        <v>466.37667846679699</v>
      </c>
      <c r="G90">
        <v>463.67794799804699</v>
      </c>
      <c r="I90" s="7">
        <f t="shared" si="7"/>
        <v>950.63992309570301</v>
      </c>
      <c r="J90" s="7">
        <f t="shared" si="7"/>
        <v>490.75753784179699</v>
      </c>
      <c r="K90" s="7">
        <f t="shared" si="8"/>
        <v>607.10964660644515</v>
      </c>
      <c r="L90" s="8">
        <f t="shared" si="9"/>
        <v>1.2370867481248062</v>
      </c>
      <c r="M90" s="8">
        <f t="shared" si="12"/>
        <v>1.586751823725808</v>
      </c>
      <c r="P90" s="6">
        <f t="shared" si="10"/>
        <v>1.203164838228914</v>
      </c>
      <c r="U90" s="18">
        <v>68</v>
      </c>
      <c r="V90" s="20">
        <f t="shared" si="11"/>
        <v>1.0675948092520513</v>
      </c>
    </row>
    <row r="91" spans="1:22" x14ac:dyDescent="0.15">
      <c r="A91" s="6">
        <v>45</v>
      </c>
      <c r="B91" s="6">
        <v>89</v>
      </c>
      <c r="D91">
        <v>1411.62158203125</v>
      </c>
      <c r="E91">
        <v>952.69055175781295</v>
      </c>
      <c r="F91">
        <v>467.08117675781301</v>
      </c>
      <c r="G91">
        <v>464.49960327148398</v>
      </c>
      <c r="I91" s="7">
        <f t="shared" si="7"/>
        <v>944.54040527343705</v>
      </c>
      <c r="J91" s="7">
        <f t="shared" si="7"/>
        <v>488.19094848632898</v>
      </c>
      <c r="K91" s="7">
        <f t="shared" si="8"/>
        <v>602.80674133300681</v>
      </c>
      <c r="L91" s="8">
        <f t="shared" si="9"/>
        <v>1.2347765627405676</v>
      </c>
      <c r="M91" s="8">
        <f t="shared" si="12"/>
        <v>1.588370459415738</v>
      </c>
      <c r="P91" s="6">
        <f t="shared" si="10"/>
        <v>1.3064015587365849</v>
      </c>
      <c r="U91" s="18">
        <v>68.5</v>
      </c>
      <c r="V91" s="20">
        <f t="shared" si="11"/>
        <v>1.0615849137464033</v>
      </c>
    </row>
    <row r="92" spans="1:22" x14ac:dyDescent="0.15">
      <c r="A92" s="6">
        <v>45.5</v>
      </c>
      <c r="B92" s="6">
        <v>90</v>
      </c>
      <c r="D92">
        <v>1401.46069335938</v>
      </c>
      <c r="E92">
        <v>948.65954589843795</v>
      </c>
      <c r="F92">
        <v>466.37957763671898</v>
      </c>
      <c r="G92">
        <v>463.89807128906301</v>
      </c>
      <c r="I92" s="7">
        <f t="shared" si="7"/>
        <v>935.08111572266102</v>
      </c>
      <c r="J92" s="7">
        <f t="shared" si="7"/>
        <v>484.76147460937494</v>
      </c>
      <c r="K92" s="7">
        <f t="shared" si="8"/>
        <v>595.74808349609862</v>
      </c>
      <c r="L92" s="8">
        <f t="shared" si="9"/>
        <v>1.2289509680532218</v>
      </c>
      <c r="M92" s="8">
        <f t="shared" si="12"/>
        <v>1.5864736858025608</v>
      </c>
      <c r="P92" s="6">
        <f t="shared" si="10"/>
        <v>1.1854251780796277</v>
      </c>
      <c r="U92" s="18">
        <v>69</v>
      </c>
      <c r="V92" s="20">
        <f t="shared" si="11"/>
        <v>1.0580810894991834</v>
      </c>
    </row>
    <row r="93" spans="1:22" x14ac:dyDescent="0.15">
      <c r="A93" s="6">
        <v>46</v>
      </c>
      <c r="B93" s="6">
        <v>91</v>
      </c>
      <c r="D93">
        <v>1378.33874511719</v>
      </c>
      <c r="E93">
        <v>936.65594482421898</v>
      </c>
      <c r="F93">
        <v>465.81637573242199</v>
      </c>
      <c r="G93">
        <v>463.49514770507801</v>
      </c>
      <c r="I93" s="7">
        <f t="shared" si="7"/>
        <v>912.52236938476801</v>
      </c>
      <c r="J93" s="7">
        <f t="shared" si="7"/>
        <v>473.16079711914097</v>
      </c>
      <c r="K93" s="7">
        <f t="shared" si="8"/>
        <v>581.30981140136942</v>
      </c>
      <c r="L93" s="8">
        <f t="shared" si="9"/>
        <v>1.2285671487170919</v>
      </c>
      <c r="M93" s="8">
        <f t="shared" si="12"/>
        <v>1.5900186875405995</v>
      </c>
      <c r="P93" s="6">
        <f t="shared" si="10"/>
        <v>1.41152568723432</v>
      </c>
      <c r="U93" s="18">
        <v>69.5</v>
      </c>
      <c r="V93" s="20">
        <f t="shared" si="11"/>
        <v>1.0442216117259904</v>
      </c>
    </row>
    <row r="94" spans="1:22" x14ac:dyDescent="0.15">
      <c r="A94" s="6">
        <v>46.5</v>
      </c>
      <c r="B94" s="6">
        <v>92</v>
      </c>
      <c r="D94">
        <v>1373.79174804688</v>
      </c>
      <c r="E94">
        <v>934.57672119140602</v>
      </c>
      <c r="F94">
        <v>466.32809448242199</v>
      </c>
      <c r="G94">
        <v>463.56790161132801</v>
      </c>
      <c r="I94" s="7">
        <f t="shared" si="7"/>
        <v>907.46365356445801</v>
      </c>
      <c r="J94" s="7">
        <f t="shared" si="7"/>
        <v>471.00881958007801</v>
      </c>
      <c r="K94" s="7">
        <f t="shared" si="8"/>
        <v>577.75747985840349</v>
      </c>
      <c r="L94" s="8">
        <f t="shared" si="9"/>
        <v>1.2266383469708613</v>
      </c>
      <c r="M94" s="8">
        <f t="shared" si="12"/>
        <v>1.5920187068685374</v>
      </c>
      <c r="P94" s="6">
        <f t="shared" si="10"/>
        <v>1.5390870882665719</v>
      </c>
      <c r="U94" s="18">
        <v>70</v>
      </c>
      <c r="V94" s="20">
        <f t="shared" si="11"/>
        <v>1.0615862688183972</v>
      </c>
    </row>
    <row r="95" spans="1:22" x14ac:dyDescent="0.15">
      <c r="A95" s="6">
        <v>47</v>
      </c>
      <c r="B95" s="6">
        <v>93</v>
      </c>
      <c r="D95">
        <v>1365.62963867188</v>
      </c>
      <c r="E95">
        <v>931.89471435546898</v>
      </c>
      <c r="F95">
        <v>466.28842163085898</v>
      </c>
      <c r="G95">
        <v>463.88809204101602</v>
      </c>
      <c r="I95" s="7">
        <f t="shared" si="7"/>
        <v>899.34121704102108</v>
      </c>
      <c r="J95" s="7">
        <f t="shared" si="7"/>
        <v>468.00662231445295</v>
      </c>
      <c r="K95" s="7">
        <f t="shared" si="8"/>
        <v>571.73658142090403</v>
      </c>
      <c r="L95" s="8">
        <f t="shared" si="9"/>
        <v>1.2216420754763488</v>
      </c>
      <c r="M95" s="8">
        <f t="shared" si="12"/>
        <v>1.5909512564481934</v>
      </c>
      <c r="P95" s="6">
        <f t="shared" si="10"/>
        <v>1.4710050106338795</v>
      </c>
      <c r="U95" s="18">
        <v>70.5</v>
      </c>
      <c r="V95" s="20">
        <f t="shared" si="11"/>
        <v>1.0568137253592926</v>
      </c>
    </row>
    <row r="96" spans="1:22" x14ac:dyDescent="0.15">
      <c r="A96" s="6">
        <v>47.5</v>
      </c>
      <c r="B96" s="6">
        <v>94</v>
      </c>
      <c r="D96">
        <v>1351.27978515625</v>
      </c>
      <c r="E96">
        <v>925.70831298828102</v>
      </c>
      <c r="F96">
        <v>466.90255737304699</v>
      </c>
      <c r="G96">
        <v>464.35723876953102</v>
      </c>
      <c r="I96" s="7">
        <f t="shared" si="7"/>
        <v>884.37722778320301</v>
      </c>
      <c r="J96" s="7">
        <f t="shared" si="7"/>
        <v>461.35107421875</v>
      </c>
      <c r="K96" s="7">
        <f t="shared" si="8"/>
        <v>561.43147583007806</v>
      </c>
      <c r="L96" s="8">
        <f t="shared" si="9"/>
        <v>1.2169289445804452</v>
      </c>
      <c r="M96" s="8">
        <f t="shared" si="12"/>
        <v>1.5901669466264585</v>
      </c>
      <c r="P96" s="6">
        <f t="shared" si="10"/>
        <v>1.4209816642060213</v>
      </c>
      <c r="U96" s="18">
        <v>71</v>
      </c>
      <c r="V96" s="20">
        <f t="shared" si="11"/>
        <v>1.0549772359805529</v>
      </c>
    </row>
    <row r="97" spans="1:22" x14ac:dyDescent="0.15">
      <c r="A97" s="6">
        <v>48</v>
      </c>
      <c r="B97" s="6">
        <v>95</v>
      </c>
      <c r="D97">
        <v>1348.79748535156</v>
      </c>
      <c r="E97">
        <v>926.24932861328102</v>
      </c>
      <c r="F97">
        <v>466.90673828125</v>
      </c>
      <c r="G97">
        <v>464.46728515625</v>
      </c>
      <c r="I97" s="7">
        <f t="shared" si="7"/>
        <v>881.89074707031</v>
      </c>
      <c r="J97" s="7">
        <f t="shared" si="7"/>
        <v>461.78204345703102</v>
      </c>
      <c r="K97" s="7">
        <f t="shared" si="8"/>
        <v>558.64331665038833</v>
      </c>
      <c r="L97" s="8">
        <f t="shared" si="9"/>
        <v>1.2097553912409118</v>
      </c>
      <c r="M97" s="8">
        <f t="shared" si="12"/>
        <v>1.5869222143610937</v>
      </c>
      <c r="P97" s="6">
        <f t="shared" si="10"/>
        <v>1.2140323672853586</v>
      </c>
      <c r="U97" s="18">
        <v>71.5</v>
      </c>
      <c r="V97" s="20">
        <f t="shared" si="11"/>
        <v>1.0513317638634596</v>
      </c>
    </row>
    <row r="98" spans="1:22" x14ac:dyDescent="0.15">
      <c r="A98" s="6">
        <v>48.5</v>
      </c>
      <c r="B98" s="6">
        <v>96</v>
      </c>
      <c r="D98">
        <v>1350.65783691406</v>
      </c>
      <c r="E98">
        <v>929.27453613281295</v>
      </c>
      <c r="F98">
        <v>466.93670654296898</v>
      </c>
      <c r="G98">
        <v>464.51300048828102</v>
      </c>
      <c r="I98" s="7">
        <f t="shared" si="7"/>
        <v>883.72113037109102</v>
      </c>
      <c r="J98" s="7">
        <f t="shared" si="7"/>
        <v>464.76153564453193</v>
      </c>
      <c r="K98" s="7">
        <f t="shared" si="8"/>
        <v>558.38805541991871</v>
      </c>
      <c r="L98" s="8">
        <f t="shared" si="9"/>
        <v>1.2014506636086943</v>
      </c>
      <c r="M98" s="8">
        <f t="shared" si="12"/>
        <v>1.5825463078030446</v>
      </c>
      <c r="P98" s="6">
        <f t="shared" si="10"/>
        <v>0.93493667879194808</v>
      </c>
      <c r="U98" s="18">
        <v>72</v>
      </c>
      <c r="V98" s="20">
        <f t="shared" si="11"/>
        <v>1.0440844266299323</v>
      </c>
    </row>
    <row r="99" spans="1:22" x14ac:dyDescent="0.15">
      <c r="A99" s="6">
        <v>49</v>
      </c>
      <c r="B99" s="6">
        <v>97</v>
      </c>
      <c r="D99">
        <v>1364.44543457031</v>
      </c>
      <c r="E99">
        <v>935.29528808593795</v>
      </c>
      <c r="F99">
        <v>466.46545410156301</v>
      </c>
      <c r="G99">
        <v>463.94720458984398</v>
      </c>
      <c r="I99" s="7">
        <f t="shared" si="7"/>
        <v>897.97998046874704</v>
      </c>
      <c r="J99" s="7">
        <f t="shared" si="7"/>
        <v>471.34808349609398</v>
      </c>
      <c r="K99" s="7">
        <f t="shared" si="8"/>
        <v>568.03632202148128</v>
      </c>
      <c r="L99" s="8">
        <f t="shared" si="9"/>
        <v>1.2051312860089067</v>
      </c>
      <c r="M99" s="8">
        <f t="shared" si="12"/>
        <v>1.5901557512774256</v>
      </c>
      <c r="P99" s="6">
        <f t="shared" si="10"/>
        <v>1.4202676239026415</v>
      </c>
      <c r="U99" s="18">
        <v>72.5</v>
      </c>
      <c r="V99" s="20">
        <f t="shared" si="11"/>
        <v>1.0385741489002573</v>
      </c>
    </row>
    <row r="100" spans="1:22" x14ac:dyDescent="0.15">
      <c r="A100" s="6">
        <v>49.5</v>
      </c>
      <c r="B100" s="6">
        <v>98</v>
      </c>
      <c r="D100">
        <v>1369.22241210938</v>
      </c>
      <c r="E100">
        <v>940.87145996093795</v>
      </c>
      <c r="F100">
        <v>466.221435546875</v>
      </c>
      <c r="G100">
        <v>463.80300903320301</v>
      </c>
      <c r="I100" s="7">
        <f t="shared" si="7"/>
        <v>903.000976562505</v>
      </c>
      <c r="J100" s="7">
        <f t="shared" si="7"/>
        <v>477.06845092773494</v>
      </c>
      <c r="K100" s="7">
        <f t="shared" si="8"/>
        <v>569.05306091309058</v>
      </c>
      <c r="L100" s="8">
        <f t="shared" si="9"/>
        <v>1.1928121840932409</v>
      </c>
      <c r="M100" s="8">
        <f t="shared" si="12"/>
        <v>1.5817654704359283</v>
      </c>
      <c r="P100" s="6">
        <f t="shared" si="10"/>
        <v>0.88513480581185655</v>
      </c>
      <c r="U100" s="18">
        <v>73</v>
      </c>
      <c r="V100" s="20">
        <f t="shared" si="11"/>
        <v>1.0384038982709323</v>
      </c>
    </row>
    <row r="101" spans="1:22" x14ac:dyDescent="0.15">
      <c r="A101" s="6">
        <v>50</v>
      </c>
      <c r="B101" s="6">
        <v>99</v>
      </c>
      <c r="D101">
        <v>1353.74682617188</v>
      </c>
      <c r="E101">
        <v>932.99670410156295</v>
      </c>
      <c r="F101">
        <v>465.83792114257801</v>
      </c>
      <c r="G101">
        <v>463.42053222656301</v>
      </c>
      <c r="I101" s="7">
        <f t="shared" si="7"/>
        <v>887.90890502930199</v>
      </c>
      <c r="J101" s="7">
        <f t="shared" si="7"/>
        <v>469.57617187499994</v>
      </c>
      <c r="K101" s="7">
        <f t="shared" si="8"/>
        <v>559.20558471680204</v>
      </c>
      <c r="L101" s="8">
        <f t="shared" si="9"/>
        <v>1.1908730003993073</v>
      </c>
      <c r="M101" s="8">
        <f t="shared" si="12"/>
        <v>1.5837551078161634</v>
      </c>
      <c r="P101" s="6">
        <f t="shared" si="10"/>
        <v>1.0120340453460064</v>
      </c>
      <c r="U101" s="18">
        <v>73.5</v>
      </c>
      <c r="V101" s="20">
        <f t="shared" si="11"/>
        <v>1.0382743390359299</v>
      </c>
    </row>
    <row r="102" spans="1:22" x14ac:dyDescent="0.15">
      <c r="A102" s="6">
        <v>50.5</v>
      </c>
      <c r="B102" s="6">
        <v>100</v>
      </c>
      <c r="D102">
        <v>1343.12377929688</v>
      </c>
      <c r="E102">
        <v>929.01470947265602</v>
      </c>
      <c r="F102">
        <v>465.55895996093801</v>
      </c>
      <c r="G102">
        <v>463.22354125976602</v>
      </c>
      <c r="I102" s="7">
        <f t="shared" si="7"/>
        <v>877.56481933594205</v>
      </c>
      <c r="J102" s="7">
        <f t="shared" si="7"/>
        <v>465.79116821289</v>
      </c>
      <c r="K102" s="7">
        <f t="shared" si="8"/>
        <v>551.51100158691906</v>
      </c>
      <c r="L102" s="8">
        <f t="shared" si="9"/>
        <v>1.1840306111919467</v>
      </c>
      <c r="M102" s="8">
        <f t="shared" si="12"/>
        <v>1.5808415396829714</v>
      </c>
      <c r="P102" s="6">
        <f t="shared" si="10"/>
        <v>0.82620642464191796</v>
      </c>
      <c r="U102" s="18">
        <v>74</v>
      </c>
      <c r="V102" s="20">
        <f t="shared" si="11"/>
        <v>1.0381867947930203</v>
      </c>
    </row>
    <row r="103" spans="1:22" x14ac:dyDescent="0.15">
      <c r="A103" s="6">
        <v>51</v>
      </c>
      <c r="B103" s="6">
        <v>101</v>
      </c>
      <c r="D103">
        <v>1334.55236816406</v>
      </c>
      <c r="E103">
        <v>926.26232910156295</v>
      </c>
      <c r="F103">
        <v>465.17834472656301</v>
      </c>
      <c r="G103">
        <v>462.94168090820301</v>
      </c>
      <c r="I103" s="7">
        <f t="shared" si="7"/>
        <v>869.37402343749704</v>
      </c>
      <c r="J103" s="7">
        <f t="shared" si="7"/>
        <v>463.32064819335994</v>
      </c>
      <c r="K103" s="7">
        <f t="shared" si="8"/>
        <v>545.04956970214516</v>
      </c>
      <c r="L103" s="8">
        <f t="shared" si="9"/>
        <v>1.176398185203861</v>
      </c>
      <c r="M103" s="8">
        <f t="shared" si="12"/>
        <v>1.5771379347690542</v>
      </c>
      <c r="P103" s="6">
        <f t="shared" si="10"/>
        <v>0.58999019158365695</v>
      </c>
      <c r="U103" s="18">
        <v>74.5</v>
      </c>
      <c r="V103" s="20">
        <f t="shared" si="11"/>
        <v>1.0326305806664346</v>
      </c>
    </row>
    <row r="104" spans="1:22" x14ac:dyDescent="0.15">
      <c r="A104" s="6">
        <v>51.5</v>
      </c>
      <c r="B104" s="6">
        <v>102</v>
      </c>
      <c r="D104">
        <v>1325.93957519531</v>
      </c>
      <c r="E104">
        <v>920.03436279296898</v>
      </c>
      <c r="F104">
        <v>465.82138061523398</v>
      </c>
      <c r="G104">
        <v>463.05148315429699</v>
      </c>
      <c r="I104" s="7">
        <f t="shared" si="7"/>
        <v>860.11819458007608</v>
      </c>
      <c r="J104" s="7">
        <f t="shared" si="7"/>
        <v>456.98287963867199</v>
      </c>
      <c r="K104" s="7">
        <f t="shared" si="8"/>
        <v>540.23017883300577</v>
      </c>
      <c r="L104" s="8">
        <f t="shared" si="9"/>
        <v>1.1821672165490225</v>
      </c>
      <c r="M104" s="8">
        <f t="shared" si="12"/>
        <v>1.586835787188384</v>
      </c>
      <c r="P104" s="6">
        <f t="shared" si="10"/>
        <v>1.2085200349373157</v>
      </c>
      <c r="U104" s="18">
        <v>75</v>
      </c>
      <c r="V104" s="20">
        <f t="shared" si="11"/>
        <v>1.0235297594878079</v>
      </c>
    </row>
    <row r="105" spans="1:22" x14ac:dyDescent="0.15">
      <c r="A105" s="6">
        <v>52</v>
      </c>
      <c r="B105" s="6">
        <v>103</v>
      </c>
      <c r="D105">
        <v>1327.49060058594</v>
      </c>
      <c r="E105">
        <v>923.44683837890602</v>
      </c>
      <c r="F105">
        <v>466.06304931640602</v>
      </c>
      <c r="G105">
        <v>463.36196899414102</v>
      </c>
      <c r="I105" s="7">
        <f t="shared" si="7"/>
        <v>861.42755126953398</v>
      </c>
      <c r="J105" s="7">
        <f t="shared" si="7"/>
        <v>460.084869384765</v>
      </c>
      <c r="K105" s="7">
        <f t="shared" si="8"/>
        <v>539.36814270019852</v>
      </c>
      <c r="L105" s="8">
        <f t="shared" si="9"/>
        <v>1.1723231485996328</v>
      </c>
      <c r="M105" s="8">
        <f t="shared" si="12"/>
        <v>1.580920540313163</v>
      </c>
      <c r="P105" s="6">
        <f t="shared" si="10"/>
        <v>0.83124509148323455</v>
      </c>
      <c r="U105" s="18"/>
      <c r="V105" s="20"/>
    </row>
    <row r="106" spans="1:22" x14ac:dyDescent="0.15">
      <c r="A106" s="6">
        <v>52.5</v>
      </c>
      <c r="B106" s="6">
        <v>104</v>
      </c>
      <c r="D106">
        <v>1321.99169921875</v>
      </c>
      <c r="E106">
        <v>920.57061767578102</v>
      </c>
      <c r="F106">
        <v>465.19647216796898</v>
      </c>
      <c r="G106">
        <v>462.80746459960898</v>
      </c>
      <c r="I106" s="7">
        <f t="shared" si="7"/>
        <v>856.79522705078102</v>
      </c>
      <c r="J106" s="7">
        <f t="shared" si="7"/>
        <v>457.76315307617205</v>
      </c>
      <c r="K106" s="7">
        <f t="shared" si="8"/>
        <v>536.36101989746066</v>
      </c>
      <c r="L106" s="8">
        <f t="shared" si="9"/>
        <v>1.1716998545931676</v>
      </c>
      <c r="M106" s="8">
        <f t="shared" si="12"/>
        <v>1.5842260673808664</v>
      </c>
      <c r="P106" s="6">
        <f t="shared" si="10"/>
        <v>1.0420718860127736</v>
      </c>
    </row>
    <row r="107" spans="1:22" x14ac:dyDescent="0.15">
      <c r="A107" s="6">
        <v>53</v>
      </c>
      <c r="B107" s="6">
        <v>105</v>
      </c>
      <c r="D107">
        <v>1326.75073242188</v>
      </c>
      <c r="E107">
        <v>922.42767333984398</v>
      </c>
      <c r="F107">
        <v>465.62200927734398</v>
      </c>
      <c r="G107">
        <v>462.84030151367199</v>
      </c>
      <c r="I107" s="7">
        <f t="shared" si="7"/>
        <v>861.12872314453602</v>
      </c>
      <c r="J107" s="7">
        <f t="shared" si="7"/>
        <v>459.58737182617199</v>
      </c>
      <c r="K107" s="7">
        <f t="shared" si="8"/>
        <v>539.41756286621558</v>
      </c>
      <c r="L107" s="8">
        <f t="shared" si="9"/>
        <v>1.1736997052874583</v>
      </c>
      <c r="M107" s="8">
        <f t="shared" si="12"/>
        <v>1.5901547391493256</v>
      </c>
      <c r="P107" s="6">
        <f t="shared" si="10"/>
        <v>1.4202030702872559</v>
      </c>
    </row>
    <row r="108" spans="1:22" x14ac:dyDescent="0.15">
      <c r="A108" s="6">
        <v>53.5</v>
      </c>
      <c r="B108" s="6">
        <v>106</v>
      </c>
      <c r="D108">
        <v>1320.66259765625</v>
      </c>
      <c r="E108">
        <v>921.987548828125</v>
      </c>
      <c r="F108">
        <v>465.46755981445301</v>
      </c>
      <c r="G108">
        <v>463.04937744140602</v>
      </c>
      <c r="I108" s="7">
        <f t="shared" si="7"/>
        <v>855.19503784179699</v>
      </c>
      <c r="J108" s="7">
        <f t="shared" si="7"/>
        <v>458.93817138671898</v>
      </c>
      <c r="K108" s="7">
        <f t="shared" si="8"/>
        <v>533.93831787109366</v>
      </c>
      <c r="L108" s="8">
        <f t="shared" si="9"/>
        <v>1.1634210252282038</v>
      </c>
      <c r="M108" s="8">
        <f t="shared" si="12"/>
        <v>1.5838048801642397</v>
      </c>
      <c r="P108" s="6">
        <f t="shared" si="10"/>
        <v>1.0152085298945281</v>
      </c>
    </row>
    <row r="109" spans="1:22" x14ac:dyDescent="0.15">
      <c r="A109" s="6">
        <v>54</v>
      </c>
      <c r="B109" s="6">
        <v>107</v>
      </c>
      <c r="D109">
        <v>1329.54211425781</v>
      </c>
      <c r="E109">
        <v>925.02795410156295</v>
      </c>
      <c r="F109">
        <v>466.02389526367199</v>
      </c>
      <c r="G109">
        <v>463.17834472656301</v>
      </c>
      <c r="I109" s="7">
        <f t="shared" si="7"/>
        <v>863.51821899413801</v>
      </c>
      <c r="J109" s="7">
        <f t="shared" si="7"/>
        <v>461.84960937499994</v>
      </c>
      <c r="K109" s="7">
        <f t="shared" si="8"/>
        <v>540.22349243163808</v>
      </c>
      <c r="L109" s="8">
        <f t="shared" si="9"/>
        <v>1.1696956789953725</v>
      </c>
      <c r="M109" s="8">
        <f t="shared" si="12"/>
        <v>1.594008355005577</v>
      </c>
      <c r="P109" s="6">
        <f t="shared" si="10"/>
        <v>1.6659870138706214</v>
      </c>
    </row>
    <row r="110" spans="1:22" x14ac:dyDescent="0.15">
      <c r="A110" s="6">
        <v>54.5</v>
      </c>
      <c r="B110" s="6">
        <v>108</v>
      </c>
      <c r="D110">
        <v>1337.26586914063</v>
      </c>
      <c r="E110">
        <v>930.58697509765602</v>
      </c>
      <c r="F110">
        <v>466.58102416992199</v>
      </c>
      <c r="G110">
        <v>464.14761352539102</v>
      </c>
      <c r="I110" s="7">
        <f t="shared" si="7"/>
        <v>870.68484497070801</v>
      </c>
      <c r="J110" s="7">
        <f t="shared" si="7"/>
        <v>466.439361572265</v>
      </c>
      <c r="K110" s="7">
        <f t="shared" si="8"/>
        <v>544.17729187012253</v>
      </c>
      <c r="L110" s="8">
        <f t="shared" si="9"/>
        <v>1.1666624575503661</v>
      </c>
      <c r="M110" s="8">
        <f t="shared" si="12"/>
        <v>1.5949039546347392</v>
      </c>
      <c r="P110" s="6">
        <f t="shared" si="10"/>
        <v>1.7231084335809419</v>
      </c>
    </row>
    <row r="111" spans="1:22" x14ac:dyDescent="0.15">
      <c r="A111" s="6">
        <v>55</v>
      </c>
      <c r="B111" s="6">
        <v>109</v>
      </c>
      <c r="D111">
        <v>1342.86401367188</v>
      </c>
      <c r="E111">
        <v>933.71520996093795</v>
      </c>
      <c r="F111">
        <v>466.79168701171898</v>
      </c>
      <c r="G111">
        <v>464.25112915039102</v>
      </c>
      <c r="I111" s="7">
        <f t="shared" si="7"/>
        <v>876.07232666016102</v>
      </c>
      <c r="J111" s="7">
        <f t="shared" si="7"/>
        <v>469.46408081054693</v>
      </c>
      <c r="K111" s="7">
        <f t="shared" si="8"/>
        <v>547.44747009277819</v>
      </c>
      <c r="L111" s="8">
        <f t="shared" si="9"/>
        <v>1.1661115141068727</v>
      </c>
      <c r="M111" s="8">
        <f t="shared" si="12"/>
        <v>1.5982818322654144</v>
      </c>
      <c r="P111" s="6">
        <f t="shared" si="10"/>
        <v>1.9385497531049338</v>
      </c>
    </row>
    <row r="112" spans="1:22" x14ac:dyDescent="0.15">
      <c r="A112" s="6">
        <v>55.5</v>
      </c>
      <c r="B112" s="6">
        <v>110</v>
      </c>
      <c r="D112">
        <v>1333.77197265625</v>
      </c>
      <c r="E112">
        <v>928.36370849609398</v>
      </c>
      <c r="F112">
        <v>465.702392578125</v>
      </c>
      <c r="G112">
        <v>463.2666015625</v>
      </c>
      <c r="I112" s="7">
        <f t="shared" si="7"/>
        <v>868.069580078125</v>
      </c>
      <c r="J112" s="7">
        <f t="shared" si="7"/>
        <v>465.09710693359398</v>
      </c>
      <c r="K112" s="7">
        <f t="shared" si="8"/>
        <v>542.50160522460919</v>
      </c>
      <c r="L112" s="8">
        <f t="shared" si="9"/>
        <v>1.1664265314427487</v>
      </c>
      <c r="M112" s="8">
        <f t="shared" si="12"/>
        <v>1.6025256706754587</v>
      </c>
      <c r="P112" s="6">
        <f t="shared" si="10"/>
        <v>2.2092221240054095</v>
      </c>
    </row>
    <row r="113" spans="1:16" x14ac:dyDescent="0.15">
      <c r="A113" s="6">
        <v>56</v>
      </c>
      <c r="B113" s="6">
        <v>111</v>
      </c>
      <c r="D113">
        <v>1318.21362304688</v>
      </c>
      <c r="E113">
        <v>921.30499267578102</v>
      </c>
      <c r="F113">
        <v>465.44366455078102</v>
      </c>
      <c r="G113">
        <v>462.82086181640602</v>
      </c>
      <c r="I113" s="7">
        <f t="shared" si="7"/>
        <v>852.76995849609898</v>
      </c>
      <c r="J113" s="7">
        <f t="shared" si="7"/>
        <v>458.484130859375</v>
      </c>
      <c r="K113" s="7">
        <f t="shared" si="8"/>
        <v>531.83106689453643</v>
      </c>
      <c r="L113" s="8">
        <f t="shared" si="9"/>
        <v>1.1599770441294908</v>
      </c>
      <c r="M113" s="8">
        <f t="shared" si="12"/>
        <v>1.6000050044363694</v>
      </c>
      <c r="P113" s="6">
        <f t="shared" si="10"/>
        <v>2.0484538191688526</v>
      </c>
    </row>
    <row r="114" spans="1:16" x14ac:dyDescent="0.15">
      <c r="A114" s="6">
        <v>56.5</v>
      </c>
      <c r="B114" s="6">
        <v>112</v>
      </c>
      <c r="D114">
        <v>1317.59057617188</v>
      </c>
      <c r="E114">
        <v>920.84429931640602</v>
      </c>
      <c r="F114">
        <v>466.15866088867199</v>
      </c>
      <c r="G114">
        <v>463.69030761718801</v>
      </c>
      <c r="I114" s="7">
        <f t="shared" si="7"/>
        <v>851.43191528320801</v>
      </c>
      <c r="J114" s="7">
        <f t="shared" si="7"/>
        <v>457.15399169921801</v>
      </c>
      <c r="K114" s="7">
        <f t="shared" si="8"/>
        <v>531.4241210937555</v>
      </c>
      <c r="L114" s="8">
        <f t="shared" si="9"/>
        <v>1.162461950990473</v>
      </c>
      <c r="M114" s="8">
        <f t="shared" si="12"/>
        <v>1.6064187323715202</v>
      </c>
      <c r="P114" s="6">
        <f t="shared" si="10"/>
        <v>2.4575219265711259</v>
      </c>
    </row>
    <row r="115" spans="1:16" x14ac:dyDescent="0.15">
      <c r="A115" s="6">
        <v>57</v>
      </c>
      <c r="B115" s="6">
        <v>113</v>
      </c>
      <c r="D115">
        <v>1307.01440429688</v>
      </c>
      <c r="E115">
        <v>918.897216796875</v>
      </c>
      <c r="F115">
        <v>466.40084838867199</v>
      </c>
      <c r="G115">
        <v>464.09588623046898</v>
      </c>
      <c r="I115" s="7">
        <f t="shared" si="7"/>
        <v>840.61355590820801</v>
      </c>
      <c r="J115" s="7">
        <f t="shared" si="7"/>
        <v>454.80133056640602</v>
      </c>
      <c r="K115" s="7">
        <f t="shared" si="8"/>
        <v>522.25262451172375</v>
      </c>
      <c r="L115" s="8">
        <f t="shared" si="9"/>
        <v>1.148309359300498</v>
      </c>
      <c r="M115" s="8">
        <f t="shared" si="12"/>
        <v>1.5961949617557138</v>
      </c>
      <c r="P115" s="6">
        <f t="shared" si="10"/>
        <v>1.8054489763915609</v>
      </c>
    </row>
    <row r="116" spans="1:16" x14ac:dyDescent="0.15">
      <c r="A116" s="6">
        <v>57.5</v>
      </c>
      <c r="B116" s="6">
        <v>114</v>
      </c>
      <c r="D116">
        <v>1314.69116210938</v>
      </c>
      <c r="E116">
        <v>923.71575927734398</v>
      </c>
      <c r="F116">
        <v>466.23376464843801</v>
      </c>
      <c r="G116">
        <v>463.71868896484398</v>
      </c>
      <c r="I116" s="7">
        <f t="shared" si="7"/>
        <v>848.45739746094205</v>
      </c>
      <c r="J116" s="7">
        <f t="shared" si="7"/>
        <v>459.9970703125</v>
      </c>
      <c r="K116" s="7">
        <f t="shared" si="8"/>
        <v>526.45944824219214</v>
      </c>
      <c r="L116" s="8">
        <f t="shared" si="9"/>
        <v>1.1444843504862776</v>
      </c>
      <c r="M116" s="8">
        <f t="shared" si="12"/>
        <v>1.596298774015662</v>
      </c>
      <c r="P116" s="6">
        <f t="shared" si="10"/>
        <v>1.812070131066583</v>
      </c>
    </row>
    <row r="117" spans="1:16" x14ac:dyDescent="0.15">
      <c r="A117" s="6">
        <v>58</v>
      </c>
      <c r="B117" s="6">
        <v>115</v>
      </c>
      <c r="D117">
        <v>1328.19116210938</v>
      </c>
      <c r="E117">
        <v>928.31689453125</v>
      </c>
      <c r="F117">
        <v>465.59680175781301</v>
      </c>
      <c r="G117">
        <v>463.32281494140602</v>
      </c>
      <c r="I117" s="7">
        <f t="shared" si="7"/>
        <v>862.59436035156705</v>
      </c>
      <c r="J117" s="7">
        <f t="shared" si="7"/>
        <v>464.99407958984398</v>
      </c>
      <c r="K117" s="7">
        <f t="shared" si="8"/>
        <v>537.09850463867633</v>
      </c>
      <c r="L117" s="8">
        <f t="shared" si="9"/>
        <v>1.1550652539757782</v>
      </c>
      <c r="M117" s="8">
        <f t="shared" si="12"/>
        <v>1.6108084985793312</v>
      </c>
      <c r="P117" s="6">
        <f t="shared" si="10"/>
        <v>2.7375015846926014</v>
      </c>
    </row>
    <row r="118" spans="1:16" x14ac:dyDescent="0.15">
      <c r="A118" s="6">
        <v>58.5</v>
      </c>
      <c r="B118" s="6">
        <v>116</v>
      </c>
      <c r="D118">
        <v>1314.39196777344</v>
      </c>
      <c r="E118">
        <v>924.25402832031295</v>
      </c>
      <c r="F118">
        <v>465.62042236328102</v>
      </c>
      <c r="G118">
        <v>463.18124389648398</v>
      </c>
      <c r="I118" s="7">
        <f t="shared" si="7"/>
        <v>848.77154541015898</v>
      </c>
      <c r="J118" s="7">
        <f t="shared" si="7"/>
        <v>461.07278442382898</v>
      </c>
      <c r="K118" s="7">
        <f t="shared" si="8"/>
        <v>526.02059631347879</v>
      </c>
      <c r="L118" s="8">
        <f t="shared" si="9"/>
        <v>1.1408623846033563</v>
      </c>
      <c r="M118" s="8">
        <f t="shared" si="12"/>
        <v>1.6005344502810779</v>
      </c>
      <c r="P118" s="6">
        <f t="shared" si="10"/>
        <v>2.0822219196958365</v>
      </c>
    </row>
    <row r="119" spans="1:16" x14ac:dyDescent="0.15">
      <c r="A119" s="6">
        <v>59</v>
      </c>
      <c r="B119" s="6">
        <v>117</v>
      </c>
      <c r="D119">
        <v>1312.39697265625</v>
      </c>
      <c r="E119">
        <v>923.85900878906295</v>
      </c>
      <c r="F119">
        <v>466.03387451171898</v>
      </c>
      <c r="G119">
        <v>463.36904907226602</v>
      </c>
      <c r="I119" s="7">
        <f t="shared" si="7"/>
        <v>846.36309814453102</v>
      </c>
      <c r="J119" s="7">
        <f t="shared" si="7"/>
        <v>460.48995971679693</v>
      </c>
      <c r="K119" s="7">
        <f t="shared" si="8"/>
        <v>524.02012634277321</v>
      </c>
      <c r="L119" s="8">
        <f t="shared" si="9"/>
        <v>1.1379621103249409</v>
      </c>
      <c r="M119" s="8">
        <f t="shared" si="12"/>
        <v>1.601562997076831</v>
      </c>
      <c r="P119" s="6">
        <f t="shared" si="10"/>
        <v>2.1478227208784828</v>
      </c>
    </row>
    <row r="120" spans="1:16" x14ac:dyDescent="0.15">
      <c r="A120" s="6">
        <v>59.5</v>
      </c>
      <c r="B120" s="6">
        <v>118</v>
      </c>
      <c r="D120">
        <v>1312.27124023438</v>
      </c>
      <c r="E120">
        <v>924.63433837890602</v>
      </c>
      <c r="F120">
        <v>466.47201538085898</v>
      </c>
      <c r="G120">
        <v>463.94143676757801</v>
      </c>
      <c r="I120" s="7">
        <f t="shared" si="7"/>
        <v>845.79922485352108</v>
      </c>
      <c r="J120" s="7">
        <f t="shared" si="7"/>
        <v>460.69290161132801</v>
      </c>
      <c r="K120" s="7">
        <f t="shared" si="8"/>
        <v>523.31419372559151</v>
      </c>
      <c r="L120" s="8">
        <f t="shared" si="9"/>
        <v>1.1359284935696603</v>
      </c>
      <c r="M120" s="8">
        <f t="shared" si="12"/>
        <v>1.603458201395719</v>
      </c>
      <c r="P120" s="6">
        <f t="shared" si="10"/>
        <v>2.2686990118136241</v>
      </c>
    </row>
    <row r="121" spans="1:16" x14ac:dyDescent="0.15">
      <c r="A121" s="6">
        <v>60</v>
      </c>
      <c r="B121" s="6">
        <v>119</v>
      </c>
      <c r="D121">
        <v>1312.6708984375</v>
      </c>
      <c r="E121">
        <v>926.85626220703102</v>
      </c>
      <c r="F121">
        <v>465.92565917968801</v>
      </c>
      <c r="G121">
        <v>463.67507934570301</v>
      </c>
      <c r="I121" s="7">
        <f t="shared" si="7"/>
        <v>846.74523925781205</v>
      </c>
      <c r="J121" s="7">
        <f t="shared" si="7"/>
        <v>463.18118286132801</v>
      </c>
      <c r="K121" s="7">
        <f t="shared" si="8"/>
        <v>522.51841125488249</v>
      </c>
      <c r="L121" s="8">
        <f t="shared" si="9"/>
        <v>1.1281080289725836</v>
      </c>
      <c r="M121" s="8">
        <f t="shared" si="12"/>
        <v>1.5995665578728109</v>
      </c>
      <c r="P121" s="6">
        <f t="shared" si="10"/>
        <v>2.0204896604509641</v>
      </c>
    </row>
    <row r="122" spans="1:16" x14ac:dyDescent="0.15">
      <c r="A122" s="6">
        <v>60.5</v>
      </c>
      <c r="B122" s="6">
        <v>120</v>
      </c>
      <c r="D122">
        <v>1330.236328125</v>
      </c>
      <c r="E122">
        <v>936.14013671875</v>
      </c>
      <c r="F122">
        <v>466.00183105468801</v>
      </c>
      <c r="G122">
        <v>463.67901611328102</v>
      </c>
      <c r="I122" s="7">
        <f t="shared" si="7"/>
        <v>864.23449707031205</v>
      </c>
      <c r="J122" s="7">
        <f t="shared" si="7"/>
        <v>472.46112060546898</v>
      </c>
      <c r="K122" s="7">
        <f t="shared" si="8"/>
        <v>533.51171264648383</v>
      </c>
      <c r="L122" s="8">
        <f t="shared" si="9"/>
        <v>1.1292182348523774</v>
      </c>
      <c r="M122" s="8">
        <f t="shared" si="12"/>
        <v>1.6046055848267731</v>
      </c>
      <c r="P122" s="6">
        <f t="shared" si="10"/>
        <v>2.341879223595551</v>
      </c>
    </row>
    <row r="123" spans="1:16" x14ac:dyDescent="0.15">
      <c r="A123" s="6">
        <v>61</v>
      </c>
      <c r="B123" s="6">
        <v>121</v>
      </c>
      <c r="D123">
        <v>1324.96533203125</v>
      </c>
      <c r="E123">
        <v>934.44927978515602</v>
      </c>
      <c r="F123">
        <v>465.39349365234398</v>
      </c>
      <c r="G123">
        <v>462.82925415039102</v>
      </c>
      <c r="I123" s="7">
        <f t="shared" si="7"/>
        <v>859.57183837890602</v>
      </c>
      <c r="J123" s="7">
        <f t="shared" si="7"/>
        <v>471.620025634765</v>
      </c>
      <c r="K123" s="7">
        <f t="shared" si="8"/>
        <v>529.43782043457054</v>
      </c>
      <c r="L123" s="8">
        <f t="shared" si="9"/>
        <v>1.1225940198828224</v>
      </c>
      <c r="M123" s="8">
        <f t="shared" si="12"/>
        <v>1.6019101909313866</v>
      </c>
      <c r="P123" s="6">
        <f t="shared" si="10"/>
        <v>2.1699667741374906</v>
      </c>
    </row>
    <row r="124" spans="1:16" x14ac:dyDescent="0.15">
      <c r="A124" s="6">
        <v>61.5</v>
      </c>
      <c r="B124" s="6">
        <v>122</v>
      </c>
      <c r="D124">
        <v>1335.61633300781</v>
      </c>
      <c r="E124">
        <v>940.39111328125</v>
      </c>
      <c r="F124">
        <v>465.35040283203102</v>
      </c>
      <c r="G124">
        <v>463.0517578125</v>
      </c>
      <c r="I124" s="7">
        <f t="shared" si="7"/>
        <v>870.26593017577898</v>
      </c>
      <c r="J124" s="7">
        <f t="shared" si="7"/>
        <v>477.33935546875</v>
      </c>
      <c r="K124" s="7">
        <f t="shared" si="8"/>
        <v>536.128381347654</v>
      </c>
      <c r="L124" s="8">
        <f t="shared" si="9"/>
        <v>1.1231598132552318</v>
      </c>
      <c r="M124" s="8">
        <f t="shared" si="12"/>
        <v>1.6064048053779647</v>
      </c>
      <c r="P124" s="6">
        <f t="shared" si="10"/>
        <v>2.4566336617502356</v>
      </c>
    </row>
    <row r="125" spans="1:16" x14ac:dyDescent="0.15">
      <c r="A125" s="6">
        <v>62</v>
      </c>
      <c r="B125" s="6">
        <v>123</v>
      </c>
      <c r="D125">
        <v>1322.68640136719</v>
      </c>
      <c r="E125">
        <v>933.17120361328102</v>
      </c>
      <c r="F125">
        <v>465.56921386718801</v>
      </c>
      <c r="G125">
        <v>463.43786621093801</v>
      </c>
      <c r="I125" s="7">
        <f t="shared" si="7"/>
        <v>857.11718750000205</v>
      </c>
      <c r="J125" s="7">
        <f t="shared" si="7"/>
        <v>469.73333740234301</v>
      </c>
      <c r="K125" s="7">
        <f t="shared" si="8"/>
        <v>528.30385131836192</v>
      </c>
      <c r="L125" s="8">
        <f t="shared" si="9"/>
        <v>1.1246888590874087</v>
      </c>
      <c r="M125" s="8">
        <f t="shared" si="12"/>
        <v>1.6118626722843101</v>
      </c>
      <c r="P125" s="6">
        <f t="shared" si="10"/>
        <v>2.8047368723021067</v>
      </c>
    </row>
    <row r="126" spans="1:16" x14ac:dyDescent="0.15">
      <c r="A126" s="6">
        <v>62.5</v>
      </c>
      <c r="B126" s="6">
        <v>124</v>
      </c>
      <c r="D126">
        <v>1301.54150390625</v>
      </c>
      <c r="E126">
        <v>925.975341796875</v>
      </c>
      <c r="F126">
        <v>465.86944580078102</v>
      </c>
      <c r="G126">
        <v>463.71737670898398</v>
      </c>
      <c r="I126" s="7">
        <f t="shared" si="7"/>
        <v>835.67205810546898</v>
      </c>
      <c r="J126" s="7">
        <f t="shared" si="7"/>
        <v>462.25796508789102</v>
      </c>
      <c r="K126" s="7">
        <f t="shared" si="8"/>
        <v>512.09148254394529</v>
      </c>
      <c r="L126" s="8">
        <f t="shared" si="9"/>
        <v>1.1078045619972805</v>
      </c>
      <c r="M126" s="8">
        <f t="shared" si="12"/>
        <v>1.5989071962683505</v>
      </c>
      <c r="P126" s="6">
        <f t="shared" si="10"/>
        <v>1.978435521834937</v>
      </c>
    </row>
    <row r="127" spans="1:16" x14ac:dyDescent="0.15">
      <c r="A127" s="6">
        <v>63</v>
      </c>
      <c r="B127" s="6">
        <v>125</v>
      </c>
      <c r="D127">
        <v>1308.22570800781</v>
      </c>
      <c r="E127">
        <v>927.63464355468795</v>
      </c>
      <c r="F127">
        <v>465.58627319335898</v>
      </c>
      <c r="G127">
        <v>463.11978149414102</v>
      </c>
      <c r="I127" s="7">
        <f t="shared" si="7"/>
        <v>842.63943481445108</v>
      </c>
      <c r="J127" s="7">
        <f t="shared" si="7"/>
        <v>464.51486206054693</v>
      </c>
      <c r="K127" s="7">
        <f t="shared" si="8"/>
        <v>517.47903137206822</v>
      </c>
      <c r="L127" s="8">
        <f t="shared" si="9"/>
        <v>1.1140203977039118</v>
      </c>
      <c r="M127" s="8">
        <f t="shared" si="12"/>
        <v>1.6090518530491504</v>
      </c>
      <c r="P127" s="6">
        <f t="shared" si="10"/>
        <v>2.6254625849605682</v>
      </c>
    </row>
    <row r="128" spans="1:16" x14ac:dyDescent="0.15">
      <c r="A128" s="6">
        <v>63.5</v>
      </c>
      <c r="B128" s="6">
        <v>126</v>
      </c>
      <c r="D128">
        <v>1304.265625</v>
      </c>
      <c r="E128">
        <v>926.26428222656295</v>
      </c>
      <c r="F128">
        <v>465.78329467773398</v>
      </c>
      <c r="G128">
        <v>463.473876953125</v>
      </c>
      <c r="I128" s="7">
        <f t="shared" si="7"/>
        <v>838.48233032226608</v>
      </c>
      <c r="J128" s="7">
        <f t="shared" si="7"/>
        <v>462.79040527343795</v>
      </c>
      <c r="K128" s="7">
        <f t="shared" si="8"/>
        <v>514.52904663085951</v>
      </c>
      <c r="L128" s="8">
        <f t="shared" si="9"/>
        <v>1.1117971348754561</v>
      </c>
      <c r="M128" s="8">
        <f t="shared" si="12"/>
        <v>1.6107574112948631</v>
      </c>
      <c r="P128" s="6">
        <f t="shared" si="10"/>
        <v>2.7342432333903637</v>
      </c>
    </row>
    <row r="129" spans="1:16" x14ac:dyDescent="0.15">
      <c r="A129" s="6">
        <v>64</v>
      </c>
      <c r="B129" s="6">
        <v>127</v>
      </c>
      <c r="D129">
        <v>1306.08337402344</v>
      </c>
      <c r="E129">
        <v>927.24401855468795</v>
      </c>
      <c r="F129">
        <v>466.21145629882801</v>
      </c>
      <c r="G129">
        <v>463.92880249023398</v>
      </c>
      <c r="I129" s="7">
        <f t="shared" si="7"/>
        <v>839.87191772461199</v>
      </c>
      <c r="J129" s="7">
        <f t="shared" si="7"/>
        <v>463.31521606445398</v>
      </c>
      <c r="K129" s="7">
        <f t="shared" si="8"/>
        <v>515.55126647949419</v>
      </c>
      <c r="L129" s="8">
        <f t="shared" si="9"/>
        <v>1.1127440856761619</v>
      </c>
      <c r="M129" s="8">
        <f t="shared" si="12"/>
        <v>1.6156331831697375</v>
      </c>
      <c r="P129" s="6">
        <f t="shared" si="10"/>
        <v>3.0452203738532471</v>
      </c>
    </row>
    <row r="130" spans="1:16" x14ac:dyDescent="0.15">
      <c r="A130" s="6">
        <v>64.5</v>
      </c>
      <c r="B130" s="6">
        <v>128</v>
      </c>
      <c r="D130">
        <v>1298.98913574219</v>
      </c>
      <c r="E130">
        <v>925.582275390625</v>
      </c>
      <c r="F130">
        <v>465.35067749023398</v>
      </c>
      <c r="G130">
        <v>463.21591186523398</v>
      </c>
      <c r="I130" s="7">
        <f t="shared" ref="I130:J151" si="13">D130-F130</f>
        <v>833.63845825195608</v>
      </c>
      <c r="J130" s="7">
        <f t="shared" si="13"/>
        <v>462.36636352539102</v>
      </c>
      <c r="K130" s="7">
        <f t="shared" ref="K130:K151" si="14">I130-0.7*J130</f>
        <v>509.98200378418238</v>
      </c>
      <c r="L130" s="8">
        <f t="shared" ref="L130:L151" si="15">K130/J130</f>
        <v>1.1029824918398861</v>
      </c>
      <c r="M130" s="8">
        <f t="shared" si="12"/>
        <v>1.6098004104076304</v>
      </c>
      <c r="P130" s="6">
        <f t="shared" si="10"/>
        <v>2.6732056362735577</v>
      </c>
    </row>
    <row r="131" spans="1:16" x14ac:dyDescent="0.15">
      <c r="A131" s="6">
        <v>65</v>
      </c>
      <c r="B131" s="6">
        <v>129</v>
      </c>
      <c r="D131">
        <v>1289.13879394531</v>
      </c>
      <c r="E131">
        <v>921.4775390625</v>
      </c>
      <c r="F131">
        <v>465.57604980468801</v>
      </c>
      <c r="G131">
        <v>463.33255004882801</v>
      </c>
      <c r="I131" s="7">
        <f t="shared" si="13"/>
        <v>823.56274414062204</v>
      </c>
      <c r="J131" s="7">
        <f t="shared" si="13"/>
        <v>458.14498901367199</v>
      </c>
      <c r="K131" s="7">
        <f t="shared" si="14"/>
        <v>502.86125183105167</v>
      </c>
      <c r="L131" s="8">
        <f t="shared" si="15"/>
        <v>1.0976028634813799</v>
      </c>
      <c r="M131" s="8">
        <f t="shared" si="12"/>
        <v>1.6083496031232927</v>
      </c>
      <c r="P131" s="6">
        <f t="shared" si="10"/>
        <v>2.5806730255968735</v>
      </c>
    </row>
    <row r="132" spans="1:16" x14ac:dyDescent="0.15">
      <c r="A132" s="6">
        <v>65.5</v>
      </c>
      <c r="B132" s="6">
        <v>130</v>
      </c>
      <c r="D132">
        <v>1291.98913574219</v>
      </c>
      <c r="E132">
        <v>924.25042724609398</v>
      </c>
      <c r="F132">
        <v>466.36248779296898</v>
      </c>
      <c r="G132">
        <v>464.01916503906301</v>
      </c>
      <c r="I132" s="7">
        <f t="shared" si="13"/>
        <v>825.62664794922102</v>
      </c>
      <c r="J132" s="7">
        <f t="shared" si="13"/>
        <v>460.23126220703097</v>
      </c>
      <c r="K132" s="7">
        <f t="shared" si="14"/>
        <v>503.46476440429939</v>
      </c>
      <c r="L132" s="8">
        <f t="shared" si="15"/>
        <v>1.0939386472573438</v>
      </c>
      <c r="M132" s="8">
        <f t="shared" si="12"/>
        <v>1.6086142079734251</v>
      </c>
      <c r="P132" s="6">
        <f t="shared" si="10"/>
        <v>2.5975495452041253</v>
      </c>
    </row>
    <row r="133" spans="1:16" x14ac:dyDescent="0.15">
      <c r="A133" s="6">
        <v>66</v>
      </c>
      <c r="B133" s="6">
        <v>131</v>
      </c>
      <c r="D133">
        <v>1296.00170898438</v>
      </c>
      <c r="E133">
        <v>926.42437744140602</v>
      </c>
      <c r="F133">
        <v>466.560546875</v>
      </c>
      <c r="G133">
        <v>464.01681518554699</v>
      </c>
      <c r="I133" s="7">
        <f t="shared" si="13"/>
        <v>829.44116210938</v>
      </c>
      <c r="J133" s="7">
        <f t="shared" si="13"/>
        <v>462.40756225585903</v>
      </c>
      <c r="K133" s="7">
        <f t="shared" si="14"/>
        <v>505.75586853027869</v>
      </c>
      <c r="L133" s="8">
        <f t="shared" si="15"/>
        <v>1.0937448039624278</v>
      </c>
      <c r="M133" s="8">
        <f t="shared" si="12"/>
        <v>1.6123491857526777</v>
      </c>
      <c r="P133" s="6">
        <f t="shared" si="10"/>
        <v>2.8357667422534214</v>
      </c>
    </row>
    <row r="134" spans="1:16" x14ac:dyDescent="0.15">
      <c r="A134" s="6">
        <v>66.5</v>
      </c>
      <c r="B134" s="6">
        <v>132</v>
      </c>
      <c r="D134">
        <v>1298.49865722656</v>
      </c>
      <c r="E134">
        <v>927.16119384765602</v>
      </c>
      <c r="F134">
        <v>465.02627563476602</v>
      </c>
      <c r="G134">
        <v>462.92462158203102</v>
      </c>
      <c r="I134" s="7">
        <f t="shared" si="13"/>
        <v>833.47238159179392</v>
      </c>
      <c r="J134" s="7">
        <f t="shared" si="13"/>
        <v>464.236572265625</v>
      </c>
      <c r="K134" s="7">
        <f t="shared" si="14"/>
        <v>508.50678100585645</v>
      </c>
      <c r="L134" s="8">
        <f t="shared" si="15"/>
        <v>1.0953613122813191</v>
      </c>
      <c r="M134" s="8">
        <f t="shared" si="12"/>
        <v>1.6178945151457376</v>
      </c>
      <c r="P134" s="6">
        <f t="shared" ref="P134:P151" si="16">(M134-$O$2)/$O$2*100</f>
        <v>3.1894483175676771</v>
      </c>
    </row>
    <row r="135" spans="1:16" x14ac:dyDescent="0.15">
      <c r="A135" s="6">
        <v>67</v>
      </c>
      <c r="B135" s="6">
        <v>133</v>
      </c>
      <c r="D135">
        <v>1285.32409667969</v>
      </c>
      <c r="E135">
        <v>920.32135009765602</v>
      </c>
      <c r="F135">
        <v>465.446533203125</v>
      </c>
      <c r="G135">
        <v>463.08694458007801</v>
      </c>
      <c r="I135" s="7">
        <f t="shared" si="13"/>
        <v>819.877563476565</v>
      </c>
      <c r="J135" s="7">
        <f t="shared" si="13"/>
        <v>457.23440551757801</v>
      </c>
      <c r="K135" s="7">
        <f t="shared" si="14"/>
        <v>499.81347961426042</v>
      </c>
      <c r="L135" s="8">
        <f t="shared" si="15"/>
        <v>1.0931230755666428</v>
      </c>
      <c r="M135" s="8">
        <f t="shared" si="12"/>
        <v>1.6195850995052299</v>
      </c>
      <c r="P135" s="6">
        <f t="shared" si="16"/>
        <v>3.2972739302743288</v>
      </c>
    </row>
    <row r="136" spans="1:16" x14ac:dyDescent="0.15">
      <c r="A136" s="6">
        <v>67.5</v>
      </c>
      <c r="B136" s="6">
        <v>134</v>
      </c>
      <c r="D136">
        <v>1273.26623535156</v>
      </c>
      <c r="E136">
        <v>915.18450927734398</v>
      </c>
      <c r="F136">
        <v>466.22509765625</v>
      </c>
      <c r="G136">
        <v>463.820068359375</v>
      </c>
      <c r="I136" s="7">
        <f t="shared" si="13"/>
        <v>807.04113769531</v>
      </c>
      <c r="J136" s="7">
        <f t="shared" si="13"/>
        <v>451.36444091796898</v>
      </c>
      <c r="K136" s="7">
        <f t="shared" si="14"/>
        <v>491.08602905273176</v>
      </c>
      <c r="L136" s="8">
        <f t="shared" si="15"/>
        <v>1.0880033616604321</v>
      </c>
      <c r="M136" s="8">
        <f t="shared" si="12"/>
        <v>1.6183942066731878</v>
      </c>
      <c r="P136" s="6">
        <f t="shared" si="16"/>
        <v>3.2213186852361813</v>
      </c>
    </row>
    <row r="137" spans="1:16" x14ac:dyDescent="0.15">
      <c r="A137" s="6">
        <v>68</v>
      </c>
      <c r="B137" s="6">
        <v>135</v>
      </c>
      <c r="D137">
        <v>1260.03186035156</v>
      </c>
      <c r="E137">
        <v>913.00665283203102</v>
      </c>
      <c r="F137">
        <v>466.72891235351602</v>
      </c>
      <c r="G137">
        <v>464.20303344726602</v>
      </c>
      <c r="I137" s="7">
        <f t="shared" si="13"/>
        <v>793.30294799804392</v>
      </c>
      <c r="J137" s="7">
        <f t="shared" si="13"/>
        <v>448.803619384765</v>
      </c>
      <c r="K137" s="7">
        <f t="shared" si="14"/>
        <v>479.14041442870843</v>
      </c>
      <c r="L137" s="8">
        <f t="shared" si="15"/>
        <v>1.0675948092520513</v>
      </c>
      <c r="M137" s="8">
        <f t="shared" si="12"/>
        <v>1.6019144753389756</v>
      </c>
      <c r="P137" s="6">
        <f t="shared" si="16"/>
        <v>2.170240034014034</v>
      </c>
    </row>
    <row r="138" spans="1:16" x14ac:dyDescent="0.15">
      <c r="A138" s="6">
        <v>68.5</v>
      </c>
      <c r="B138" s="6">
        <v>136</v>
      </c>
      <c r="D138">
        <v>1248.45092773438</v>
      </c>
      <c r="E138">
        <v>907.99029541015602</v>
      </c>
      <c r="F138">
        <v>466.19384765625</v>
      </c>
      <c r="G138">
        <v>463.92593383789102</v>
      </c>
      <c r="I138" s="7">
        <f t="shared" si="13"/>
        <v>782.25708007813</v>
      </c>
      <c r="J138" s="7">
        <f t="shared" si="13"/>
        <v>444.064361572265</v>
      </c>
      <c r="K138" s="7">
        <f t="shared" si="14"/>
        <v>471.41202697754454</v>
      </c>
      <c r="L138" s="8">
        <f t="shared" si="15"/>
        <v>1.0615849137464033</v>
      </c>
      <c r="M138" s="8">
        <f t="shared" si="12"/>
        <v>1.5998334009074959</v>
      </c>
      <c r="P138" s="6">
        <f t="shared" si="16"/>
        <v>2.0375089316573165</v>
      </c>
    </row>
    <row r="139" spans="1:16" x14ac:dyDescent="0.15">
      <c r="A139" s="6">
        <v>69</v>
      </c>
      <c r="B139" s="6">
        <v>137</v>
      </c>
      <c r="D139">
        <v>1252.81518554688</v>
      </c>
      <c r="E139">
        <v>911.33709716796898</v>
      </c>
      <c r="F139">
        <v>465.95114135742199</v>
      </c>
      <c r="G139">
        <v>463.76727294921898</v>
      </c>
      <c r="I139" s="7">
        <f t="shared" si="13"/>
        <v>786.86404418945801</v>
      </c>
      <c r="J139" s="7">
        <f t="shared" si="13"/>
        <v>447.56982421875</v>
      </c>
      <c r="K139" s="7">
        <f t="shared" si="14"/>
        <v>473.56516723633302</v>
      </c>
      <c r="L139" s="8">
        <f t="shared" si="15"/>
        <v>1.0580810894991834</v>
      </c>
      <c r="M139" s="8">
        <f t="shared" si="12"/>
        <v>1.6002583977344447</v>
      </c>
      <c r="P139" s="6">
        <f t="shared" si="16"/>
        <v>2.0646152650424741</v>
      </c>
    </row>
    <row r="140" spans="1:16" x14ac:dyDescent="0.15">
      <c r="A140" s="6">
        <v>69.5</v>
      </c>
      <c r="B140" s="6">
        <v>138</v>
      </c>
      <c r="D140">
        <v>1243.27014160156</v>
      </c>
      <c r="E140">
        <v>909.09808349609398</v>
      </c>
      <c r="F140">
        <v>465.27975463867199</v>
      </c>
      <c r="G140">
        <v>463.05935668945301</v>
      </c>
      <c r="I140" s="7">
        <f t="shared" si="13"/>
        <v>777.99038696288801</v>
      </c>
      <c r="J140" s="7">
        <f t="shared" si="13"/>
        <v>446.03872680664097</v>
      </c>
      <c r="K140" s="7">
        <f t="shared" si="14"/>
        <v>465.76327819823933</v>
      </c>
      <c r="L140" s="8">
        <f t="shared" si="15"/>
        <v>1.0442216117259904</v>
      </c>
      <c r="M140" s="8">
        <f t="shared" si="12"/>
        <v>1.5903277410354202</v>
      </c>
      <c r="P140" s="6">
        <f t="shared" si="16"/>
        <v>1.431237145140023</v>
      </c>
    </row>
    <row r="141" spans="1:16" x14ac:dyDescent="0.15">
      <c r="A141" s="6">
        <v>70</v>
      </c>
      <c r="B141" s="6">
        <v>139</v>
      </c>
      <c r="D141">
        <v>1270.21411132813</v>
      </c>
      <c r="E141">
        <v>919.600830078125</v>
      </c>
      <c r="F141">
        <v>465.20095825195301</v>
      </c>
      <c r="G141">
        <v>462.61886596679699</v>
      </c>
      <c r="I141" s="7">
        <f t="shared" si="13"/>
        <v>805.01315307617699</v>
      </c>
      <c r="J141" s="7">
        <f t="shared" si="13"/>
        <v>456.98196411132801</v>
      </c>
      <c r="K141" s="7">
        <f t="shared" si="14"/>
        <v>485.12577819824742</v>
      </c>
      <c r="L141" s="8">
        <f t="shared" si="15"/>
        <v>1.0615862688183972</v>
      </c>
      <c r="M141" s="8">
        <f t="shared" si="12"/>
        <v>1.6116212192019956</v>
      </c>
      <c r="P141" s="6">
        <f t="shared" si="16"/>
        <v>2.7893369743944461</v>
      </c>
    </row>
    <row r="142" spans="1:16" x14ac:dyDescent="0.15">
      <c r="A142" s="6">
        <v>70.5</v>
      </c>
      <c r="B142" s="6">
        <v>140</v>
      </c>
      <c r="D142">
        <v>1288.32824707031</v>
      </c>
      <c r="E142">
        <v>931.56396484375</v>
      </c>
      <c r="F142">
        <v>465.13711547851602</v>
      </c>
      <c r="G142">
        <v>462.99343872070301</v>
      </c>
      <c r="I142" s="7">
        <f t="shared" si="13"/>
        <v>823.19113159179392</v>
      </c>
      <c r="J142" s="7">
        <f t="shared" si="13"/>
        <v>468.57052612304699</v>
      </c>
      <c r="K142" s="7">
        <f t="shared" si="14"/>
        <v>495.19176330566103</v>
      </c>
      <c r="L142" s="8">
        <f t="shared" si="15"/>
        <v>1.0568137253592926</v>
      </c>
      <c r="M142" s="8">
        <f t="shared" si="12"/>
        <v>1.6107774968170596</v>
      </c>
      <c r="P142" s="6">
        <f t="shared" si="16"/>
        <v>2.7355242896862046</v>
      </c>
    </row>
    <row r="143" spans="1:16" x14ac:dyDescent="0.15">
      <c r="A143" s="6">
        <v>71</v>
      </c>
      <c r="B143" s="6">
        <v>141</v>
      </c>
      <c r="D143">
        <v>1277.75817871094</v>
      </c>
      <c r="E143">
        <v>926.05456542968795</v>
      </c>
      <c r="F143">
        <v>465.84185791015602</v>
      </c>
      <c r="G143">
        <v>463.41818237304699</v>
      </c>
      <c r="I143" s="7">
        <f t="shared" si="13"/>
        <v>811.91632080078398</v>
      </c>
      <c r="J143" s="7">
        <f t="shared" si="13"/>
        <v>462.63638305664097</v>
      </c>
      <c r="K143" s="7">
        <f t="shared" si="14"/>
        <v>488.07085266113535</v>
      </c>
      <c r="L143" s="8">
        <f t="shared" si="15"/>
        <v>1.0549772359805529</v>
      </c>
      <c r="M143" s="8">
        <f t="shared" si="12"/>
        <v>1.6128698285124885</v>
      </c>
      <c r="P143" s="6">
        <f t="shared" si="16"/>
        <v>2.8689733812848739</v>
      </c>
    </row>
    <row r="144" spans="1:16" x14ac:dyDescent="0.15">
      <c r="A144" s="6">
        <v>71.5</v>
      </c>
      <c r="B144" s="6">
        <v>142</v>
      </c>
      <c r="D144">
        <v>1276.35424804688</v>
      </c>
      <c r="E144">
        <v>926.27398681640602</v>
      </c>
      <c r="F144">
        <v>466.07827758789102</v>
      </c>
      <c r="G144">
        <v>463.61123657226602</v>
      </c>
      <c r="I144" s="7">
        <f t="shared" si="13"/>
        <v>810.27597045898892</v>
      </c>
      <c r="J144" s="7">
        <f t="shared" si="13"/>
        <v>462.66275024414</v>
      </c>
      <c r="K144" s="7">
        <f t="shared" si="14"/>
        <v>486.41204528809095</v>
      </c>
      <c r="L144" s="8">
        <f t="shared" si="15"/>
        <v>1.0513317638634596</v>
      </c>
      <c r="M144" s="8">
        <f t="shared" si="12"/>
        <v>1.6131531774695635</v>
      </c>
      <c r="P144" s="6">
        <f t="shared" si="16"/>
        <v>2.8870454016101905</v>
      </c>
    </row>
    <row r="145" spans="1:16" x14ac:dyDescent="0.15">
      <c r="A145" s="6">
        <v>72</v>
      </c>
      <c r="B145" s="6">
        <v>143</v>
      </c>
      <c r="D145">
        <v>1280.42883300781</v>
      </c>
      <c r="E145">
        <v>930.49890136718795</v>
      </c>
      <c r="F145">
        <v>466.56658935546898</v>
      </c>
      <c r="G145">
        <v>463.85736083984398</v>
      </c>
      <c r="I145" s="7">
        <f t="shared" si="13"/>
        <v>813.86224365234102</v>
      </c>
      <c r="J145" s="7">
        <f t="shared" si="13"/>
        <v>466.64154052734398</v>
      </c>
      <c r="K145" s="7">
        <f t="shared" si="14"/>
        <v>487.21316528320028</v>
      </c>
      <c r="L145" s="8">
        <f t="shared" si="15"/>
        <v>1.0440844266299323</v>
      </c>
      <c r="M145" s="8">
        <f t="shared" si="12"/>
        <v>1.609834661310205</v>
      </c>
      <c r="P145" s="6">
        <f t="shared" si="16"/>
        <v>2.6753901617218885</v>
      </c>
    </row>
    <row r="146" spans="1:16" x14ac:dyDescent="0.15">
      <c r="A146" s="6">
        <v>72.5</v>
      </c>
      <c r="B146" s="6">
        <v>144</v>
      </c>
      <c r="D146">
        <v>1284.08447265625</v>
      </c>
      <c r="E146">
        <v>934.23986816406295</v>
      </c>
      <c r="F146">
        <v>465.67218017578102</v>
      </c>
      <c r="G146">
        <v>463.50222778320301</v>
      </c>
      <c r="I146" s="7">
        <f t="shared" si="13"/>
        <v>818.41229248046898</v>
      </c>
      <c r="J146" s="7">
        <f t="shared" si="13"/>
        <v>470.73764038085994</v>
      </c>
      <c r="K146" s="7">
        <f t="shared" si="14"/>
        <v>488.89594421386704</v>
      </c>
      <c r="L146" s="8">
        <f t="shared" si="15"/>
        <v>1.0385741489002573</v>
      </c>
      <c r="M146" s="8">
        <f t="shared" si="12"/>
        <v>1.6082532046546985</v>
      </c>
      <c r="P146" s="6">
        <f t="shared" si="16"/>
        <v>2.5745247231582566</v>
      </c>
    </row>
    <row r="147" spans="1:16" x14ac:dyDescent="0.15">
      <c r="A147" s="6">
        <v>73</v>
      </c>
      <c r="B147" s="6">
        <v>145</v>
      </c>
      <c r="D147">
        <v>1279.32885742188</v>
      </c>
      <c r="E147">
        <v>931.205810546875</v>
      </c>
      <c r="F147">
        <v>465.52770996093801</v>
      </c>
      <c r="G147">
        <v>463.07458496093801</v>
      </c>
      <c r="I147" s="7">
        <f t="shared" si="13"/>
        <v>813.80114746094205</v>
      </c>
      <c r="J147" s="7">
        <f t="shared" si="13"/>
        <v>468.13122558593699</v>
      </c>
      <c r="K147" s="7">
        <f t="shared" si="14"/>
        <v>486.10928955078617</v>
      </c>
      <c r="L147" s="8">
        <f t="shared" si="15"/>
        <v>1.0384038982709323</v>
      </c>
      <c r="M147" s="8">
        <f t="shared" si="12"/>
        <v>1.6120117750995422</v>
      </c>
      <c r="P147" s="6">
        <f t="shared" si="16"/>
        <v>2.8142466624042175</v>
      </c>
    </row>
    <row r="148" spans="1:16" x14ac:dyDescent="0.15">
      <c r="A148" s="6">
        <v>73.5</v>
      </c>
      <c r="B148" s="6">
        <v>146</v>
      </c>
      <c r="D148">
        <v>1266.24426269531</v>
      </c>
      <c r="E148">
        <v>923.49835205078102</v>
      </c>
      <c r="F148">
        <v>464.71157836914102</v>
      </c>
      <c r="G148">
        <v>462.39007568359398</v>
      </c>
      <c r="I148" s="7">
        <f t="shared" si="13"/>
        <v>801.53268432616892</v>
      </c>
      <c r="J148" s="7">
        <f t="shared" si="13"/>
        <v>461.10827636718705</v>
      </c>
      <c r="K148" s="7">
        <f t="shared" si="14"/>
        <v>478.75689086913803</v>
      </c>
      <c r="L148" s="8">
        <f t="shared" si="15"/>
        <v>1.0382743390359299</v>
      </c>
      <c r="M148" s="8">
        <f t="shared" si="12"/>
        <v>1.6158110369387082</v>
      </c>
      <c r="P148" s="6">
        <f t="shared" si="16"/>
        <v>3.0565639022041275</v>
      </c>
    </row>
    <row r="149" spans="1:16" x14ac:dyDescent="0.15">
      <c r="A149" s="6">
        <v>74</v>
      </c>
      <c r="B149" s="6">
        <v>147</v>
      </c>
      <c r="D149">
        <v>1265.92553710938</v>
      </c>
      <c r="E149">
        <v>923.53045654296898</v>
      </c>
      <c r="F149">
        <v>465.73208618164102</v>
      </c>
      <c r="G149">
        <v>463.16943359375</v>
      </c>
      <c r="I149" s="7">
        <f t="shared" si="13"/>
        <v>800.19345092773892</v>
      </c>
      <c r="J149" s="7">
        <f t="shared" si="13"/>
        <v>460.36102294921898</v>
      </c>
      <c r="K149" s="7">
        <f t="shared" si="14"/>
        <v>477.94073486328568</v>
      </c>
      <c r="L149" s="8">
        <f t="shared" si="15"/>
        <v>1.0381867947930203</v>
      </c>
      <c r="M149" s="8">
        <f t="shared" si="12"/>
        <v>1.6196523137699672</v>
      </c>
      <c r="P149" s="6">
        <f t="shared" si="16"/>
        <v>3.3015608617351795</v>
      </c>
    </row>
    <row r="150" spans="1:16" x14ac:dyDescent="0.15">
      <c r="A150" s="6">
        <v>74.5</v>
      </c>
      <c r="B150" s="6">
        <v>148</v>
      </c>
      <c r="D150">
        <v>1267.36975097656</v>
      </c>
      <c r="E150">
        <v>926.37481689453102</v>
      </c>
      <c r="F150">
        <v>466.40109252929699</v>
      </c>
      <c r="G150">
        <v>464.090087890625</v>
      </c>
      <c r="I150" s="7">
        <f t="shared" si="13"/>
        <v>800.96865844726301</v>
      </c>
      <c r="J150" s="7">
        <f t="shared" si="13"/>
        <v>462.28472900390602</v>
      </c>
      <c r="K150" s="7">
        <f t="shared" si="14"/>
        <v>477.36934814452883</v>
      </c>
      <c r="L150" s="8">
        <f t="shared" si="15"/>
        <v>1.0326305806664346</v>
      </c>
      <c r="M150" s="8">
        <f t="shared" si="12"/>
        <v>1.6180249207175501</v>
      </c>
      <c r="P150" s="6">
        <f t="shared" si="16"/>
        <v>3.197765595911167</v>
      </c>
    </row>
    <row r="151" spans="1:16" x14ac:dyDescent="0.15">
      <c r="A151" s="6">
        <v>75</v>
      </c>
      <c r="B151" s="6">
        <v>149</v>
      </c>
      <c r="D151">
        <v>1267.775390625</v>
      </c>
      <c r="E151">
        <v>928.63238525390602</v>
      </c>
      <c r="F151">
        <v>466.07669067382801</v>
      </c>
      <c r="G151">
        <v>463.48306274414102</v>
      </c>
      <c r="I151" s="7">
        <f t="shared" si="13"/>
        <v>801.69869995117199</v>
      </c>
      <c r="J151" s="7">
        <f t="shared" si="13"/>
        <v>465.149322509765</v>
      </c>
      <c r="K151" s="7">
        <f t="shared" si="14"/>
        <v>476.09417419433652</v>
      </c>
      <c r="L151" s="8">
        <f t="shared" si="15"/>
        <v>1.0235297594878079</v>
      </c>
      <c r="M151" s="8">
        <f t="shared" si="12"/>
        <v>1.6128529206130919</v>
      </c>
      <c r="P151" s="6">
        <f t="shared" si="16"/>
        <v>2.8678949940386054</v>
      </c>
    </row>
    <row r="152" spans="1:16" x14ac:dyDescent="0.15">
      <c r="A152" s="18">
        <v>75.5</v>
      </c>
      <c r="B152" s="18">
        <v>150</v>
      </c>
      <c r="D152">
        <v>1266.57568359375</v>
      </c>
      <c r="E152">
        <v>927.51690673828102</v>
      </c>
      <c r="F152">
        <v>465.21984863281301</v>
      </c>
      <c r="G152">
        <v>462.64590454101602</v>
      </c>
      <c r="I152" s="19">
        <f t="shared" ref="I152:I193" si="17">D152-F152</f>
        <v>801.35583496093705</v>
      </c>
      <c r="J152" s="19">
        <f t="shared" ref="J152:J193" si="18">E152-G152</f>
        <v>464.871002197265</v>
      </c>
      <c r="K152" s="19">
        <f t="shared" ref="K152:K193" si="19">I152-0.7*J152</f>
        <v>475.94613342285157</v>
      </c>
      <c r="L152" s="20">
        <f t="shared" ref="L152:L193" si="20">K152/J152</f>
        <v>1.0238240956593092</v>
      </c>
      <c r="M152" s="20">
        <f t="shared" ref="M152:M193" si="21">L152+ABS($N$2)*A152</f>
        <v>1.6170760778587616</v>
      </c>
      <c r="N152" s="18"/>
      <c r="O152" s="18"/>
      <c r="P152" s="18">
        <f t="shared" ref="P152:P193" si="22">(M152-$O$2)/$O$2*100</f>
        <v>3.1372483185350042</v>
      </c>
    </row>
    <row r="153" spans="1:16" x14ac:dyDescent="0.15">
      <c r="A153" s="18">
        <v>76</v>
      </c>
      <c r="B153" s="18">
        <v>151</v>
      </c>
      <c r="D153">
        <v>1260.99694824219</v>
      </c>
      <c r="E153">
        <v>925.27618408203102</v>
      </c>
      <c r="F153">
        <v>465.55740356445301</v>
      </c>
      <c r="G153">
        <v>463.09271240234398</v>
      </c>
      <c r="I153" s="19">
        <f t="shared" si="17"/>
        <v>795.43954467773699</v>
      </c>
      <c r="J153" s="19">
        <f t="shared" si="18"/>
        <v>462.18347167968705</v>
      </c>
      <c r="K153" s="19">
        <f t="shared" si="19"/>
        <v>471.91111450195609</v>
      </c>
      <c r="L153" s="20">
        <f t="shared" si="20"/>
        <v>1.0210471455998122</v>
      </c>
      <c r="M153" s="20">
        <f t="shared" si="21"/>
        <v>1.6182279488734332</v>
      </c>
      <c r="N153" s="18"/>
      <c r="O153" s="18"/>
      <c r="P153" s="18">
        <f t="shared" si="22"/>
        <v>3.2107147487776793</v>
      </c>
    </row>
    <row r="154" spans="1:16" x14ac:dyDescent="0.15">
      <c r="A154" s="18">
        <v>76.5</v>
      </c>
      <c r="B154" s="18">
        <v>152</v>
      </c>
      <c r="D154">
        <v>1265.45178222656</v>
      </c>
      <c r="E154">
        <v>925.796142578125</v>
      </c>
      <c r="F154">
        <v>465.186767578125</v>
      </c>
      <c r="G154">
        <v>462.97006225585898</v>
      </c>
      <c r="I154" s="19">
        <f t="shared" si="17"/>
        <v>800.265014648435</v>
      </c>
      <c r="J154" s="19">
        <f t="shared" si="18"/>
        <v>462.82608032226602</v>
      </c>
      <c r="K154" s="19">
        <f t="shared" si="19"/>
        <v>476.28675842284878</v>
      </c>
      <c r="L154" s="20">
        <f t="shared" si="20"/>
        <v>1.0290836637624441</v>
      </c>
      <c r="M154" s="20">
        <f t="shared" si="21"/>
        <v>1.6301932881102337</v>
      </c>
      <c r="N154" s="18"/>
      <c r="O154" s="18"/>
      <c r="P154" s="18">
        <f t="shared" si="22"/>
        <v>3.9738650921526695</v>
      </c>
    </row>
    <row r="155" spans="1:16" x14ac:dyDescent="0.15">
      <c r="A155" s="18">
        <v>77</v>
      </c>
      <c r="B155" s="18">
        <v>153</v>
      </c>
      <c r="D155">
        <v>1262.28149414063</v>
      </c>
      <c r="E155">
        <v>926.20056152343795</v>
      </c>
      <c r="F155">
        <v>465.58917236328102</v>
      </c>
      <c r="G155">
        <v>462.78381347656301</v>
      </c>
      <c r="I155" s="19">
        <f t="shared" si="17"/>
        <v>796.69232177734898</v>
      </c>
      <c r="J155" s="19">
        <f t="shared" si="18"/>
        <v>463.41674804687494</v>
      </c>
      <c r="K155" s="19">
        <f t="shared" si="19"/>
        <v>472.30059814453654</v>
      </c>
      <c r="L155" s="20">
        <f t="shared" si="20"/>
        <v>1.0191703259217619</v>
      </c>
      <c r="M155" s="20">
        <f t="shared" si="21"/>
        <v>1.6242087713437203</v>
      </c>
      <c r="N155" s="18"/>
      <c r="O155" s="18"/>
      <c r="P155" s="18">
        <f t="shared" si="22"/>
        <v>3.5921721092030867</v>
      </c>
    </row>
    <row r="156" spans="1:16" x14ac:dyDescent="0.15">
      <c r="A156" s="18">
        <v>77.5</v>
      </c>
      <c r="B156" s="18">
        <v>154</v>
      </c>
      <c r="D156">
        <v>1239.08032226563</v>
      </c>
      <c r="E156">
        <v>913.82049560546898</v>
      </c>
      <c r="F156">
        <v>465.46466064453102</v>
      </c>
      <c r="G156">
        <v>462.83898925781301</v>
      </c>
      <c r="I156" s="19">
        <f t="shared" si="17"/>
        <v>773.61566162109898</v>
      </c>
      <c r="J156" s="19">
        <f t="shared" si="18"/>
        <v>450.98150634765597</v>
      </c>
      <c r="K156" s="19">
        <f t="shared" si="19"/>
        <v>457.92860717773982</v>
      </c>
      <c r="L156" s="20">
        <f t="shared" si="20"/>
        <v>1.0154044029129843</v>
      </c>
      <c r="M156" s="20">
        <f t="shared" si="21"/>
        <v>1.624371669409111</v>
      </c>
      <c r="N156" s="18"/>
      <c r="O156" s="18"/>
      <c r="P156" s="18">
        <f t="shared" si="22"/>
        <v>3.6025617615211503</v>
      </c>
    </row>
    <row r="157" spans="1:16" x14ac:dyDescent="0.15">
      <c r="A157" s="18">
        <v>78</v>
      </c>
      <c r="B157" s="18">
        <v>155</v>
      </c>
      <c r="D157">
        <v>1252.45703125</v>
      </c>
      <c r="E157">
        <v>921.47894287109398</v>
      </c>
      <c r="F157">
        <v>466.40899658203102</v>
      </c>
      <c r="G157">
        <v>463.43368530273398</v>
      </c>
      <c r="I157" s="19">
        <f t="shared" si="17"/>
        <v>786.04803466796898</v>
      </c>
      <c r="J157" s="19">
        <f t="shared" si="18"/>
        <v>458.04525756836</v>
      </c>
      <c r="K157" s="19">
        <f t="shared" si="19"/>
        <v>465.41635437011701</v>
      </c>
      <c r="L157" s="20">
        <f t="shared" si="20"/>
        <v>1.0160925076288054</v>
      </c>
      <c r="M157" s="20">
        <f t="shared" si="21"/>
        <v>1.6289885951991008</v>
      </c>
      <c r="N157" s="18"/>
      <c r="O157" s="18"/>
      <c r="P157" s="18">
        <f t="shared" si="22"/>
        <v>3.8970296769088706</v>
      </c>
    </row>
    <row r="158" spans="1:16" x14ac:dyDescent="0.15">
      <c r="A158" s="18">
        <v>78.5</v>
      </c>
      <c r="B158" s="18">
        <v>156</v>
      </c>
      <c r="D158">
        <v>1255.92297363281</v>
      </c>
      <c r="E158">
        <v>925.12878417968795</v>
      </c>
      <c r="F158">
        <v>466.77383422851602</v>
      </c>
      <c r="G158">
        <v>464.14788818359398</v>
      </c>
      <c r="I158" s="19">
        <f t="shared" si="17"/>
        <v>789.14913940429392</v>
      </c>
      <c r="J158" s="19">
        <f t="shared" si="18"/>
        <v>460.98089599609398</v>
      </c>
      <c r="K158" s="19">
        <f t="shared" si="19"/>
        <v>466.46251220702817</v>
      </c>
      <c r="L158" s="20">
        <f t="shared" si="20"/>
        <v>1.0118912003914813</v>
      </c>
      <c r="M158" s="20">
        <f t="shared" si="21"/>
        <v>1.6287161090359452</v>
      </c>
      <c r="N158" s="18"/>
      <c r="O158" s="18"/>
      <c r="P158" s="18">
        <f t="shared" si="22"/>
        <v>3.8796504864938139</v>
      </c>
    </row>
    <row r="159" spans="1:16" x14ac:dyDescent="0.15">
      <c r="A159" s="18">
        <v>79</v>
      </c>
      <c r="B159" s="18">
        <v>157</v>
      </c>
      <c r="D159">
        <v>1246.876953125</v>
      </c>
      <c r="E159">
        <v>919.89031982421898</v>
      </c>
      <c r="F159">
        <v>465.70001220703102</v>
      </c>
      <c r="G159">
        <v>463.12030029296898</v>
      </c>
      <c r="I159" s="19">
        <f t="shared" si="17"/>
        <v>781.17694091796898</v>
      </c>
      <c r="J159" s="19">
        <f t="shared" si="18"/>
        <v>456.77001953125</v>
      </c>
      <c r="K159" s="19">
        <f t="shared" si="19"/>
        <v>461.43792724609398</v>
      </c>
      <c r="L159" s="20">
        <f t="shared" si="20"/>
        <v>1.0102193828737585</v>
      </c>
      <c r="M159" s="20">
        <f t="shared" si="21"/>
        <v>1.630973112592391</v>
      </c>
      <c r="N159" s="18"/>
      <c r="O159" s="18"/>
      <c r="P159" s="18">
        <f t="shared" si="22"/>
        <v>4.0236023632448434</v>
      </c>
    </row>
    <row r="160" spans="1:16" x14ac:dyDescent="0.15">
      <c r="A160" s="18">
        <v>79.5</v>
      </c>
      <c r="B160" s="18">
        <v>158</v>
      </c>
      <c r="D160">
        <v>1255.32214355469</v>
      </c>
      <c r="E160">
        <v>925.35095214843795</v>
      </c>
      <c r="F160">
        <v>466.41082763671898</v>
      </c>
      <c r="G160">
        <v>463.91146850585898</v>
      </c>
      <c r="I160" s="19">
        <f t="shared" si="17"/>
        <v>788.91131591797102</v>
      </c>
      <c r="J160" s="19">
        <f t="shared" si="18"/>
        <v>461.43948364257898</v>
      </c>
      <c r="K160" s="19">
        <f t="shared" si="19"/>
        <v>465.90367736816575</v>
      </c>
      <c r="L160" s="20">
        <f t="shared" si="20"/>
        <v>1.0096744944544984</v>
      </c>
      <c r="M160" s="20">
        <f t="shared" si="21"/>
        <v>1.6343570452472993</v>
      </c>
      <c r="N160" s="18"/>
      <c r="O160" s="18"/>
      <c r="P160" s="18">
        <f t="shared" si="22"/>
        <v>4.2394298727239388</v>
      </c>
    </row>
    <row r="161" spans="1:16" x14ac:dyDescent="0.15">
      <c r="A161" s="18">
        <v>80</v>
      </c>
      <c r="B161" s="18">
        <v>159</v>
      </c>
      <c r="D161">
        <v>1255.04516601563</v>
      </c>
      <c r="E161">
        <v>926.64849853515602</v>
      </c>
      <c r="F161">
        <v>465.95010375976602</v>
      </c>
      <c r="G161">
        <v>463.76779174804699</v>
      </c>
      <c r="I161" s="19">
        <f t="shared" si="17"/>
        <v>789.09506225586392</v>
      </c>
      <c r="J161" s="19">
        <f t="shared" si="18"/>
        <v>462.88070678710903</v>
      </c>
      <c r="K161" s="19">
        <f t="shared" si="19"/>
        <v>465.07856750488764</v>
      </c>
      <c r="L161" s="20">
        <f t="shared" si="20"/>
        <v>1.004748222783002</v>
      </c>
      <c r="M161" s="20">
        <f t="shared" si="21"/>
        <v>1.6333595946499715</v>
      </c>
      <c r="N161" s="18"/>
      <c r="O161" s="18"/>
      <c r="P161" s="18">
        <f t="shared" si="22"/>
        <v>4.1758123896935233</v>
      </c>
    </row>
    <row r="162" spans="1:16" x14ac:dyDescent="0.15">
      <c r="A162" s="18">
        <v>80.5</v>
      </c>
      <c r="B162" s="18">
        <v>160</v>
      </c>
      <c r="D162">
        <v>1254.07116699219</v>
      </c>
      <c r="E162">
        <v>926.99859619140602</v>
      </c>
      <c r="F162">
        <v>465.51065063476602</v>
      </c>
      <c r="G162">
        <v>462.76962280273398</v>
      </c>
      <c r="I162" s="19">
        <f t="shared" si="17"/>
        <v>788.56051635742392</v>
      </c>
      <c r="J162" s="19">
        <f t="shared" si="18"/>
        <v>464.22897338867205</v>
      </c>
      <c r="K162" s="19">
        <f t="shared" si="19"/>
        <v>463.6002349853535</v>
      </c>
      <c r="L162" s="20">
        <f t="shared" si="20"/>
        <v>0.99864562868894413</v>
      </c>
      <c r="M162" s="20">
        <f t="shared" si="21"/>
        <v>1.6311858216300823</v>
      </c>
      <c r="N162" s="18"/>
      <c r="O162" s="18"/>
      <c r="P162" s="18">
        <f t="shared" si="22"/>
        <v>4.0371689635677024</v>
      </c>
    </row>
    <row r="163" spans="1:16" x14ac:dyDescent="0.15">
      <c r="A163" s="18">
        <v>81</v>
      </c>
      <c r="B163" s="18">
        <v>161</v>
      </c>
      <c r="D163">
        <v>1251.42053222656</v>
      </c>
      <c r="E163">
        <v>927.03405761718795</v>
      </c>
      <c r="F163">
        <v>465.16311645507801</v>
      </c>
      <c r="G163">
        <v>462.78829956054699</v>
      </c>
      <c r="I163" s="19">
        <f t="shared" si="17"/>
        <v>786.25741577148199</v>
      </c>
      <c r="J163" s="19">
        <f t="shared" si="18"/>
        <v>464.24575805664097</v>
      </c>
      <c r="K163" s="19">
        <f t="shared" si="19"/>
        <v>461.28538513183332</v>
      </c>
      <c r="L163" s="20">
        <f t="shared" si="20"/>
        <v>0.99362326338273954</v>
      </c>
      <c r="M163" s="20">
        <f t="shared" si="21"/>
        <v>1.6300922773980462</v>
      </c>
      <c r="N163" s="18"/>
      <c r="O163" s="18"/>
      <c r="P163" s="18">
        <f t="shared" si="22"/>
        <v>3.9674226204295655</v>
      </c>
    </row>
    <row r="164" spans="1:16" x14ac:dyDescent="0.15">
      <c r="A164" s="18">
        <v>81.5</v>
      </c>
      <c r="B164" s="18">
        <v>162</v>
      </c>
      <c r="D164">
        <v>1250.86315917969</v>
      </c>
      <c r="E164">
        <v>924.98529052734398</v>
      </c>
      <c r="F164">
        <v>464.85079956054699</v>
      </c>
      <c r="G164">
        <v>462.63961791992199</v>
      </c>
      <c r="I164" s="19">
        <f t="shared" si="17"/>
        <v>786.01235961914301</v>
      </c>
      <c r="J164" s="19">
        <f t="shared" si="18"/>
        <v>462.34567260742199</v>
      </c>
      <c r="K164" s="19">
        <f t="shared" si="19"/>
        <v>462.37038879394765</v>
      </c>
      <c r="L164" s="20">
        <f t="shared" si="20"/>
        <v>1.0000534582412901</v>
      </c>
      <c r="M164" s="20">
        <f t="shared" si="21"/>
        <v>1.6404512933307656</v>
      </c>
      <c r="N164" s="18"/>
      <c r="O164" s="18"/>
      <c r="P164" s="18">
        <f t="shared" si="22"/>
        <v>4.6281215283023807</v>
      </c>
    </row>
    <row r="165" spans="1:16" x14ac:dyDescent="0.15">
      <c r="A165" s="18">
        <v>82</v>
      </c>
      <c r="B165" s="18">
        <v>163</v>
      </c>
      <c r="D165">
        <v>1240.41333007813</v>
      </c>
      <c r="E165">
        <v>919.08142089843795</v>
      </c>
      <c r="F165">
        <v>465.11032104492199</v>
      </c>
      <c r="G165">
        <v>462.53271484375</v>
      </c>
      <c r="I165" s="19">
        <f t="shared" si="17"/>
        <v>775.30300903320801</v>
      </c>
      <c r="J165" s="19">
        <f t="shared" si="18"/>
        <v>456.54870605468795</v>
      </c>
      <c r="K165" s="19">
        <f t="shared" si="19"/>
        <v>455.71891479492649</v>
      </c>
      <c r="L165" s="20">
        <f t="shared" si="20"/>
        <v>0.9981824693646989</v>
      </c>
      <c r="M165" s="20">
        <f t="shared" si="21"/>
        <v>1.6425091255283428</v>
      </c>
      <c r="N165" s="18"/>
      <c r="O165" s="18"/>
      <c r="P165" s="18">
        <f t="shared" si="22"/>
        <v>4.7593702390250314</v>
      </c>
    </row>
    <row r="166" spans="1:16" x14ac:dyDescent="0.15">
      <c r="A166" s="18">
        <v>82.5</v>
      </c>
      <c r="B166" s="18">
        <v>164</v>
      </c>
      <c r="D166">
        <v>1241.55236816406</v>
      </c>
      <c r="E166">
        <v>919.944580078125</v>
      </c>
      <c r="F166">
        <v>465.19964599609398</v>
      </c>
      <c r="G166">
        <v>462.98028564453102</v>
      </c>
      <c r="I166" s="19">
        <f t="shared" si="17"/>
        <v>776.35272216796602</v>
      </c>
      <c r="J166" s="19">
        <f t="shared" si="18"/>
        <v>456.96429443359398</v>
      </c>
      <c r="K166" s="19">
        <f t="shared" si="19"/>
        <v>456.47771606445025</v>
      </c>
      <c r="L166" s="20">
        <f t="shared" si="20"/>
        <v>0.99893519389792407</v>
      </c>
      <c r="M166" s="20">
        <f t="shared" si="21"/>
        <v>1.6471906711357365</v>
      </c>
      <c r="N166" s="18"/>
      <c r="O166" s="18"/>
      <c r="P166" s="18">
        <f t="shared" si="22"/>
        <v>5.0579596118043604</v>
      </c>
    </row>
    <row r="167" spans="1:16" x14ac:dyDescent="0.15">
      <c r="A167" s="18">
        <v>83</v>
      </c>
      <c r="B167" s="18">
        <v>165</v>
      </c>
      <c r="D167">
        <v>1240.25708007813</v>
      </c>
      <c r="E167">
        <v>918.88946533203102</v>
      </c>
      <c r="F167">
        <v>465.10113525390602</v>
      </c>
      <c r="G167">
        <v>462.77410888671898</v>
      </c>
      <c r="I167" s="19">
        <f t="shared" si="17"/>
        <v>775.15594482422398</v>
      </c>
      <c r="J167" s="19">
        <f t="shared" si="18"/>
        <v>456.11535644531205</v>
      </c>
      <c r="K167" s="19">
        <f t="shared" si="19"/>
        <v>455.87519531250558</v>
      </c>
      <c r="L167" s="20">
        <f t="shared" si="20"/>
        <v>0.9994734640493621</v>
      </c>
      <c r="M167" s="20">
        <f t="shared" si="21"/>
        <v>1.6516577623613431</v>
      </c>
      <c r="N167" s="18"/>
      <c r="O167" s="18"/>
      <c r="P167" s="18">
        <f t="shared" si="22"/>
        <v>5.3428710660675405</v>
      </c>
    </row>
    <row r="168" spans="1:16" x14ac:dyDescent="0.15">
      <c r="A168" s="18">
        <v>83.5</v>
      </c>
      <c r="B168" s="18">
        <v>166</v>
      </c>
      <c r="D168">
        <v>1241.42102050781</v>
      </c>
      <c r="E168">
        <v>920.20306396484398</v>
      </c>
      <c r="F168">
        <v>465.54110717773398</v>
      </c>
      <c r="G168">
        <v>462.95770263671898</v>
      </c>
      <c r="I168" s="19">
        <f t="shared" si="17"/>
        <v>775.87991333007608</v>
      </c>
      <c r="J168" s="19">
        <f t="shared" si="18"/>
        <v>457.245361328125</v>
      </c>
      <c r="K168" s="19">
        <f t="shared" si="19"/>
        <v>455.8081604003886</v>
      </c>
      <c r="L168" s="20">
        <f t="shared" si="20"/>
        <v>0.9968568277575045</v>
      </c>
      <c r="M168" s="20">
        <f t="shared" si="21"/>
        <v>1.6529699471436541</v>
      </c>
      <c r="N168" s="18"/>
      <c r="O168" s="18"/>
      <c r="P168" s="18">
        <f t="shared" si="22"/>
        <v>5.4265623219002368</v>
      </c>
    </row>
    <row r="169" spans="1:16" x14ac:dyDescent="0.15">
      <c r="A169" s="18">
        <v>84</v>
      </c>
      <c r="B169" s="18">
        <v>167</v>
      </c>
      <c r="D169">
        <v>1250.61889648438</v>
      </c>
      <c r="E169">
        <v>927.24212646484398</v>
      </c>
      <c r="F169">
        <v>466.075927734375</v>
      </c>
      <c r="G169">
        <v>463.11083984375</v>
      </c>
      <c r="I169" s="19">
        <f t="shared" si="17"/>
        <v>784.542968750005</v>
      </c>
      <c r="J169" s="19">
        <f t="shared" si="18"/>
        <v>464.13128662109398</v>
      </c>
      <c r="K169" s="19">
        <f t="shared" si="19"/>
        <v>459.65106811523924</v>
      </c>
      <c r="L169" s="20">
        <f t="shared" si="20"/>
        <v>0.99034708791456183</v>
      </c>
      <c r="M169" s="20">
        <f t="shared" si="21"/>
        <v>1.6503890283748799</v>
      </c>
      <c r="N169" s="18"/>
      <c r="O169" s="18"/>
      <c r="P169" s="18">
        <f t="shared" si="22"/>
        <v>5.2619511056502848</v>
      </c>
    </row>
    <row r="170" spans="1:16" x14ac:dyDescent="0.15">
      <c r="A170" s="18">
        <v>84.5</v>
      </c>
      <c r="B170" s="18">
        <v>168</v>
      </c>
      <c r="D170">
        <v>1255.81518554688</v>
      </c>
      <c r="E170">
        <v>931.39196777343795</v>
      </c>
      <c r="F170">
        <v>466.29788208007801</v>
      </c>
      <c r="G170">
        <v>463.51956176757801</v>
      </c>
      <c r="I170" s="19">
        <f t="shared" si="17"/>
        <v>789.51730346680199</v>
      </c>
      <c r="J170" s="19">
        <f t="shared" si="18"/>
        <v>467.87240600585994</v>
      </c>
      <c r="K170" s="19">
        <f t="shared" si="19"/>
        <v>462.00661926270004</v>
      </c>
      <c r="L170" s="20">
        <f t="shared" si="20"/>
        <v>0.9874628495549993</v>
      </c>
      <c r="M170" s="20">
        <f t="shared" si="21"/>
        <v>1.6514336110894861</v>
      </c>
      <c r="N170" s="18"/>
      <c r="O170" s="18"/>
      <c r="P170" s="18">
        <f t="shared" si="22"/>
        <v>5.3285746790867572</v>
      </c>
    </row>
    <row r="171" spans="1:16" x14ac:dyDescent="0.15">
      <c r="A171" s="18">
        <v>85</v>
      </c>
      <c r="B171" s="18">
        <v>169</v>
      </c>
      <c r="D171">
        <v>1247.50305175781</v>
      </c>
      <c r="E171">
        <v>926.22546386718795</v>
      </c>
      <c r="F171">
        <v>466.22509765625</v>
      </c>
      <c r="G171">
        <v>463.86053466796898</v>
      </c>
      <c r="I171" s="19">
        <f t="shared" si="17"/>
        <v>781.27795410156</v>
      </c>
      <c r="J171" s="19">
        <f t="shared" si="18"/>
        <v>462.36492919921898</v>
      </c>
      <c r="K171" s="19">
        <f t="shared" si="19"/>
        <v>457.62250366210674</v>
      </c>
      <c r="L171" s="20">
        <f t="shared" si="20"/>
        <v>0.98974311147403471</v>
      </c>
      <c r="M171" s="20">
        <f t="shared" si="21"/>
        <v>1.65764269408269</v>
      </c>
      <c r="N171" s="18"/>
      <c r="O171" s="18"/>
      <c r="P171" s="18">
        <f t="shared" si="22"/>
        <v>5.7245905148713288</v>
      </c>
    </row>
    <row r="172" spans="1:16" x14ac:dyDescent="0.15">
      <c r="A172" s="18">
        <v>85.5</v>
      </c>
      <c r="B172" s="18">
        <v>170</v>
      </c>
      <c r="D172">
        <v>1234.58117675781</v>
      </c>
      <c r="E172">
        <v>920.08697509765602</v>
      </c>
      <c r="F172">
        <v>465.68295288085898</v>
      </c>
      <c r="G172">
        <v>463.36590576171898</v>
      </c>
      <c r="I172" s="19">
        <f t="shared" si="17"/>
        <v>768.89822387695108</v>
      </c>
      <c r="J172" s="19">
        <f t="shared" si="18"/>
        <v>456.72106933593705</v>
      </c>
      <c r="K172" s="19">
        <f t="shared" si="19"/>
        <v>449.19347534179519</v>
      </c>
      <c r="L172" s="20">
        <f t="shared" si="20"/>
        <v>0.98351818100906352</v>
      </c>
      <c r="M172" s="20">
        <f t="shared" si="21"/>
        <v>1.6553465846918873</v>
      </c>
      <c r="N172" s="18"/>
      <c r="O172" s="18"/>
      <c r="P172" s="18">
        <f t="shared" si="22"/>
        <v>5.5781444647143585</v>
      </c>
    </row>
    <row r="173" spans="1:16" x14ac:dyDescent="0.15">
      <c r="A173" s="18">
        <v>86</v>
      </c>
      <c r="B173" s="18">
        <v>171</v>
      </c>
      <c r="D173">
        <v>1227.73266601563</v>
      </c>
      <c r="E173">
        <v>919.11993408203102</v>
      </c>
      <c r="F173">
        <v>465.76226806640602</v>
      </c>
      <c r="G173">
        <v>463.12554931640602</v>
      </c>
      <c r="I173" s="19">
        <f t="shared" si="17"/>
        <v>761.97039794922398</v>
      </c>
      <c r="J173" s="19">
        <f t="shared" si="18"/>
        <v>455.994384765625</v>
      </c>
      <c r="K173" s="19">
        <f t="shared" si="19"/>
        <v>442.77432861328651</v>
      </c>
      <c r="L173" s="20">
        <f t="shared" si="20"/>
        <v>0.97100829178163361</v>
      </c>
      <c r="M173" s="20">
        <f t="shared" si="21"/>
        <v>1.6467655165386259</v>
      </c>
      <c r="N173" s="18"/>
      <c r="O173" s="18"/>
      <c r="P173" s="18">
        <f t="shared" si="22"/>
        <v>5.0308432158250058</v>
      </c>
    </row>
    <row r="174" spans="1:16" x14ac:dyDescent="0.15">
      <c r="A174" s="18">
        <v>86.5</v>
      </c>
      <c r="B174" s="18">
        <v>172</v>
      </c>
      <c r="D174">
        <v>1237.72412109375</v>
      </c>
      <c r="E174">
        <v>923.85955810546898</v>
      </c>
      <c r="F174">
        <v>465.26135253906301</v>
      </c>
      <c r="G174">
        <v>462.97268676757801</v>
      </c>
      <c r="I174" s="19">
        <f t="shared" si="17"/>
        <v>772.46276855468705</v>
      </c>
      <c r="J174" s="19">
        <f t="shared" si="18"/>
        <v>460.88687133789097</v>
      </c>
      <c r="K174" s="19">
        <f t="shared" si="19"/>
        <v>449.8419586181634</v>
      </c>
      <c r="L174" s="20">
        <f t="shared" si="20"/>
        <v>0.97603552323444209</v>
      </c>
      <c r="M174" s="20">
        <f t="shared" si="21"/>
        <v>1.6557215690656029</v>
      </c>
      <c r="N174" s="18"/>
      <c r="O174" s="18"/>
      <c r="P174" s="18">
        <f t="shared" si="22"/>
        <v>5.6020609996238848</v>
      </c>
    </row>
    <row r="175" spans="1:16" x14ac:dyDescent="0.15">
      <c r="A175" s="18">
        <v>87</v>
      </c>
      <c r="B175" s="18">
        <v>173</v>
      </c>
      <c r="D175">
        <v>1239.77368164063</v>
      </c>
      <c r="E175">
        <v>925.20721435546898</v>
      </c>
      <c r="F175">
        <v>464.74703979492199</v>
      </c>
      <c r="G175">
        <v>462.10165405273398</v>
      </c>
      <c r="I175" s="19">
        <f t="shared" si="17"/>
        <v>775.02664184570801</v>
      </c>
      <c r="J175" s="19">
        <f t="shared" si="18"/>
        <v>463.105560302735</v>
      </c>
      <c r="K175" s="19">
        <f t="shared" si="19"/>
        <v>450.85274963379351</v>
      </c>
      <c r="L175" s="20">
        <f t="shared" si="20"/>
        <v>0.97354207826627748</v>
      </c>
      <c r="M175" s="20">
        <f t="shared" si="21"/>
        <v>1.6571569451716068</v>
      </c>
      <c r="N175" s="18"/>
      <c r="O175" s="18"/>
      <c r="P175" s="18">
        <f t="shared" si="22"/>
        <v>5.6936094084479461</v>
      </c>
    </row>
    <row r="176" spans="1:16" x14ac:dyDescent="0.15">
      <c r="A176" s="18">
        <v>87.5</v>
      </c>
      <c r="B176" s="18">
        <v>174</v>
      </c>
      <c r="D176">
        <v>1240.63024902344</v>
      </c>
      <c r="E176">
        <v>925.973388671875</v>
      </c>
      <c r="F176">
        <v>464.54138183593801</v>
      </c>
      <c r="G176">
        <v>462.166015625</v>
      </c>
      <c r="I176" s="19">
        <f t="shared" si="17"/>
        <v>776.08886718750205</v>
      </c>
      <c r="J176" s="19">
        <f t="shared" si="18"/>
        <v>463.807373046875</v>
      </c>
      <c r="K176" s="19">
        <f t="shared" si="19"/>
        <v>451.42370605468955</v>
      </c>
      <c r="L176" s="20">
        <f t="shared" si="20"/>
        <v>0.97329997815508229</v>
      </c>
      <c r="M176" s="20">
        <f t="shared" si="21"/>
        <v>1.6608436661345802</v>
      </c>
      <c r="N176" s="18"/>
      <c r="O176" s="18"/>
      <c r="P176" s="18">
        <f t="shared" si="22"/>
        <v>5.9287487816942726</v>
      </c>
    </row>
    <row r="177" spans="1:16" x14ac:dyDescent="0.15">
      <c r="A177" s="18">
        <v>88</v>
      </c>
      <c r="B177" s="18">
        <v>175</v>
      </c>
      <c r="D177">
        <v>1244.57446289063</v>
      </c>
      <c r="E177">
        <v>931.580322265625</v>
      </c>
      <c r="F177">
        <v>465.67742919921898</v>
      </c>
      <c r="G177">
        <v>463.04071044921898</v>
      </c>
      <c r="I177" s="19">
        <f t="shared" si="17"/>
        <v>778.89703369141102</v>
      </c>
      <c r="J177" s="19">
        <f t="shared" si="18"/>
        <v>468.53961181640602</v>
      </c>
      <c r="K177" s="19">
        <f t="shared" si="19"/>
        <v>450.91930541992684</v>
      </c>
      <c r="L177" s="20">
        <f t="shared" si="20"/>
        <v>0.96239313400169124</v>
      </c>
      <c r="M177" s="20">
        <f t="shared" si="21"/>
        <v>1.6538656430553578</v>
      </c>
      <c r="N177" s="18"/>
      <c r="O177" s="18"/>
      <c r="P177" s="18">
        <f t="shared" si="22"/>
        <v>5.4836898825191556</v>
      </c>
    </row>
    <row r="178" spans="1:16" x14ac:dyDescent="0.15">
      <c r="A178" s="18">
        <v>88.5</v>
      </c>
      <c r="B178" s="18">
        <v>176</v>
      </c>
      <c r="D178">
        <v>1239.998046875</v>
      </c>
      <c r="E178">
        <v>927.62799072265602</v>
      </c>
      <c r="F178">
        <v>465.3701171875</v>
      </c>
      <c r="G178">
        <v>462.59024047851602</v>
      </c>
      <c r="I178" s="19">
        <f t="shared" si="17"/>
        <v>774.6279296875</v>
      </c>
      <c r="J178" s="19">
        <f t="shared" si="18"/>
        <v>465.03775024414</v>
      </c>
      <c r="K178" s="19">
        <f t="shared" si="19"/>
        <v>449.10150451660201</v>
      </c>
      <c r="L178" s="20">
        <f t="shared" si="20"/>
        <v>0.96573128585975732</v>
      </c>
      <c r="M178" s="20">
        <f t="shared" si="21"/>
        <v>1.6611326159875923</v>
      </c>
      <c r="N178" s="18"/>
      <c r="O178" s="18"/>
      <c r="P178" s="18">
        <f t="shared" si="22"/>
        <v>5.947178027633754</v>
      </c>
    </row>
    <row r="179" spans="1:16" x14ac:dyDescent="0.15">
      <c r="A179" s="18">
        <v>89</v>
      </c>
      <c r="B179" s="18">
        <v>177</v>
      </c>
      <c r="D179">
        <v>1237.31408691406</v>
      </c>
      <c r="E179">
        <v>927.602783203125</v>
      </c>
      <c r="F179">
        <v>465.14395141601602</v>
      </c>
      <c r="G179">
        <v>462.29943847656301</v>
      </c>
      <c r="I179" s="19">
        <f t="shared" si="17"/>
        <v>772.17013549804392</v>
      </c>
      <c r="J179" s="19">
        <f t="shared" si="18"/>
        <v>465.30334472656199</v>
      </c>
      <c r="K179" s="19">
        <f t="shared" si="19"/>
        <v>446.45779418945057</v>
      </c>
      <c r="L179" s="20">
        <f t="shared" si="20"/>
        <v>0.95949835574857922</v>
      </c>
      <c r="M179" s="20">
        <f t="shared" si="21"/>
        <v>1.658828506950583</v>
      </c>
      <c r="N179" s="18"/>
      <c r="O179" s="18"/>
      <c r="P179" s="18">
        <f t="shared" si="22"/>
        <v>5.8002217593685801</v>
      </c>
    </row>
    <row r="180" spans="1:16" x14ac:dyDescent="0.15">
      <c r="A180" s="18">
        <v>89.5</v>
      </c>
      <c r="B180" s="18">
        <v>178</v>
      </c>
      <c r="D180">
        <v>1232.16589355469</v>
      </c>
      <c r="E180">
        <v>927.75427246093795</v>
      </c>
      <c r="F180">
        <v>465.09875488281301</v>
      </c>
      <c r="G180">
        <v>462.70291137695301</v>
      </c>
      <c r="I180" s="19">
        <f t="shared" si="17"/>
        <v>767.06713867187705</v>
      </c>
      <c r="J180" s="19">
        <f t="shared" si="18"/>
        <v>465.05136108398494</v>
      </c>
      <c r="K180" s="19">
        <f t="shared" si="19"/>
        <v>441.5311859130876</v>
      </c>
      <c r="L180" s="20">
        <f t="shared" si="20"/>
        <v>0.94942456438343859</v>
      </c>
      <c r="M180" s="20">
        <f t="shared" si="21"/>
        <v>1.6526835366596109</v>
      </c>
      <c r="N180" s="18"/>
      <c r="O180" s="18"/>
      <c r="P180" s="18">
        <f t="shared" si="22"/>
        <v>5.4082950371272709</v>
      </c>
    </row>
    <row r="181" spans="1:16" x14ac:dyDescent="0.15">
      <c r="A181" s="18">
        <v>90</v>
      </c>
      <c r="B181" s="18">
        <v>179</v>
      </c>
      <c r="D181">
        <v>1227.74096679688</v>
      </c>
      <c r="E181">
        <v>926.40081787109398</v>
      </c>
      <c r="F181">
        <v>465.29129028320301</v>
      </c>
      <c r="G181">
        <v>462.93249511718801</v>
      </c>
      <c r="I181" s="19">
        <f t="shared" si="17"/>
        <v>762.44967651367699</v>
      </c>
      <c r="J181" s="19">
        <f t="shared" si="18"/>
        <v>463.46832275390597</v>
      </c>
      <c r="K181" s="19">
        <f t="shared" si="19"/>
        <v>438.02185058594284</v>
      </c>
      <c r="L181" s="20">
        <f t="shared" si="20"/>
        <v>0.94509555255737554</v>
      </c>
      <c r="M181" s="20">
        <f t="shared" si="21"/>
        <v>1.6522833459077164</v>
      </c>
      <c r="N181" s="18"/>
      <c r="O181" s="18"/>
      <c r="P181" s="18">
        <f t="shared" si="22"/>
        <v>5.3827708372964427</v>
      </c>
    </row>
    <row r="182" spans="1:16" x14ac:dyDescent="0.15">
      <c r="A182" s="18">
        <v>90.5</v>
      </c>
      <c r="B182" s="18">
        <v>180</v>
      </c>
      <c r="D182">
        <v>1221.64270019531</v>
      </c>
      <c r="E182">
        <v>924.55792236328102</v>
      </c>
      <c r="F182">
        <v>464.64907836914102</v>
      </c>
      <c r="G182">
        <v>462.287353515625</v>
      </c>
      <c r="I182" s="19">
        <f t="shared" si="17"/>
        <v>756.99362182616892</v>
      </c>
      <c r="J182" s="19">
        <f t="shared" si="18"/>
        <v>462.27056884765602</v>
      </c>
      <c r="K182" s="19">
        <f t="shared" si="19"/>
        <v>433.4042236328097</v>
      </c>
      <c r="L182" s="20">
        <f t="shared" si="20"/>
        <v>0.93755530384120256</v>
      </c>
      <c r="M182" s="20">
        <f t="shared" si="21"/>
        <v>1.6486719182657119</v>
      </c>
      <c r="N182" s="18"/>
      <c r="O182" s="18"/>
      <c r="P182" s="18">
        <f t="shared" si="22"/>
        <v>5.1524336783972471</v>
      </c>
    </row>
    <row r="183" spans="1:16" x14ac:dyDescent="0.15">
      <c r="A183" s="18">
        <v>91</v>
      </c>
      <c r="B183" s="18">
        <v>181</v>
      </c>
      <c r="D183">
        <v>1220.95483398438</v>
      </c>
      <c r="E183">
        <v>922.24346923828102</v>
      </c>
      <c r="F183">
        <v>464.82925415039102</v>
      </c>
      <c r="G183">
        <v>462.70816040039102</v>
      </c>
      <c r="I183" s="19">
        <f t="shared" si="17"/>
        <v>756.12557983398892</v>
      </c>
      <c r="J183" s="19">
        <f t="shared" si="18"/>
        <v>459.53530883789</v>
      </c>
      <c r="K183" s="19">
        <f t="shared" si="19"/>
        <v>434.45086364746595</v>
      </c>
      <c r="L183" s="20">
        <f t="shared" si="20"/>
        <v>0.94541345418296663</v>
      </c>
      <c r="M183" s="20">
        <f t="shared" si="21"/>
        <v>1.6604588896816446</v>
      </c>
      <c r="N183" s="18"/>
      <c r="O183" s="18"/>
      <c r="P183" s="18">
        <f t="shared" si="22"/>
        <v>5.9042077071481076</v>
      </c>
    </row>
    <row r="184" spans="1:16" x14ac:dyDescent="0.15">
      <c r="A184" s="18">
        <v>91.5</v>
      </c>
      <c r="B184" s="18">
        <v>182</v>
      </c>
      <c r="D184">
        <v>1218.62158203125</v>
      </c>
      <c r="E184">
        <v>922.59033203125</v>
      </c>
      <c r="F184">
        <v>464.77908325195301</v>
      </c>
      <c r="G184">
        <v>462.37091064453102</v>
      </c>
      <c r="I184" s="19">
        <f t="shared" si="17"/>
        <v>753.84249877929699</v>
      </c>
      <c r="J184" s="19">
        <f t="shared" si="18"/>
        <v>460.21942138671898</v>
      </c>
      <c r="K184" s="19">
        <f t="shared" si="19"/>
        <v>431.68890380859375</v>
      </c>
      <c r="L184" s="20">
        <f t="shared" si="20"/>
        <v>0.93800670668752317</v>
      </c>
      <c r="M184" s="20">
        <f t="shared" si="21"/>
        <v>1.6569809632603696</v>
      </c>
      <c r="N184" s="18"/>
      <c r="O184" s="18"/>
      <c r="P184" s="18">
        <f t="shared" si="22"/>
        <v>5.6823852673408188</v>
      </c>
    </row>
    <row r="185" spans="1:16" x14ac:dyDescent="0.15">
      <c r="A185" s="18">
        <v>92</v>
      </c>
      <c r="B185" s="18">
        <v>183</v>
      </c>
      <c r="D185">
        <v>1227.69226074219</v>
      </c>
      <c r="E185">
        <v>926.85736083984398</v>
      </c>
      <c r="F185">
        <v>465.26556396484398</v>
      </c>
      <c r="G185">
        <v>462.425537109375</v>
      </c>
      <c r="I185" s="19">
        <f t="shared" si="17"/>
        <v>762.42669677734602</v>
      </c>
      <c r="J185" s="19">
        <f t="shared" si="18"/>
        <v>464.43182373046898</v>
      </c>
      <c r="K185" s="19">
        <f t="shared" si="19"/>
        <v>437.32442016601777</v>
      </c>
      <c r="L185" s="20">
        <f t="shared" si="20"/>
        <v>0.94163319096715714</v>
      </c>
      <c r="M185" s="20">
        <f t="shared" si="21"/>
        <v>1.6645362686141723</v>
      </c>
      <c r="N185" s="18"/>
      <c r="O185" s="18"/>
      <c r="P185" s="18">
        <f t="shared" si="22"/>
        <v>6.1642632785654472</v>
      </c>
    </row>
    <row r="186" spans="1:16" x14ac:dyDescent="0.15">
      <c r="A186" s="18">
        <v>92.5</v>
      </c>
      <c r="B186" s="18">
        <v>184</v>
      </c>
      <c r="D186">
        <v>1227.56896972656</v>
      </c>
      <c r="E186">
        <v>927.004150390625</v>
      </c>
      <c r="F186">
        <v>465.377197265625</v>
      </c>
      <c r="G186">
        <v>462.69372558593801</v>
      </c>
      <c r="I186" s="19">
        <f t="shared" si="17"/>
        <v>762.191772460935</v>
      </c>
      <c r="J186" s="19">
        <f t="shared" si="18"/>
        <v>464.31042480468699</v>
      </c>
      <c r="K186" s="19">
        <f t="shared" si="19"/>
        <v>437.17447509765412</v>
      </c>
      <c r="L186" s="20">
        <f t="shared" si="20"/>
        <v>0.94155644961353679</v>
      </c>
      <c r="M186" s="20">
        <f t="shared" si="21"/>
        <v>1.6683883483347204</v>
      </c>
      <c r="N186" s="18"/>
      <c r="O186" s="18"/>
      <c r="P186" s="18">
        <f t="shared" si="22"/>
        <v>6.4099492472843949</v>
      </c>
    </row>
    <row r="187" spans="1:16" x14ac:dyDescent="0.15">
      <c r="A187" s="18">
        <v>93</v>
      </c>
      <c r="B187" s="18">
        <v>185</v>
      </c>
      <c r="D187">
        <v>1226.50305175781</v>
      </c>
      <c r="E187">
        <v>925.94793701171898</v>
      </c>
      <c r="F187">
        <v>465.20541381835898</v>
      </c>
      <c r="G187">
        <v>462.79827880859398</v>
      </c>
      <c r="I187" s="19">
        <f t="shared" si="17"/>
        <v>761.29763793945108</v>
      </c>
      <c r="J187" s="19">
        <f t="shared" si="18"/>
        <v>463.149658203125</v>
      </c>
      <c r="K187" s="19">
        <f t="shared" si="19"/>
        <v>437.09287719726359</v>
      </c>
      <c r="L187" s="20">
        <f t="shared" si="20"/>
        <v>0.94374004051529792</v>
      </c>
      <c r="M187" s="20">
        <f t="shared" si="21"/>
        <v>1.6745007603106501</v>
      </c>
      <c r="N187" s="18"/>
      <c r="O187" s="18"/>
      <c r="P187" s="18">
        <f t="shared" si="22"/>
        <v>6.799799397452599</v>
      </c>
    </row>
    <row r="188" spans="1:16" x14ac:dyDescent="0.15">
      <c r="A188" s="18">
        <v>93.5</v>
      </c>
      <c r="B188" s="18">
        <v>186</v>
      </c>
      <c r="D188">
        <v>1218.70886230469</v>
      </c>
      <c r="E188">
        <v>922.54266357421898</v>
      </c>
      <c r="F188">
        <v>465.44445800781301</v>
      </c>
      <c r="G188">
        <v>462.98843383789102</v>
      </c>
      <c r="I188" s="19">
        <f t="shared" si="17"/>
        <v>753.26440429687705</v>
      </c>
      <c r="J188" s="19">
        <f t="shared" si="18"/>
        <v>459.55422973632795</v>
      </c>
      <c r="K188" s="19">
        <f t="shared" si="19"/>
        <v>431.57644348144748</v>
      </c>
      <c r="L188" s="20">
        <f t="shared" si="20"/>
        <v>0.93911972854447912</v>
      </c>
      <c r="M188" s="20">
        <f t="shared" si="21"/>
        <v>1.6738092694139999</v>
      </c>
      <c r="N188" s="18"/>
      <c r="O188" s="18"/>
      <c r="P188" s="18">
        <f t="shared" si="22"/>
        <v>6.7556960498771064</v>
      </c>
    </row>
    <row r="189" spans="1:16" x14ac:dyDescent="0.15">
      <c r="A189" s="18">
        <v>94</v>
      </c>
      <c r="B189" s="18">
        <v>187</v>
      </c>
      <c r="D189">
        <v>1216.66088867188</v>
      </c>
      <c r="E189">
        <v>922.424072265625</v>
      </c>
      <c r="F189">
        <v>465.31808471679699</v>
      </c>
      <c r="G189">
        <v>463.03283691406301</v>
      </c>
      <c r="I189" s="19">
        <f t="shared" si="17"/>
        <v>751.34280395508301</v>
      </c>
      <c r="J189" s="19">
        <f t="shared" si="18"/>
        <v>459.39123535156199</v>
      </c>
      <c r="K189" s="19">
        <f t="shared" si="19"/>
        <v>429.76893920898965</v>
      </c>
      <c r="L189" s="20">
        <f t="shared" si="20"/>
        <v>0.93551836895646678</v>
      </c>
      <c r="M189" s="20">
        <f t="shared" si="21"/>
        <v>1.674136730900156</v>
      </c>
      <c r="N189" s="18"/>
      <c r="O189" s="18"/>
      <c r="P189" s="18">
        <f t="shared" si="22"/>
        <v>6.776581571019169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F35" sqref="F3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1667.61901855469</v>
      </c>
      <c r="E2">
        <v>948.3134765625</v>
      </c>
      <c r="F2">
        <v>469.75341796875</v>
      </c>
      <c r="G2">
        <v>466.63751220703102</v>
      </c>
      <c r="I2" s="7">
        <f t="shared" ref="I2:J65" si="0">D2-F2</f>
        <v>1197.86560058594</v>
      </c>
      <c r="J2" s="7">
        <f t="shared" si="0"/>
        <v>481.67596435546898</v>
      </c>
      <c r="K2" s="7">
        <f t="shared" ref="K2:K65" si="1">I2-0.7*J2</f>
        <v>860.69242553711172</v>
      </c>
      <c r="L2" s="8">
        <f t="shared" ref="L2:L65" si="2">K2/J2</f>
        <v>1.7868701974548491</v>
      </c>
      <c r="M2" s="8"/>
      <c r="N2" s="18">
        <f>LINEST(V64:V104,U64:U104)</f>
        <v>-4.9100654666723838E-3</v>
      </c>
      <c r="O2" s="9">
        <f>AVERAGE(M38:M45)</f>
        <v>1.7292172676362385</v>
      </c>
    </row>
    <row r="3" spans="1:16" x14ac:dyDescent="0.15">
      <c r="A3" s="6">
        <v>1</v>
      </c>
      <c r="B3" s="6">
        <v>1</v>
      </c>
      <c r="C3" s="6" t="s">
        <v>7</v>
      </c>
      <c r="D3">
        <v>1653.79870605469</v>
      </c>
      <c r="E3">
        <v>940.14971923828102</v>
      </c>
      <c r="F3">
        <v>468.32574462890602</v>
      </c>
      <c r="G3">
        <v>465.35000610351602</v>
      </c>
      <c r="I3" s="7">
        <f t="shared" si="0"/>
        <v>1185.472961425784</v>
      </c>
      <c r="J3" s="7">
        <f t="shared" si="0"/>
        <v>474.799713134765</v>
      </c>
      <c r="K3" s="7">
        <f t="shared" si="1"/>
        <v>853.11316223144854</v>
      </c>
      <c r="L3" s="8">
        <f t="shared" si="2"/>
        <v>1.7967853362820057</v>
      </c>
      <c r="M3" s="8"/>
      <c r="N3" s="18"/>
    </row>
    <row r="4" spans="1:16" ht="15" x14ac:dyDescent="0.15">
      <c r="A4" s="6">
        <v>1.5</v>
      </c>
      <c r="B4" s="6">
        <v>2</v>
      </c>
      <c r="D4">
        <v>1652.81103515625</v>
      </c>
      <c r="E4">
        <v>937.94488525390602</v>
      </c>
      <c r="F4">
        <v>469.80380249023398</v>
      </c>
      <c r="G4">
        <v>467.029541015625</v>
      </c>
      <c r="I4" s="7">
        <f t="shared" si="0"/>
        <v>1183.0072326660161</v>
      </c>
      <c r="J4" s="7">
        <f t="shared" si="0"/>
        <v>470.91534423828102</v>
      </c>
      <c r="K4" s="7">
        <f t="shared" si="1"/>
        <v>853.36649169921941</v>
      </c>
      <c r="L4" s="8">
        <f t="shared" si="2"/>
        <v>1.8121441616636298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1656.0048828125</v>
      </c>
      <c r="E5">
        <v>940.36181640625</v>
      </c>
      <c r="F5">
        <v>469.20263671875</v>
      </c>
      <c r="G5">
        <v>466.448486328125</v>
      </c>
      <c r="I5" s="7">
        <f t="shared" si="0"/>
        <v>1186.80224609375</v>
      </c>
      <c r="J5" s="7">
        <f t="shared" si="0"/>
        <v>473.913330078125</v>
      </c>
      <c r="K5" s="7">
        <f t="shared" si="1"/>
        <v>855.06291503906255</v>
      </c>
      <c r="L5" s="8">
        <f t="shared" si="2"/>
        <v>1.8042601057414964</v>
      </c>
      <c r="M5" s="8"/>
      <c r="N5" s="18">
        <f>RSQ(V64:V104,U64:U104)</f>
        <v>0.99514030328249636</v>
      </c>
    </row>
    <row r="6" spans="1:16" x14ac:dyDescent="0.15">
      <c r="A6" s="6">
        <v>2.5</v>
      </c>
      <c r="B6" s="6">
        <v>4</v>
      </c>
      <c r="C6" s="6" t="s">
        <v>5</v>
      </c>
      <c r="D6">
        <v>1656.1416015625</v>
      </c>
      <c r="E6">
        <v>938.89093017578102</v>
      </c>
      <c r="F6">
        <v>469.04281616210898</v>
      </c>
      <c r="G6">
        <v>466.17916870117199</v>
      </c>
      <c r="I6" s="7">
        <f t="shared" si="0"/>
        <v>1187.0987854003911</v>
      </c>
      <c r="J6" s="7">
        <f t="shared" si="0"/>
        <v>472.71176147460903</v>
      </c>
      <c r="K6" s="7">
        <f t="shared" si="1"/>
        <v>856.20055236816484</v>
      </c>
      <c r="L6" s="8">
        <f t="shared" si="2"/>
        <v>1.8112529074742607</v>
      </c>
      <c r="M6" s="8">
        <f t="shared" ref="M6:M22" si="3">L6+ABS($N$2)*A6</f>
        <v>1.8235280711409416</v>
      </c>
      <c r="N6" s="18"/>
      <c r="P6" s="6">
        <f t="shared" ref="P6:P69" si="4">(M6-$O$2)/$O$2*100</f>
        <v>5.4539591565391721</v>
      </c>
    </row>
    <row r="7" spans="1:16" x14ac:dyDescent="0.15">
      <c r="A7" s="6">
        <v>3</v>
      </c>
      <c r="B7" s="6">
        <v>5</v>
      </c>
      <c r="C7" s="6" t="s">
        <v>8</v>
      </c>
      <c r="D7">
        <v>1647.95141601563</v>
      </c>
      <c r="E7">
        <v>937.30017089843795</v>
      </c>
      <c r="F7">
        <v>469.84014892578102</v>
      </c>
      <c r="G7">
        <v>466.87689208984398</v>
      </c>
      <c r="I7" s="7">
        <f t="shared" si="0"/>
        <v>1178.111267089849</v>
      </c>
      <c r="J7" s="7">
        <f t="shared" si="0"/>
        <v>470.42327880859398</v>
      </c>
      <c r="K7" s="7">
        <f t="shared" si="1"/>
        <v>848.81497192383324</v>
      </c>
      <c r="L7" s="8">
        <f t="shared" si="2"/>
        <v>1.804364303725708</v>
      </c>
      <c r="M7" s="8">
        <f t="shared" si="3"/>
        <v>1.819094500125725</v>
      </c>
      <c r="P7" s="6">
        <f t="shared" si="4"/>
        <v>5.1975673717591677</v>
      </c>
    </row>
    <row r="8" spans="1:16" x14ac:dyDescent="0.15">
      <c r="A8" s="6">
        <v>3.5</v>
      </c>
      <c r="B8" s="6">
        <v>6</v>
      </c>
      <c r="D8">
        <v>1639.44409179688</v>
      </c>
      <c r="E8">
        <v>936.50036621093795</v>
      </c>
      <c r="F8">
        <v>468.05038452148398</v>
      </c>
      <c r="G8">
        <v>465.39544677734398</v>
      </c>
      <c r="I8" s="7">
        <f t="shared" si="0"/>
        <v>1171.3937072753961</v>
      </c>
      <c r="J8" s="7">
        <f t="shared" si="0"/>
        <v>471.10491943359398</v>
      </c>
      <c r="K8" s="7">
        <f t="shared" si="1"/>
        <v>841.62026367188037</v>
      </c>
      <c r="L8" s="8">
        <f t="shared" si="2"/>
        <v>1.786481586063152</v>
      </c>
      <c r="M8" s="8">
        <f t="shared" si="3"/>
        <v>1.8036668151965054</v>
      </c>
      <c r="P8" s="6">
        <f t="shared" si="4"/>
        <v>4.3053900139475267</v>
      </c>
    </row>
    <row r="9" spans="1:16" x14ac:dyDescent="0.15">
      <c r="A9" s="6">
        <v>4</v>
      </c>
      <c r="B9" s="6">
        <v>7</v>
      </c>
      <c r="D9">
        <v>1632.73461914063</v>
      </c>
      <c r="E9">
        <v>933.86193847656295</v>
      </c>
      <c r="F9">
        <v>469.89089965820301</v>
      </c>
      <c r="G9">
        <v>466.95947265625</v>
      </c>
      <c r="I9" s="7">
        <f t="shared" si="0"/>
        <v>1162.8437194824269</v>
      </c>
      <c r="J9" s="7">
        <f t="shared" si="0"/>
        <v>466.90246582031295</v>
      </c>
      <c r="K9" s="7">
        <f t="shared" si="1"/>
        <v>836.0119934082079</v>
      </c>
      <c r="L9" s="8">
        <f t="shared" si="2"/>
        <v>1.7905495357352565</v>
      </c>
      <c r="M9" s="8">
        <f t="shared" si="3"/>
        <v>1.8101897976019461</v>
      </c>
      <c r="P9" s="6">
        <f t="shared" si="4"/>
        <v>4.6826116926529053</v>
      </c>
    </row>
    <row r="10" spans="1:16" x14ac:dyDescent="0.15">
      <c r="A10" s="6">
        <v>4.5</v>
      </c>
      <c r="B10" s="6">
        <v>8</v>
      </c>
      <c r="D10">
        <v>1645.38500976563</v>
      </c>
      <c r="E10">
        <v>942.04254150390602</v>
      </c>
      <c r="F10">
        <v>469.85379028320301</v>
      </c>
      <c r="G10">
        <v>466.52233886718801</v>
      </c>
      <c r="I10" s="7">
        <f t="shared" si="0"/>
        <v>1175.5312194824269</v>
      </c>
      <c r="J10" s="7">
        <f t="shared" si="0"/>
        <v>475.52020263671801</v>
      </c>
      <c r="K10" s="7">
        <f t="shared" si="1"/>
        <v>842.66707763672434</v>
      </c>
      <c r="L10" s="8">
        <f t="shared" si="2"/>
        <v>1.7720952190132175</v>
      </c>
      <c r="M10" s="8">
        <f t="shared" si="3"/>
        <v>1.7941905136132432</v>
      </c>
      <c r="P10" s="6">
        <f t="shared" si="4"/>
        <v>3.7573789709965242</v>
      </c>
    </row>
    <row r="11" spans="1:16" x14ac:dyDescent="0.15">
      <c r="A11" s="6">
        <v>5</v>
      </c>
      <c r="B11" s="6">
        <v>9</v>
      </c>
      <c r="D11">
        <v>1646.53234863281</v>
      </c>
      <c r="E11">
        <v>945.34875488281295</v>
      </c>
      <c r="F11">
        <v>469.59393310546898</v>
      </c>
      <c r="G11">
        <v>466.28408813476602</v>
      </c>
      <c r="I11" s="7">
        <f t="shared" si="0"/>
        <v>1176.938415527341</v>
      </c>
      <c r="J11" s="7">
        <f t="shared" si="0"/>
        <v>479.06466674804693</v>
      </c>
      <c r="K11" s="7">
        <f t="shared" si="1"/>
        <v>841.59314880370812</v>
      </c>
      <c r="L11" s="8">
        <f t="shared" si="2"/>
        <v>1.7567422672111295</v>
      </c>
      <c r="M11" s="8">
        <f t="shared" si="3"/>
        <v>1.7812925945444913</v>
      </c>
      <c r="P11" s="6">
        <f t="shared" si="4"/>
        <v>3.011497044523352</v>
      </c>
    </row>
    <row r="12" spans="1:16" x14ac:dyDescent="0.15">
      <c r="A12" s="6">
        <v>5.5</v>
      </c>
      <c r="B12" s="6">
        <v>10</v>
      </c>
      <c r="D12">
        <v>1644.12707519531</v>
      </c>
      <c r="E12">
        <v>942.98107910156295</v>
      </c>
      <c r="F12">
        <v>470.22235107421898</v>
      </c>
      <c r="G12">
        <v>467.08938598632801</v>
      </c>
      <c r="I12" s="7">
        <f t="shared" si="0"/>
        <v>1173.904724121091</v>
      </c>
      <c r="J12" s="7">
        <f t="shared" si="0"/>
        <v>475.89169311523494</v>
      </c>
      <c r="K12" s="7">
        <f t="shared" si="1"/>
        <v>840.7805389404266</v>
      </c>
      <c r="L12" s="8">
        <f t="shared" si="2"/>
        <v>1.766747667807758</v>
      </c>
      <c r="M12" s="8">
        <f t="shared" si="3"/>
        <v>1.7937530278744562</v>
      </c>
      <c r="P12" s="6">
        <f t="shared" si="4"/>
        <v>3.7320793312707998</v>
      </c>
    </row>
    <row r="13" spans="1:16" x14ac:dyDescent="0.15">
      <c r="A13" s="6">
        <v>6</v>
      </c>
      <c r="B13" s="6">
        <v>11</v>
      </c>
      <c r="D13">
        <v>1640.56787109375</v>
      </c>
      <c r="E13">
        <v>944.545654296875</v>
      </c>
      <c r="F13">
        <v>468.78750610351602</v>
      </c>
      <c r="G13">
        <v>465.94772338867199</v>
      </c>
      <c r="I13" s="7">
        <f t="shared" si="0"/>
        <v>1171.7803649902339</v>
      </c>
      <c r="J13" s="7">
        <f t="shared" si="0"/>
        <v>478.59793090820301</v>
      </c>
      <c r="K13" s="7">
        <f t="shared" si="1"/>
        <v>836.76181335449178</v>
      </c>
      <c r="L13" s="8">
        <f t="shared" si="2"/>
        <v>1.748360699693426</v>
      </c>
      <c r="M13" s="8">
        <f t="shared" si="3"/>
        <v>1.7778210924934603</v>
      </c>
      <c r="P13" s="6">
        <f t="shared" si="4"/>
        <v>2.8107413548825493</v>
      </c>
    </row>
    <row r="14" spans="1:16" x14ac:dyDescent="0.15">
      <c r="A14" s="6">
        <v>6.5</v>
      </c>
      <c r="B14" s="6">
        <v>12</v>
      </c>
      <c r="D14">
        <v>1643.96166992188</v>
      </c>
      <c r="E14">
        <v>946.875732421875</v>
      </c>
      <c r="F14">
        <v>469.50076293945301</v>
      </c>
      <c r="G14">
        <v>466.42272949218801</v>
      </c>
      <c r="I14" s="7">
        <f t="shared" si="0"/>
        <v>1174.4609069824269</v>
      </c>
      <c r="J14" s="7">
        <f t="shared" si="0"/>
        <v>480.45300292968699</v>
      </c>
      <c r="K14" s="7">
        <f t="shared" si="1"/>
        <v>838.14380493164595</v>
      </c>
      <c r="L14" s="8">
        <f t="shared" si="2"/>
        <v>1.744486557105162</v>
      </c>
      <c r="M14" s="8">
        <f t="shared" si="3"/>
        <v>1.7764019826385324</v>
      </c>
      <c r="P14" s="6">
        <f t="shared" si="4"/>
        <v>2.7286747527563899</v>
      </c>
    </row>
    <row r="15" spans="1:16" x14ac:dyDescent="0.15">
      <c r="A15" s="6">
        <v>7</v>
      </c>
      <c r="B15" s="6">
        <v>13</v>
      </c>
      <c r="D15">
        <v>1642.88464355469</v>
      </c>
      <c r="E15">
        <v>948.37255859375</v>
      </c>
      <c r="F15">
        <v>469.46893310546898</v>
      </c>
      <c r="G15">
        <v>466.39810180664102</v>
      </c>
      <c r="I15" s="7">
        <f t="shared" si="0"/>
        <v>1173.415710449221</v>
      </c>
      <c r="J15" s="7">
        <f t="shared" si="0"/>
        <v>481.97445678710898</v>
      </c>
      <c r="K15" s="7">
        <f t="shared" si="1"/>
        <v>836.03359069824478</v>
      </c>
      <c r="L15" s="8">
        <f t="shared" si="2"/>
        <v>1.7346014481168364</v>
      </c>
      <c r="M15" s="8">
        <f t="shared" si="3"/>
        <v>1.768971906383543</v>
      </c>
      <c r="P15" s="6">
        <f t="shared" si="4"/>
        <v>2.2989961696165127</v>
      </c>
    </row>
    <row r="16" spans="1:16" x14ac:dyDescent="0.15">
      <c r="A16" s="6">
        <v>7.5</v>
      </c>
      <c r="B16" s="6">
        <v>14</v>
      </c>
      <c r="D16">
        <v>1642.07849121094</v>
      </c>
      <c r="E16">
        <v>951</v>
      </c>
      <c r="F16">
        <v>468.69241333007801</v>
      </c>
      <c r="G16">
        <v>465.42916870117199</v>
      </c>
      <c r="I16" s="7">
        <f t="shared" si="0"/>
        <v>1173.3860778808621</v>
      </c>
      <c r="J16" s="7">
        <f t="shared" si="0"/>
        <v>485.57083129882801</v>
      </c>
      <c r="K16" s="7">
        <f t="shared" si="1"/>
        <v>833.48649597168253</v>
      </c>
      <c r="L16" s="8">
        <f t="shared" si="2"/>
        <v>1.7165085755712162</v>
      </c>
      <c r="M16" s="8">
        <f t="shared" si="3"/>
        <v>1.7533340665712591</v>
      </c>
      <c r="P16" s="6">
        <f t="shared" si="4"/>
        <v>1.3946656320398176</v>
      </c>
    </row>
    <row r="17" spans="1:16" x14ac:dyDescent="0.15">
      <c r="A17" s="6">
        <v>8</v>
      </c>
      <c r="B17" s="6">
        <v>15</v>
      </c>
      <c r="D17">
        <v>1645.67651367188</v>
      </c>
      <c r="E17">
        <v>951.30480957031295</v>
      </c>
      <c r="F17">
        <v>470.01742553710898</v>
      </c>
      <c r="G17">
        <v>467.13485717773398</v>
      </c>
      <c r="I17" s="7">
        <f t="shared" si="0"/>
        <v>1175.6590881347711</v>
      </c>
      <c r="J17" s="7">
        <f t="shared" si="0"/>
        <v>484.16995239257898</v>
      </c>
      <c r="K17" s="7">
        <f t="shared" si="1"/>
        <v>836.74012145996585</v>
      </c>
      <c r="L17" s="8">
        <f t="shared" si="2"/>
        <v>1.7281950631697045</v>
      </c>
      <c r="M17" s="8">
        <f t="shared" si="3"/>
        <v>1.7674755869030836</v>
      </c>
      <c r="P17" s="6">
        <f t="shared" si="4"/>
        <v>2.2124645631802227</v>
      </c>
    </row>
    <row r="18" spans="1:16" x14ac:dyDescent="0.15">
      <c r="A18" s="6">
        <v>8.5</v>
      </c>
      <c r="B18" s="6">
        <v>16</v>
      </c>
      <c r="D18">
        <v>1643.89904785156</v>
      </c>
      <c r="E18">
        <v>954.63513183593795</v>
      </c>
      <c r="F18">
        <v>468.68069458007801</v>
      </c>
      <c r="G18">
        <v>466.29696655273398</v>
      </c>
      <c r="I18" s="7">
        <f t="shared" si="0"/>
        <v>1175.2183532714821</v>
      </c>
      <c r="J18" s="7">
        <f t="shared" si="0"/>
        <v>488.33816528320398</v>
      </c>
      <c r="K18" s="7">
        <f t="shared" si="1"/>
        <v>833.38163757323935</v>
      </c>
      <c r="L18" s="8">
        <f t="shared" si="2"/>
        <v>1.7065666720722779</v>
      </c>
      <c r="M18" s="8">
        <f t="shared" si="3"/>
        <v>1.7483022285389931</v>
      </c>
      <c r="P18" s="6">
        <f t="shared" si="4"/>
        <v>1.1036762852156139</v>
      </c>
    </row>
    <row r="19" spans="1:16" x14ac:dyDescent="0.15">
      <c r="A19" s="6">
        <v>9</v>
      </c>
      <c r="B19" s="6">
        <v>17</v>
      </c>
      <c r="D19">
        <v>1651.45153808594</v>
      </c>
      <c r="E19">
        <v>956.76989746093795</v>
      </c>
      <c r="F19">
        <v>469.49697875976602</v>
      </c>
      <c r="G19">
        <v>466.58599853515602</v>
      </c>
      <c r="I19" s="7">
        <f t="shared" si="0"/>
        <v>1181.9545593261739</v>
      </c>
      <c r="J19" s="7">
        <f t="shared" si="0"/>
        <v>490.18389892578193</v>
      </c>
      <c r="K19" s="7">
        <f t="shared" si="1"/>
        <v>838.82583007812661</v>
      </c>
      <c r="L19" s="8">
        <f t="shared" si="2"/>
        <v>1.7112472113351322</v>
      </c>
      <c r="M19" s="8">
        <f t="shared" si="3"/>
        <v>1.7554378005351836</v>
      </c>
      <c r="P19" s="6">
        <f t="shared" si="4"/>
        <v>1.5163237951461925</v>
      </c>
    </row>
    <row r="20" spans="1:16" x14ac:dyDescent="0.15">
      <c r="A20" s="6">
        <v>9.5</v>
      </c>
      <c r="B20" s="6">
        <v>18</v>
      </c>
      <c r="D20">
        <v>1646.98828125</v>
      </c>
      <c r="E20">
        <v>954.26745605468795</v>
      </c>
      <c r="F20">
        <v>469.17840576171898</v>
      </c>
      <c r="G20">
        <v>466.44430541992199</v>
      </c>
      <c r="I20" s="7">
        <f t="shared" si="0"/>
        <v>1177.809875488281</v>
      </c>
      <c r="J20" s="7">
        <f t="shared" si="0"/>
        <v>487.82315063476597</v>
      </c>
      <c r="K20" s="7">
        <f t="shared" si="1"/>
        <v>836.33367004394495</v>
      </c>
      <c r="L20" s="8">
        <f t="shared" si="2"/>
        <v>1.7144198034793749</v>
      </c>
      <c r="M20" s="8">
        <f t="shared" si="3"/>
        <v>1.7610654254127627</v>
      </c>
      <c r="P20" s="6">
        <f t="shared" si="4"/>
        <v>1.8417672765932505</v>
      </c>
    </row>
    <row r="21" spans="1:16" x14ac:dyDescent="0.15">
      <c r="A21" s="6">
        <v>10</v>
      </c>
      <c r="B21" s="6">
        <v>19</v>
      </c>
      <c r="D21">
        <v>1649.84118652344</v>
      </c>
      <c r="E21">
        <v>955.1455078125</v>
      </c>
      <c r="F21">
        <v>468.79241943359398</v>
      </c>
      <c r="G21">
        <v>465.79431152343801</v>
      </c>
      <c r="I21" s="7">
        <f t="shared" si="0"/>
        <v>1181.048767089846</v>
      </c>
      <c r="J21" s="7">
        <f t="shared" si="0"/>
        <v>489.35119628906199</v>
      </c>
      <c r="K21" s="7">
        <f t="shared" si="1"/>
        <v>838.50292968750273</v>
      </c>
      <c r="L21" s="8">
        <f t="shared" si="2"/>
        <v>1.7134992946705605</v>
      </c>
      <c r="M21" s="8">
        <f t="shared" si="3"/>
        <v>1.7625999493372844</v>
      </c>
      <c r="P21" s="6">
        <f t="shared" si="4"/>
        <v>1.9305082320094147</v>
      </c>
    </row>
    <row r="22" spans="1:16" x14ac:dyDescent="0.15">
      <c r="A22" s="6">
        <v>10.5</v>
      </c>
      <c r="B22" s="6">
        <v>20</v>
      </c>
      <c r="D22">
        <v>1649.07446289063</v>
      </c>
      <c r="E22">
        <v>955.63580322265602</v>
      </c>
      <c r="F22">
        <v>470.239013671875</v>
      </c>
      <c r="G22">
        <v>467.27008056640602</v>
      </c>
      <c r="I22" s="7">
        <f t="shared" si="0"/>
        <v>1178.835449218755</v>
      </c>
      <c r="J22" s="7">
        <f t="shared" si="0"/>
        <v>488.36572265625</v>
      </c>
      <c r="K22" s="7">
        <f t="shared" si="1"/>
        <v>836.97944335937996</v>
      </c>
      <c r="L22" s="8">
        <f t="shared" si="2"/>
        <v>1.7138374061287498</v>
      </c>
      <c r="M22" s="8">
        <f t="shared" si="3"/>
        <v>1.7653930935288098</v>
      </c>
      <c r="P22" s="6">
        <f t="shared" si="4"/>
        <v>2.0920347355784852</v>
      </c>
    </row>
    <row r="23" spans="1:16" x14ac:dyDescent="0.15">
      <c r="A23" s="6">
        <v>11</v>
      </c>
      <c r="B23" s="6">
        <v>21</v>
      </c>
      <c r="D23">
        <v>1651.39270019531</v>
      </c>
      <c r="E23">
        <v>958.72644042968795</v>
      </c>
      <c r="F23">
        <v>469.54736328125</v>
      </c>
      <c r="G23">
        <v>466.239013671875</v>
      </c>
      <c r="I23" s="7">
        <f t="shared" si="0"/>
        <v>1181.84533691406</v>
      </c>
      <c r="J23" s="7">
        <f t="shared" si="0"/>
        <v>492.48742675781295</v>
      </c>
      <c r="K23" s="7">
        <f t="shared" si="1"/>
        <v>837.10413818359098</v>
      </c>
      <c r="L23" s="8">
        <f t="shared" si="2"/>
        <v>1.6997472274459664</v>
      </c>
      <c r="M23" s="8">
        <f>L23+ABS($N$2)*A23</f>
        <v>1.7537579475793625</v>
      </c>
      <c r="P23" s="6">
        <f t="shared" si="4"/>
        <v>1.4191785151827698</v>
      </c>
    </row>
    <row r="24" spans="1:16" x14ac:dyDescent="0.15">
      <c r="A24" s="6">
        <v>11.5</v>
      </c>
      <c r="B24" s="6">
        <v>22</v>
      </c>
      <c r="D24">
        <v>1647.82275390625</v>
      </c>
      <c r="E24">
        <v>958.54333496093795</v>
      </c>
      <c r="F24">
        <v>469.16741943359398</v>
      </c>
      <c r="G24">
        <v>465.96743774414102</v>
      </c>
      <c r="I24" s="7">
        <f t="shared" si="0"/>
        <v>1178.655334472656</v>
      </c>
      <c r="J24" s="7">
        <f t="shared" si="0"/>
        <v>492.57589721679693</v>
      </c>
      <c r="K24" s="7">
        <f t="shared" si="1"/>
        <v>833.85220642089826</v>
      </c>
      <c r="L24" s="8">
        <f t="shared" si="2"/>
        <v>1.6928400498936629</v>
      </c>
      <c r="M24" s="8">
        <f t="shared" ref="M24:M87" si="5">L24+ABS($N$2)*A24</f>
        <v>1.7493058027603954</v>
      </c>
      <c r="P24" s="6">
        <f t="shared" si="4"/>
        <v>1.1617126141480754</v>
      </c>
    </row>
    <row r="25" spans="1:16" x14ac:dyDescent="0.15">
      <c r="A25" s="6">
        <v>12</v>
      </c>
      <c r="B25" s="6">
        <v>23</v>
      </c>
      <c r="D25">
        <v>1650.36584472656</v>
      </c>
      <c r="E25">
        <v>958.56134033203102</v>
      </c>
      <c r="F25">
        <v>470.04544067382801</v>
      </c>
      <c r="G25">
        <v>466.63824462890602</v>
      </c>
      <c r="I25" s="7">
        <f t="shared" si="0"/>
        <v>1180.3204040527321</v>
      </c>
      <c r="J25" s="7">
        <f t="shared" si="0"/>
        <v>491.923095703125</v>
      </c>
      <c r="K25" s="7">
        <f t="shared" si="1"/>
        <v>835.97423706054462</v>
      </c>
      <c r="L25" s="8">
        <f t="shared" si="2"/>
        <v>1.6994002606558933</v>
      </c>
      <c r="M25" s="8">
        <f t="shared" si="5"/>
        <v>1.758321046255962</v>
      </c>
      <c r="P25" s="6">
        <f t="shared" si="4"/>
        <v>1.6830608370865399</v>
      </c>
    </row>
    <row r="26" spans="1:16" x14ac:dyDescent="0.15">
      <c r="A26" s="6">
        <v>12.5</v>
      </c>
      <c r="B26" s="6">
        <v>24</v>
      </c>
      <c r="D26">
        <v>1645.67529296875</v>
      </c>
      <c r="E26">
        <v>960.319580078125</v>
      </c>
      <c r="F26">
        <v>469.07461547851602</v>
      </c>
      <c r="G26">
        <v>466.45983886718801</v>
      </c>
      <c r="I26" s="7">
        <f t="shared" si="0"/>
        <v>1176.6006774902339</v>
      </c>
      <c r="J26" s="7">
        <f t="shared" si="0"/>
        <v>493.85974121093699</v>
      </c>
      <c r="K26" s="7">
        <f t="shared" si="1"/>
        <v>830.89885864257803</v>
      </c>
      <c r="L26" s="8">
        <f t="shared" si="2"/>
        <v>1.6824591869044154</v>
      </c>
      <c r="M26" s="8">
        <f t="shared" si="5"/>
        <v>1.7438350052378202</v>
      </c>
      <c r="P26" s="6">
        <f t="shared" si="4"/>
        <v>0.84533840108845759</v>
      </c>
    </row>
    <row r="27" spans="1:16" x14ac:dyDescent="0.15">
      <c r="A27" s="6">
        <v>13</v>
      </c>
      <c r="B27" s="6">
        <v>25</v>
      </c>
      <c r="D27">
        <v>1647.59680175781</v>
      </c>
      <c r="E27">
        <v>962.29266357421898</v>
      </c>
      <c r="F27">
        <v>468.61364746093801</v>
      </c>
      <c r="G27">
        <v>465.98370361328102</v>
      </c>
      <c r="I27" s="7">
        <f t="shared" si="0"/>
        <v>1178.983154296872</v>
      </c>
      <c r="J27" s="7">
        <f t="shared" si="0"/>
        <v>496.30895996093795</v>
      </c>
      <c r="K27" s="7">
        <f t="shared" si="1"/>
        <v>831.5668823242155</v>
      </c>
      <c r="L27" s="8">
        <f t="shared" si="2"/>
        <v>1.6755024579642166</v>
      </c>
      <c r="M27" s="8">
        <f t="shared" si="5"/>
        <v>1.7393333090309575</v>
      </c>
      <c r="P27" s="6">
        <f t="shared" si="4"/>
        <v>0.58500696147611164</v>
      </c>
    </row>
    <row r="28" spans="1:16" x14ac:dyDescent="0.15">
      <c r="A28" s="6">
        <v>13.5</v>
      </c>
      <c r="B28" s="6">
        <v>26</v>
      </c>
      <c r="D28">
        <v>1648.32189941406</v>
      </c>
      <c r="E28">
        <v>962.610107421875</v>
      </c>
      <c r="F28">
        <v>469.63180541992199</v>
      </c>
      <c r="G28">
        <v>467.19091796875</v>
      </c>
      <c r="I28" s="7">
        <f t="shared" si="0"/>
        <v>1178.6900939941379</v>
      </c>
      <c r="J28" s="7">
        <f t="shared" si="0"/>
        <v>495.419189453125</v>
      </c>
      <c r="K28" s="7">
        <f t="shared" si="1"/>
        <v>831.89666137695042</v>
      </c>
      <c r="L28" s="8">
        <f t="shared" si="2"/>
        <v>1.6791773090082573</v>
      </c>
      <c r="M28" s="8">
        <f t="shared" si="5"/>
        <v>1.7454631928083346</v>
      </c>
      <c r="P28" s="6">
        <f t="shared" si="4"/>
        <v>0.93949589077973705</v>
      </c>
    </row>
    <row r="29" spans="1:16" x14ac:dyDescent="0.15">
      <c r="A29" s="6">
        <v>14</v>
      </c>
      <c r="B29" s="6">
        <v>27</v>
      </c>
      <c r="D29">
        <v>1656.35314941406</v>
      </c>
      <c r="E29">
        <v>966.92523193359398</v>
      </c>
      <c r="F29">
        <v>468.86212158203102</v>
      </c>
      <c r="G29">
        <v>465.80947875976602</v>
      </c>
      <c r="I29" s="7">
        <f t="shared" si="0"/>
        <v>1187.491027832029</v>
      </c>
      <c r="J29" s="7">
        <f t="shared" si="0"/>
        <v>501.11575317382795</v>
      </c>
      <c r="K29" s="7">
        <f t="shared" si="1"/>
        <v>836.71000061034943</v>
      </c>
      <c r="L29" s="8">
        <f t="shared" si="2"/>
        <v>1.6696940683086248</v>
      </c>
      <c r="M29" s="8">
        <f t="shared" si="5"/>
        <v>1.7384349848420382</v>
      </c>
      <c r="P29" s="6">
        <f t="shared" si="4"/>
        <v>0.53305720329752837</v>
      </c>
    </row>
    <row r="30" spans="1:16" x14ac:dyDescent="0.15">
      <c r="A30" s="6">
        <v>14.5</v>
      </c>
      <c r="B30" s="6">
        <v>28</v>
      </c>
      <c r="D30">
        <v>1642.25720214844</v>
      </c>
      <c r="E30">
        <v>961.63702392578102</v>
      </c>
      <c r="F30">
        <v>468.98748779296898</v>
      </c>
      <c r="G30">
        <v>465.84243774414102</v>
      </c>
      <c r="I30" s="7">
        <f t="shared" si="0"/>
        <v>1173.269714355471</v>
      </c>
      <c r="J30" s="7">
        <f t="shared" si="0"/>
        <v>495.79458618164</v>
      </c>
      <c r="K30" s="7">
        <f t="shared" si="1"/>
        <v>826.21350402832309</v>
      </c>
      <c r="L30" s="8">
        <f t="shared" si="2"/>
        <v>1.6664431743625985</v>
      </c>
      <c r="M30" s="8">
        <f t="shared" si="5"/>
        <v>1.737639123629348</v>
      </c>
      <c r="P30" s="6">
        <f t="shared" si="4"/>
        <v>0.4870328414324599</v>
      </c>
    </row>
    <row r="31" spans="1:16" x14ac:dyDescent="0.15">
      <c r="A31" s="6">
        <v>15</v>
      </c>
      <c r="B31" s="6">
        <v>29</v>
      </c>
      <c r="D31">
        <v>1642.77648925781</v>
      </c>
      <c r="E31">
        <v>965.98107910156295</v>
      </c>
      <c r="F31">
        <v>469.804931640625</v>
      </c>
      <c r="G31">
        <v>467.38711547851602</v>
      </c>
      <c r="I31" s="7">
        <f t="shared" si="0"/>
        <v>1172.971557617185</v>
      </c>
      <c r="J31" s="7">
        <f t="shared" si="0"/>
        <v>498.59396362304693</v>
      </c>
      <c r="K31" s="7">
        <f t="shared" si="1"/>
        <v>823.95578308105223</v>
      </c>
      <c r="L31" s="8">
        <f t="shared" si="2"/>
        <v>1.6525586814043125</v>
      </c>
      <c r="M31" s="8">
        <f t="shared" si="5"/>
        <v>1.7262096634043982</v>
      </c>
      <c r="P31" s="6">
        <f t="shared" si="4"/>
        <v>-0.17392864899802787</v>
      </c>
    </row>
    <row r="32" spans="1:16" x14ac:dyDescent="0.15">
      <c r="A32" s="6">
        <v>15.5</v>
      </c>
      <c r="B32" s="6">
        <v>30</v>
      </c>
      <c r="D32">
        <v>1644.37561035156</v>
      </c>
      <c r="E32">
        <v>966.34149169921898</v>
      </c>
      <c r="F32">
        <v>469.61248779296898</v>
      </c>
      <c r="G32">
        <v>466.58673095703102</v>
      </c>
      <c r="I32" s="7">
        <f t="shared" si="0"/>
        <v>1174.763122558591</v>
      </c>
      <c r="J32" s="7">
        <f t="shared" si="0"/>
        <v>499.75476074218795</v>
      </c>
      <c r="K32" s="7">
        <f t="shared" si="1"/>
        <v>824.93479003905941</v>
      </c>
      <c r="L32" s="8">
        <f t="shared" si="2"/>
        <v>1.6506792027632617</v>
      </c>
      <c r="M32" s="8">
        <f t="shared" si="5"/>
        <v>1.7267852174966838</v>
      </c>
      <c r="P32" s="6">
        <f t="shared" si="4"/>
        <v>-0.14064456705774298</v>
      </c>
    </row>
    <row r="33" spans="1:16" x14ac:dyDescent="0.15">
      <c r="A33" s="6">
        <v>16</v>
      </c>
      <c r="B33" s="6">
        <v>31</v>
      </c>
      <c r="D33">
        <v>1651.7578125</v>
      </c>
      <c r="E33">
        <v>972.400146484375</v>
      </c>
      <c r="F33">
        <v>469.2314453125</v>
      </c>
      <c r="G33">
        <v>465.83258056640602</v>
      </c>
      <c r="I33" s="7">
        <f t="shared" si="0"/>
        <v>1182.5263671875</v>
      </c>
      <c r="J33" s="7">
        <f t="shared" si="0"/>
        <v>506.56756591796898</v>
      </c>
      <c r="K33" s="7">
        <f t="shared" si="1"/>
        <v>827.92907104492178</v>
      </c>
      <c r="L33" s="8">
        <f t="shared" si="2"/>
        <v>1.6343902111944382</v>
      </c>
      <c r="M33" s="8">
        <f t="shared" si="5"/>
        <v>1.7129512586611964</v>
      </c>
      <c r="P33" s="6">
        <f t="shared" si="4"/>
        <v>-0.94065732973376182</v>
      </c>
    </row>
    <row r="34" spans="1:16" x14ac:dyDescent="0.15">
      <c r="A34" s="6">
        <v>16.5</v>
      </c>
      <c r="B34" s="6">
        <v>32</v>
      </c>
      <c r="D34">
        <v>1646.82836914063</v>
      </c>
      <c r="E34">
        <v>969.98992919921898</v>
      </c>
      <c r="F34">
        <v>469.31475830078102</v>
      </c>
      <c r="G34">
        <v>466.695068359375</v>
      </c>
      <c r="I34" s="7">
        <f t="shared" si="0"/>
        <v>1177.513610839849</v>
      </c>
      <c r="J34" s="7">
        <f t="shared" si="0"/>
        <v>503.29486083984398</v>
      </c>
      <c r="K34" s="7">
        <f t="shared" si="1"/>
        <v>825.20720825195826</v>
      </c>
      <c r="L34" s="8">
        <f t="shared" si="2"/>
        <v>1.6396098439688849</v>
      </c>
      <c r="M34" s="8">
        <f t="shared" si="5"/>
        <v>1.7206259241689792</v>
      </c>
      <c r="P34" s="6">
        <f t="shared" si="4"/>
        <v>-0.49683423986410297</v>
      </c>
    </row>
    <row r="35" spans="1:16" x14ac:dyDescent="0.15">
      <c r="A35" s="6">
        <v>17</v>
      </c>
      <c r="B35" s="6">
        <v>33</v>
      </c>
      <c r="D35">
        <v>1654.81616210938</v>
      </c>
      <c r="E35">
        <v>969.91522216796898</v>
      </c>
      <c r="F35">
        <v>470.13711547851602</v>
      </c>
      <c r="G35">
        <v>467.26324462890602</v>
      </c>
      <c r="I35" s="7">
        <f t="shared" si="0"/>
        <v>1184.6790466308639</v>
      </c>
      <c r="J35" s="7">
        <f t="shared" si="0"/>
        <v>502.65197753906295</v>
      </c>
      <c r="K35" s="7">
        <f t="shared" si="1"/>
        <v>832.82266235351995</v>
      </c>
      <c r="L35" s="8">
        <f t="shared" si="2"/>
        <v>1.6568574273415611</v>
      </c>
      <c r="M35" s="8">
        <f t="shared" si="5"/>
        <v>1.7403285402749915</v>
      </c>
      <c r="P35" s="6">
        <f t="shared" si="4"/>
        <v>0.64256081908906715</v>
      </c>
    </row>
    <row r="36" spans="1:16" x14ac:dyDescent="0.15">
      <c r="A36" s="6">
        <v>17.5</v>
      </c>
      <c r="B36" s="6">
        <v>34</v>
      </c>
      <c r="D36">
        <v>1645.50500488281</v>
      </c>
      <c r="E36">
        <v>965.25018310546898</v>
      </c>
      <c r="F36">
        <v>468.50036621093801</v>
      </c>
      <c r="G36">
        <v>465.51477050781301</v>
      </c>
      <c r="I36" s="7">
        <f t="shared" si="0"/>
        <v>1177.004638671872</v>
      </c>
      <c r="J36" s="7">
        <f t="shared" si="0"/>
        <v>499.73541259765597</v>
      </c>
      <c r="K36" s="7">
        <f t="shared" si="1"/>
        <v>827.1898498535129</v>
      </c>
      <c r="L36" s="8">
        <f t="shared" si="2"/>
        <v>1.655255619276065</v>
      </c>
      <c r="M36" s="8">
        <f t="shared" si="5"/>
        <v>1.7411817649428318</v>
      </c>
      <c r="P36" s="6">
        <f t="shared" si="4"/>
        <v>0.69190248851425418</v>
      </c>
    </row>
    <row r="37" spans="1:16" x14ac:dyDescent="0.15">
      <c r="A37" s="6">
        <v>18</v>
      </c>
      <c r="B37" s="6">
        <v>35</v>
      </c>
      <c r="D37">
        <v>1652.56665039063</v>
      </c>
      <c r="E37">
        <v>969.096923828125</v>
      </c>
      <c r="F37">
        <v>470.30758666992199</v>
      </c>
      <c r="G37">
        <v>467.27993774414102</v>
      </c>
      <c r="I37" s="7">
        <f t="shared" si="0"/>
        <v>1182.2590637207081</v>
      </c>
      <c r="J37" s="7">
        <f t="shared" si="0"/>
        <v>501.81698608398398</v>
      </c>
      <c r="K37" s="7">
        <f t="shared" si="1"/>
        <v>830.98717346191938</v>
      </c>
      <c r="L37" s="8">
        <f t="shared" si="2"/>
        <v>1.6559566465588822</v>
      </c>
      <c r="M37" s="8">
        <f t="shared" si="5"/>
        <v>1.7443378249589852</v>
      </c>
      <c r="P37" s="6">
        <f t="shared" si="4"/>
        <v>0.87441628103886315</v>
      </c>
    </row>
    <row r="38" spans="1:16" x14ac:dyDescent="0.15">
      <c r="A38" s="6">
        <v>18.5</v>
      </c>
      <c r="B38" s="6">
        <v>36</v>
      </c>
      <c r="D38">
        <v>1653.06005859375</v>
      </c>
      <c r="E38">
        <v>968.41931152343795</v>
      </c>
      <c r="F38">
        <v>469.27044677734398</v>
      </c>
      <c r="G38">
        <v>466.47726440429699</v>
      </c>
      <c r="I38" s="7">
        <f t="shared" si="0"/>
        <v>1183.789611816406</v>
      </c>
      <c r="J38" s="7">
        <f t="shared" si="0"/>
        <v>501.94204711914097</v>
      </c>
      <c r="K38" s="7">
        <f t="shared" si="1"/>
        <v>832.4301788330074</v>
      </c>
      <c r="L38" s="8">
        <f t="shared" si="2"/>
        <v>1.6584189023626901</v>
      </c>
      <c r="M38" s="8">
        <f t="shared" si="5"/>
        <v>1.7492551134961292</v>
      </c>
      <c r="P38" s="6">
        <f t="shared" si="4"/>
        <v>1.1587812725974846</v>
      </c>
    </row>
    <row r="39" spans="1:16" x14ac:dyDescent="0.15">
      <c r="A39" s="6">
        <v>19</v>
      </c>
      <c r="B39" s="6">
        <v>37</v>
      </c>
      <c r="D39">
        <v>1652.10766601563</v>
      </c>
      <c r="E39">
        <v>970.302001953125</v>
      </c>
      <c r="F39">
        <v>468.93218994140602</v>
      </c>
      <c r="G39">
        <v>466.05682373046898</v>
      </c>
      <c r="I39" s="7">
        <f t="shared" si="0"/>
        <v>1183.175476074224</v>
      </c>
      <c r="J39" s="7">
        <f t="shared" si="0"/>
        <v>504.24517822265602</v>
      </c>
      <c r="K39" s="7">
        <f t="shared" si="1"/>
        <v>830.20385131836474</v>
      </c>
      <c r="L39" s="8">
        <f t="shared" si="2"/>
        <v>1.6464289341241403</v>
      </c>
      <c r="M39" s="8">
        <f t="shared" si="5"/>
        <v>1.7397201779909155</v>
      </c>
      <c r="P39" s="6">
        <f t="shared" si="4"/>
        <v>0.60737945145747874</v>
      </c>
    </row>
    <row r="40" spans="1:16" x14ac:dyDescent="0.15">
      <c r="A40" s="6">
        <v>19.5</v>
      </c>
      <c r="B40" s="6">
        <v>38</v>
      </c>
      <c r="D40">
        <v>1644.73278808594</v>
      </c>
      <c r="E40">
        <v>968.2373046875</v>
      </c>
      <c r="F40">
        <v>469.96212768554699</v>
      </c>
      <c r="G40">
        <v>466.61022949218801</v>
      </c>
      <c r="I40" s="7">
        <f t="shared" si="0"/>
        <v>1174.7706604003929</v>
      </c>
      <c r="J40" s="7">
        <f t="shared" si="0"/>
        <v>501.62707519531199</v>
      </c>
      <c r="K40" s="7">
        <f t="shared" si="1"/>
        <v>823.63170776367451</v>
      </c>
      <c r="L40" s="8">
        <f t="shared" si="2"/>
        <v>1.6419203597473038</v>
      </c>
      <c r="M40" s="8">
        <f t="shared" si="5"/>
        <v>1.7376666363474151</v>
      </c>
      <c r="P40" s="6">
        <f t="shared" si="4"/>
        <v>0.4886238918216757</v>
      </c>
    </row>
    <row r="41" spans="1:16" x14ac:dyDescent="0.15">
      <c r="A41" s="6">
        <v>20</v>
      </c>
      <c r="B41" s="6">
        <v>39</v>
      </c>
      <c r="D41">
        <v>1644.57434082031</v>
      </c>
      <c r="E41">
        <v>968.79211425781295</v>
      </c>
      <c r="F41">
        <v>469.88180541992199</v>
      </c>
      <c r="G41">
        <v>467.04507446289102</v>
      </c>
      <c r="I41" s="7">
        <f t="shared" si="0"/>
        <v>1174.6925354003879</v>
      </c>
      <c r="J41" s="7">
        <f t="shared" si="0"/>
        <v>501.74703979492193</v>
      </c>
      <c r="K41" s="7">
        <f t="shared" si="1"/>
        <v>823.46960754394263</v>
      </c>
      <c r="L41" s="8">
        <f t="shared" si="2"/>
        <v>1.6412047151897851</v>
      </c>
      <c r="M41" s="8">
        <f t="shared" si="5"/>
        <v>1.7394060245232328</v>
      </c>
      <c r="P41" s="6">
        <f t="shared" si="4"/>
        <v>0.58921207170929102</v>
      </c>
    </row>
    <row r="42" spans="1:16" x14ac:dyDescent="0.15">
      <c r="A42" s="6">
        <v>20.5</v>
      </c>
      <c r="B42" s="6">
        <v>40</v>
      </c>
      <c r="D42">
        <v>1648.88830566406</v>
      </c>
      <c r="E42">
        <v>974.50476074218795</v>
      </c>
      <c r="F42">
        <v>469.09735107421898</v>
      </c>
      <c r="G42">
        <v>466.00833129882801</v>
      </c>
      <c r="I42" s="7">
        <f t="shared" si="0"/>
        <v>1179.790954589841</v>
      </c>
      <c r="J42" s="7">
        <f t="shared" si="0"/>
        <v>508.49642944335994</v>
      </c>
      <c r="K42" s="7">
        <f t="shared" si="1"/>
        <v>823.84345397948914</v>
      </c>
      <c r="L42" s="8">
        <f t="shared" si="2"/>
        <v>1.6201558285892641</v>
      </c>
      <c r="M42" s="8">
        <f t="shared" si="5"/>
        <v>1.720812170656048</v>
      </c>
      <c r="P42" s="6">
        <f t="shared" si="4"/>
        <v>-0.48606367386557076</v>
      </c>
    </row>
    <row r="43" spans="1:16" x14ac:dyDescent="0.15">
      <c r="A43" s="6">
        <v>21</v>
      </c>
      <c r="B43" s="6">
        <v>41</v>
      </c>
      <c r="D43">
        <v>1645.09057617188</v>
      </c>
      <c r="E43">
        <v>974.38189697265602</v>
      </c>
      <c r="F43">
        <v>469.04583740234398</v>
      </c>
      <c r="G43">
        <v>466.36022949218801</v>
      </c>
      <c r="I43" s="7">
        <f t="shared" si="0"/>
        <v>1176.044738769536</v>
      </c>
      <c r="J43" s="7">
        <f t="shared" si="0"/>
        <v>508.02166748046801</v>
      </c>
      <c r="K43" s="7">
        <f t="shared" si="1"/>
        <v>820.42957153320845</v>
      </c>
      <c r="L43" s="8">
        <f t="shared" si="2"/>
        <v>1.6149499599143606</v>
      </c>
      <c r="M43" s="8">
        <f t="shared" si="5"/>
        <v>1.7180613347144806</v>
      </c>
      <c r="P43" s="6">
        <f t="shared" si="4"/>
        <v>-0.64514350686582755</v>
      </c>
    </row>
    <row r="44" spans="1:16" x14ac:dyDescent="0.15">
      <c r="A44" s="6">
        <v>21.5</v>
      </c>
      <c r="B44" s="6">
        <v>42</v>
      </c>
      <c r="D44">
        <v>1648.935546875</v>
      </c>
      <c r="E44">
        <v>977.25067138671898</v>
      </c>
      <c r="F44">
        <v>470.087890625</v>
      </c>
      <c r="G44">
        <v>467.739013671875</v>
      </c>
      <c r="I44" s="7">
        <f t="shared" si="0"/>
        <v>1178.84765625</v>
      </c>
      <c r="J44" s="7">
        <f t="shared" si="0"/>
        <v>509.51165771484398</v>
      </c>
      <c r="K44" s="7">
        <f t="shared" si="1"/>
        <v>822.18949584960922</v>
      </c>
      <c r="L44" s="8">
        <f t="shared" si="2"/>
        <v>1.6136814210240509</v>
      </c>
      <c r="M44" s="8">
        <f t="shared" si="5"/>
        <v>1.7192478285575072</v>
      </c>
      <c r="P44" s="6">
        <f t="shared" si="4"/>
        <v>-0.57652900334259549</v>
      </c>
    </row>
    <row r="45" spans="1:16" x14ac:dyDescent="0.15">
      <c r="A45" s="6">
        <v>22</v>
      </c>
      <c r="B45" s="6">
        <v>43</v>
      </c>
      <c r="D45">
        <v>1643.51721191406</v>
      </c>
      <c r="E45">
        <v>977.15606689453102</v>
      </c>
      <c r="F45">
        <v>470.41326904296898</v>
      </c>
      <c r="G45">
        <v>467.45379638671898</v>
      </c>
      <c r="I45" s="7">
        <f t="shared" si="0"/>
        <v>1173.103942871091</v>
      </c>
      <c r="J45" s="7">
        <f t="shared" si="0"/>
        <v>509.70227050781205</v>
      </c>
      <c r="K45" s="7">
        <f t="shared" si="1"/>
        <v>816.31235351562259</v>
      </c>
      <c r="L45" s="8">
        <f t="shared" si="2"/>
        <v>1.6015474145373878</v>
      </c>
      <c r="M45" s="8">
        <f t="shared" si="5"/>
        <v>1.7095688548041803</v>
      </c>
      <c r="P45" s="6">
        <f t="shared" si="4"/>
        <v>-1.1362605035118978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1645.83251953125</v>
      </c>
      <c r="E46">
        <v>979.35876464843795</v>
      </c>
      <c r="F46">
        <v>468.77651977539102</v>
      </c>
      <c r="G46">
        <v>466.23294067382801</v>
      </c>
      <c r="I46" s="7">
        <f t="shared" si="0"/>
        <v>1177.0559997558589</v>
      </c>
      <c r="J46" s="7">
        <f t="shared" si="0"/>
        <v>513.12582397460994</v>
      </c>
      <c r="K46" s="7">
        <f t="shared" si="1"/>
        <v>817.86792297363195</v>
      </c>
      <c r="L46" s="8">
        <f t="shared" si="2"/>
        <v>1.5938935145351425</v>
      </c>
      <c r="M46" s="8">
        <f t="shared" si="5"/>
        <v>1.7043699875352711</v>
      </c>
      <c r="P46" s="6">
        <f t="shared" si="4"/>
        <v>-1.4369090897948571</v>
      </c>
    </row>
    <row r="47" spans="1:16" x14ac:dyDescent="0.15">
      <c r="A47" s="6">
        <v>23</v>
      </c>
      <c r="B47" s="6">
        <v>45</v>
      </c>
      <c r="D47">
        <v>1637.40832519531</v>
      </c>
      <c r="E47">
        <v>975.64776611328102</v>
      </c>
      <c r="F47">
        <v>468.69812011718801</v>
      </c>
      <c r="G47">
        <v>465.77917480468801</v>
      </c>
      <c r="I47" s="7">
        <f t="shared" si="0"/>
        <v>1168.710205078122</v>
      </c>
      <c r="J47" s="7">
        <f t="shared" si="0"/>
        <v>509.86859130859301</v>
      </c>
      <c r="K47" s="7">
        <f t="shared" si="1"/>
        <v>811.80219116210696</v>
      </c>
      <c r="L47" s="8">
        <f t="shared" si="2"/>
        <v>1.5921792497133278</v>
      </c>
      <c r="M47" s="8">
        <f t="shared" si="5"/>
        <v>1.7051107554467926</v>
      </c>
      <c r="P47" s="6">
        <f t="shared" si="4"/>
        <v>-1.3940707533182592</v>
      </c>
    </row>
    <row r="48" spans="1:16" x14ac:dyDescent="0.15">
      <c r="A48" s="6">
        <v>23.5</v>
      </c>
      <c r="B48" s="6">
        <v>46</v>
      </c>
      <c r="D48">
        <v>1640.64489746094</v>
      </c>
      <c r="E48">
        <v>974.389892578125</v>
      </c>
      <c r="F48">
        <v>469.66400146484398</v>
      </c>
      <c r="G48">
        <v>466.76968383789102</v>
      </c>
      <c r="I48" s="7">
        <f t="shared" si="0"/>
        <v>1170.980895996096</v>
      </c>
      <c r="J48" s="7">
        <f t="shared" si="0"/>
        <v>507.62020874023398</v>
      </c>
      <c r="K48" s="7">
        <f t="shared" si="1"/>
        <v>815.64674987793228</v>
      </c>
      <c r="L48" s="8">
        <f t="shared" si="2"/>
        <v>1.6068051189335641</v>
      </c>
      <c r="M48" s="8">
        <f t="shared" si="5"/>
        <v>1.7221916574003653</v>
      </c>
      <c r="P48" s="6">
        <f t="shared" si="4"/>
        <v>-0.40628846168514815</v>
      </c>
    </row>
    <row r="49" spans="1:22" x14ac:dyDescent="0.15">
      <c r="A49" s="6">
        <v>24</v>
      </c>
      <c r="B49" s="6">
        <v>47</v>
      </c>
      <c r="D49">
        <v>1637.62646484375</v>
      </c>
      <c r="E49">
        <v>972.480712890625</v>
      </c>
      <c r="F49">
        <v>469.99508666992199</v>
      </c>
      <c r="G49">
        <v>467.09167480468801</v>
      </c>
      <c r="I49" s="7">
        <f t="shared" si="0"/>
        <v>1167.6313781738281</v>
      </c>
      <c r="J49" s="7">
        <f t="shared" si="0"/>
        <v>505.38903808593699</v>
      </c>
      <c r="K49" s="7">
        <f t="shared" si="1"/>
        <v>813.85905151367228</v>
      </c>
      <c r="L49" s="8">
        <f t="shared" si="2"/>
        <v>1.6103615040722008</v>
      </c>
      <c r="M49" s="8">
        <f t="shared" si="5"/>
        <v>1.7282030752723381</v>
      </c>
      <c r="P49" s="6">
        <f t="shared" si="4"/>
        <v>-5.8650372216487841E-2</v>
      </c>
    </row>
    <row r="50" spans="1:22" x14ac:dyDescent="0.15">
      <c r="A50" s="6">
        <v>24.5</v>
      </c>
      <c r="B50" s="6">
        <v>48</v>
      </c>
      <c r="D50">
        <v>1648.81311035156</v>
      </c>
      <c r="E50">
        <v>976.97125244140602</v>
      </c>
      <c r="F50">
        <v>470.55227661132801</v>
      </c>
      <c r="G50">
        <v>467.57614135742199</v>
      </c>
      <c r="I50" s="7">
        <f t="shared" si="0"/>
        <v>1178.2608337402321</v>
      </c>
      <c r="J50" s="7">
        <f t="shared" si="0"/>
        <v>509.39511108398403</v>
      </c>
      <c r="K50" s="7">
        <f t="shared" si="1"/>
        <v>821.68425598144336</v>
      </c>
      <c r="L50" s="8">
        <f t="shared" si="2"/>
        <v>1.6130587791329865</v>
      </c>
      <c r="M50" s="8">
        <f t="shared" si="5"/>
        <v>1.7333553830664599</v>
      </c>
      <c r="P50" s="6">
        <f t="shared" si="4"/>
        <v>0.23930569672589333</v>
      </c>
    </row>
    <row r="51" spans="1:22" x14ac:dyDescent="0.15">
      <c r="A51" s="6">
        <v>25</v>
      </c>
      <c r="B51" s="6">
        <v>49</v>
      </c>
      <c r="D51">
        <v>1645.77990722656</v>
      </c>
      <c r="E51">
        <v>974.92620849609398</v>
      </c>
      <c r="F51">
        <v>469.40643310546898</v>
      </c>
      <c r="G51">
        <v>466.49392700195301</v>
      </c>
      <c r="I51" s="7">
        <f t="shared" si="0"/>
        <v>1176.373474121091</v>
      </c>
      <c r="J51" s="7">
        <f t="shared" si="0"/>
        <v>508.43228149414097</v>
      </c>
      <c r="K51" s="7">
        <f t="shared" si="1"/>
        <v>820.47087707519245</v>
      </c>
      <c r="L51" s="8">
        <f t="shared" si="2"/>
        <v>1.6137269542839745</v>
      </c>
      <c r="M51" s="8">
        <f t="shared" si="5"/>
        <v>1.7364785909507841</v>
      </c>
      <c r="P51" s="6">
        <f t="shared" si="4"/>
        <v>0.41991966252288482</v>
      </c>
    </row>
    <row r="52" spans="1:22" x14ac:dyDescent="0.15">
      <c r="A52" s="6">
        <v>25.5</v>
      </c>
      <c r="B52" s="6">
        <v>50</v>
      </c>
      <c r="D52">
        <v>1647.19152832031</v>
      </c>
      <c r="E52">
        <v>976.13037109375</v>
      </c>
      <c r="F52">
        <v>469.18258666992199</v>
      </c>
      <c r="G52">
        <v>466.41250610351602</v>
      </c>
      <c r="I52" s="7">
        <f t="shared" si="0"/>
        <v>1178.0089416503879</v>
      </c>
      <c r="J52" s="7">
        <f t="shared" si="0"/>
        <v>509.71786499023398</v>
      </c>
      <c r="K52" s="7">
        <f t="shared" si="1"/>
        <v>821.20643615722406</v>
      </c>
      <c r="L52" s="8">
        <f t="shared" si="2"/>
        <v>1.6110999683579035</v>
      </c>
      <c r="M52" s="8">
        <f t="shared" si="5"/>
        <v>1.7363066377580494</v>
      </c>
      <c r="P52" s="6">
        <f t="shared" si="4"/>
        <v>0.40997567249034739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1640.13061523438</v>
      </c>
      <c r="E53">
        <v>974.16583251953102</v>
      </c>
      <c r="F53">
        <v>469.93069458007801</v>
      </c>
      <c r="G53">
        <v>466.723876953125</v>
      </c>
      <c r="I53" s="7">
        <f t="shared" si="0"/>
        <v>1170.1999206543019</v>
      </c>
      <c r="J53" s="7">
        <f t="shared" si="0"/>
        <v>507.44195556640602</v>
      </c>
      <c r="K53" s="7">
        <f t="shared" si="1"/>
        <v>814.99055175781768</v>
      </c>
      <c r="L53" s="8">
        <f t="shared" si="2"/>
        <v>1.6060764050306529</v>
      </c>
      <c r="M53" s="8">
        <f t="shared" si="5"/>
        <v>1.7337381071641349</v>
      </c>
      <c r="P53" s="6">
        <f t="shared" si="4"/>
        <v>0.26143849084251708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1637.74072265625</v>
      </c>
      <c r="E54">
        <v>975.29248046875</v>
      </c>
      <c r="F54">
        <v>469.38067626953102</v>
      </c>
      <c r="G54">
        <v>466.67385864257801</v>
      </c>
      <c r="I54" s="7">
        <f t="shared" si="0"/>
        <v>1168.360046386719</v>
      </c>
      <c r="J54" s="7">
        <f t="shared" si="0"/>
        <v>508.61862182617199</v>
      </c>
      <c r="K54" s="7">
        <f t="shared" si="1"/>
        <v>812.32701110839866</v>
      </c>
      <c r="L54" s="8">
        <f t="shared" si="2"/>
        <v>1.5971240065724994</v>
      </c>
      <c r="M54" s="8">
        <f t="shared" si="5"/>
        <v>1.7272407414393176</v>
      </c>
      <c r="P54" s="6">
        <f t="shared" si="4"/>
        <v>-0.11430178462320841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1636.04138183594</v>
      </c>
      <c r="E55">
        <v>974.11468505859398</v>
      </c>
      <c r="F55">
        <v>469.84243774414102</v>
      </c>
      <c r="G55">
        <v>467.14849853515602</v>
      </c>
      <c r="I55" s="7">
        <f t="shared" si="0"/>
        <v>1166.1989440917989</v>
      </c>
      <c r="J55" s="7">
        <f t="shared" si="0"/>
        <v>506.96618652343795</v>
      </c>
      <c r="K55" s="7">
        <f t="shared" si="1"/>
        <v>811.3226135253924</v>
      </c>
      <c r="L55" s="8">
        <f t="shared" si="2"/>
        <v>1.6003485737167276</v>
      </c>
      <c r="M55" s="8">
        <f t="shared" si="5"/>
        <v>1.7329203413168819</v>
      </c>
      <c r="P55" s="6">
        <f t="shared" si="4"/>
        <v>0.2141473919992315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1635.00842285156</v>
      </c>
      <c r="E56">
        <v>974.34735107421898</v>
      </c>
      <c r="F56">
        <v>470.69052124023398</v>
      </c>
      <c r="G56">
        <v>467.48410034179699</v>
      </c>
      <c r="I56" s="7">
        <f t="shared" si="0"/>
        <v>1164.3179016113261</v>
      </c>
      <c r="J56" s="7">
        <f t="shared" si="0"/>
        <v>506.86325073242199</v>
      </c>
      <c r="K56" s="7">
        <f t="shared" si="1"/>
        <v>809.51362609863077</v>
      </c>
      <c r="L56" s="8">
        <f t="shared" si="2"/>
        <v>1.5971045936529749</v>
      </c>
      <c r="M56" s="8">
        <f t="shared" si="5"/>
        <v>1.7321313939864653</v>
      </c>
      <c r="P56" s="6">
        <f t="shared" si="4"/>
        <v>0.16852285740879094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1633.65686035156</v>
      </c>
      <c r="E57">
        <v>974.01470947265602</v>
      </c>
      <c r="F57">
        <v>469.73825073242199</v>
      </c>
      <c r="G57">
        <v>467.48675537109398</v>
      </c>
      <c r="I57" s="7">
        <f t="shared" si="0"/>
        <v>1163.9186096191379</v>
      </c>
      <c r="J57" s="7">
        <f t="shared" si="0"/>
        <v>506.52795410156205</v>
      </c>
      <c r="K57" s="7">
        <f t="shared" si="1"/>
        <v>809.34904174804456</v>
      </c>
      <c r="L57" s="8">
        <f t="shared" si="2"/>
        <v>1.597836871972055</v>
      </c>
      <c r="M57" s="8">
        <f t="shared" si="5"/>
        <v>1.7353187050388819</v>
      </c>
      <c r="P57" s="6">
        <f t="shared" si="4"/>
        <v>0.35284388589201043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1640.4970703125</v>
      </c>
      <c r="E58">
        <v>976.72644042968795</v>
      </c>
      <c r="F58">
        <v>469.43258666992199</v>
      </c>
      <c r="G58">
        <v>466.60302734375</v>
      </c>
      <c r="I58" s="7">
        <f t="shared" si="0"/>
        <v>1171.0644836425781</v>
      </c>
      <c r="J58" s="7">
        <f t="shared" si="0"/>
        <v>510.12341308593795</v>
      </c>
      <c r="K58" s="7">
        <f t="shared" si="1"/>
        <v>813.97809448242151</v>
      </c>
      <c r="L58" s="8">
        <f t="shared" si="2"/>
        <v>1.5956493538658549</v>
      </c>
      <c r="M58" s="8">
        <f t="shared" si="5"/>
        <v>1.7355862196660179</v>
      </c>
      <c r="P58" s="6">
        <f t="shared" si="4"/>
        <v>0.36831415860688532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1645.54235839844</v>
      </c>
      <c r="E59">
        <v>980.15979003906295</v>
      </c>
      <c r="F59">
        <v>469.50152587890602</v>
      </c>
      <c r="G59">
        <v>466.875</v>
      </c>
      <c r="I59" s="7">
        <f t="shared" si="0"/>
        <v>1176.040832519534</v>
      </c>
      <c r="J59" s="7">
        <f t="shared" si="0"/>
        <v>513.28479003906295</v>
      </c>
      <c r="K59" s="7">
        <f t="shared" si="1"/>
        <v>816.74147949218991</v>
      </c>
      <c r="L59" s="8">
        <f t="shared" si="2"/>
        <v>1.5912053022845909</v>
      </c>
      <c r="M59" s="8">
        <f t="shared" si="5"/>
        <v>1.73359720081809</v>
      </c>
      <c r="P59" s="6">
        <f t="shared" si="4"/>
        <v>0.25328992856048971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1634.13684082031</v>
      </c>
      <c r="E60">
        <v>973.58514404296898</v>
      </c>
      <c r="F60">
        <v>469.57574462890602</v>
      </c>
      <c r="G60">
        <v>466.90872192382801</v>
      </c>
      <c r="I60" s="7">
        <f t="shared" si="0"/>
        <v>1164.561096191404</v>
      </c>
      <c r="J60" s="7">
        <f t="shared" si="0"/>
        <v>506.67642211914097</v>
      </c>
      <c r="K60" s="7">
        <f t="shared" si="1"/>
        <v>809.88760070800527</v>
      </c>
      <c r="L60" s="8">
        <f t="shared" si="2"/>
        <v>1.5984315933247957</v>
      </c>
      <c r="M60" s="8">
        <f t="shared" si="5"/>
        <v>1.7432785245916309</v>
      </c>
      <c r="P60" s="6">
        <f t="shared" si="4"/>
        <v>0.81315732953635722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1636.21423339844</v>
      </c>
      <c r="E61">
        <v>974.15277099609398</v>
      </c>
      <c r="F61">
        <v>470.26135253906301</v>
      </c>
      <c r="G61">
        <v>467.3935546875</v>
      </c>
      <c r="I61" s="7">
        <f t="shared" si="0"/>
        <v>1165.952880859377</v>
      </c>
      <c r="J61" s="7">
        <f t="shared" si="0"/>
        <v>506.75921630859398</v>
      </c>
      <c r="K61" s="7">
        <f t="shared" si="1"/>
        <v>811.22142944336133</v>
      </c>
      <c r="L61" s="8">
        <f t="shared" si="2"/>
        <v>1.6008025179148657</v>
      </c>
      <c r="M61" s="8">
        <f t="shared" si="5"/>
        <v>1.7481044819150373</v>
      </c>
      <c r="P61" s="6">
        <f t="shared" si="4"/>
        <v>1.092240670521222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1633.6689453125</v>
      </c>
      <c r="E62">
        <v>972.59796142578102</v>
      </c>
      <c r="F62">
        <v>470.38446044921898</v>
      </c>
      <c r="G62">
        <v>467.29962158203102</v>
      </c>
      <c r="I62" s="7">
        <f t="shared" si="0"/>
        <v>1163.284484863281</v>
      </c>
      <c r="J62" s="7">
        <f t="shared" si="0"/>
        <v>505.29833984375</v>
      </c>
      <c r="K62" s="7">
        <f t="shared" si="1"/>
        <v>809.57564697265605</v>
      </c>
      <c r="L62" s="8">
        <f t="shared" si="2"/>
        <v>1.6021735737801863</v>
      </c>
      <c r="M62" s="8">
        <f t="shared" si="5"/>
        <v>1.7519305705136941</v>
      </c>
      <c r="P62" s="6">
        <f t="shared" si="4"/>
        <v>1.3135019700852049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1633.18518066406</v>
      </c>
      <c r="E63">
        <v>973.22540283203102</v>
      </c>
      <c r="F63">
        <v>469.157958984375</v>
      </c>
      <c r="G63">
        <v>466.71667480468801</v>
      </c>
      <c r="I63" s="7">
        <f t="shared" si="0"/>
        <v>1164.027221679685</v>
      </c>
      <c r="J63" s="7">
        <f t="shared" si="0"/>
        <v>506.50872802734301</v>
      </c>
      <c r="K63" s="7">
        <f t="shared" si="1"/>
        <v>809.4711120605449</v>
      </c>
      <c r="L63" s="8">
        <f t="shared" si="2"/>
        <v>1.5981385260884329</v>
      </c>
      <c r="M63" s="8">
        <f t="shared" si="5"/>
        <v>1.7503505555552767</v>
      </c>
      <c r="P63" s="6">
        <f t="shared" si="4"/>
        <v>1.2221302848731368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1630.43383789063</v>
      </c>
      <c r="E64">
        <v>975.65496826171898</v>
      </c>
      <c r="F64">
        <v>469.076904296875</v>
      </c>
      <c r="G64">
        <v>466.14886474609398</v>
      </c>
      <c r="I64" s="7">
        <f t="shared" si="0"/>
        <v>1161.356933593755</v>
      </c>
      <c r="J64" s="7">
        <f t="shared" si="0"/>
        <v>509.506103515625</v>
      </c>
      <c r="K64" s="7">
        <f t="shared" si="1"/>
        <v>804.70266113281752</v>
      </c>
      <c r="L64" s="8">
        <f t="shared" si="2"/>
        <v>1.5793778633471065</v>
      </c>
      <c r="M64" s="8">
        <f t="shared" si="5"/>
        <v>1.7340449255472865</v>
      </c>
      <c r="P64" s="6">
        <f t="shared" si="4"/>
        <v>0.27918168534409726</v>
      </c>
      <c r="U64" s="18">
        <v>12.5</v>
      </c>
      <c r="V64" s="20">
        <f t="shared" ref="V64:V83" si="6">L26</f>
        <v>1.6824591869044154</v>
      </c>
    </row>
    <row r="65" spans="1:22" x14ac:dyDescent="0.15">
      <c r="A65" s="6">
        <v>32</v>
      </c>
      <c r="B65" s="6">
        <v>63</v>
      </c>
      <c r="D65">
        <v>1630.18615722656</v>
      </c>
      <c r="E65">
        <v>975.55078125</v>
      </c>
      <c r="F65">
        <v>468.21591186523398</v>
      </c>
      <c r="G65">
        <v>466.02273559570301</v>
      </c>
      <c r="I65" s="7">
        <f t="shared" si="0"/>
        <v>1161.9702453613261</v>
      </c>
      <c r="J65" s="7">
        <f t="shared" si="0"/>
        <v>509.52804565429699</v>
      </c>
      <c r="K65" s="7">
        <f t="shared" si="1"/>
        <v>805.30061340331827</v>
      </c>
      <c r="L65" s="8">
        <f t="shared" si="2"/>
        <v>1.5804833909960987</v>
      </c>
      <c r="M65" s="8">
        <f t="shared" si="5"/>
        <v>1.7376054859296151</v>
      </c>
      <c r="P65" s="6">
        <f t="shared" si="4"/>
        <v>0.48508758560125076</v>
      </c>
      <c r="U65" s="18">
        <v>13</v>
      </c>
      <c r="V65" s="20">
        <f t="shared" si="6"/>
        <v>1.6755024579642166</v>
      </c>
    </row>
    <row r="66" spans="1:22" x14ac:dyDescent="0.15">
      <c r="A66" s="6">
        <v>32.5</v>
      </c>
      <c r="B66" s="6">
        <v>64</v>
      </c>
      <c r="D66">
        <v>1623.30810546875</v>
      </c>
      <c r="E66">
        <v>975.27935791015602</v>
      </c>
      <c r="F66">
        <v>469.04849243164102</v>
      </c>
      <c r="G66">
        <v>465.92764282226602</v>
      </c>
      <c r="I66" s="7">
        <f t="shared" ref="I66:J129" si="7">D66-F66</f>
        <v>1154.2596130371089</v>
      </c>
      <c r="J66" s="7">
        <f t="shared" si="7"/>
        <v>509.35171508789</v>
      </c>
      <c r="K66" s="7">
        <f t="shared" ref="K66:K129" si="8">I66-0.7*J66</f>
        <v>797.71341247558598</v>
      </c>
      <c r="L66" s="8">
        <f t="shared" ref="L66:L129" si="9">K66/J66</f>
        <v>1.5661347333206455</v>
      </c>
      <c r="M66" s="8">
        <f t="shared" si="5"/>
        <v>1.725711860987498</v>
      </c>
      <c r="P66" s="6">
        <f t="shared" si="4"/>
        <v>-0.20271638008405282</v>
      </c>
      <c r="U66" s="18">
        <v>13.5</v>
      </c>
      <c r="V66" s="20">
        <f t="shared" si="6"/>
        <v>1.6791773090082573</v>
      </c>
    </row>
    <row r="67" spans="1:22" x14ac:dyDescent="0.15">
      <c r="A67" s="6">
        <v>33</v>
      </c>
      <c r="B67" s="6">
        <v>65</v>
      </c>
      <c r="D67">
        <v>1619.38195800781</v>
      </c>
      <c r="E67">
        <v>975.53045654296898</v>
      </c>
      <c r="F67">
        <v>469.473876953125</v>
      </c>
      <c r="G67">
        <v>466.77764892578102</v>
      </c>
      <c r="I67" s="7">
        <f t="shared" si="7"/>
        <v>1149.908081054685</v>
      </c>
      <c r="J67" s="7">
        <f t="shared" si="7"/>
        <v>508.75280761718795</v>
      </c>
      <c r="K67" s="7">
        <f t="shared" si="8"/>
        <v>793.78111572265345</v>
      </c>
      <c r="L67" s="8">
        <f t="shared" si="9"/>
        <v>1.5602491108411447</v>
      </c>
      <c r="M67" s="8">
        <f t="shared" si="5"/>
        <v>1.7222812712413333</v>
      </c>
      <c r="P67" s="6">
        <f t="shared" si="4"/>
        <v>-0.40110612614841373</v>
      </c>
      <c r="U67" s="18">
        <v>14</v>
      </c>
      <c r="V67" s="20">
        <f t="shared" si="6"/>
        <v>1.6696940683086248</v>
      </c>
    </row>
    <row r="68" spans="1:22" x14ac:dyDescent="0.15">
      <c r="A68" s="6">
        <v>33.5</v>
      </c>
      <c r="B68" s="6">
        <v>66</v>
      </c>
      <c r="D68">
        <v>1622.96618652344</v>
      </c>
      <c r="E68">
        <v>978.48095703125</v>
      </c>
      <c r="F68">
        <v>469.03674316406301</v>
      </c>
      <c r="G68">
        <v>466.27233886718801</v>
      </c>
      <c r="I68" s="7">
        <f t="shared" si="7"/>
        <v>1153.929443359377</v>
      </c>
      <c r="J68" s="7">
        <f t="shared" si="7"/>
        <v>512.20861816406205</v>
      </c>
      <c r="K68" s="7">
        <f t="shared" si="8"/>
        <v>795.38341064453357</v>
      </c>
      <c r="L68" s="8">
        <f t="shared" si="9"/>
        <v>1.5528505035613629</v>
      </c>
      <c r="M68" s="8">
        <f t="shared" si="5"/>
        <v>1.7173376966948877</v>
      </c>
      <c r="P68" s="6">
        <f t="shared" si="4"/>
        <v>-0.68699122797852186</v>
      </c>
      <c r="U68" s="18">
        <v>14.5</v>
      </c>
      <c r="V68" s="20">
        <f t="shared" si="6"/>
        <v>1.6664431743625985</v>
      </c>
    </row>
    <row r="69" spans="1:22" x14ac:dyDescent="0.15">
      <c r="A69" s="6">
        <v>34</v>
      </c>
      <c r="B69" s="6">
        <v>67</v>
      </c>
      <c r="D69">
        <v>1620.70947265625</v>
      </c>
      <c r="E69">
        <v>980.41931152343795</v>
      </c>
      <c r="F69">
        <v>469.01174926757801</v>
      </c>
      <c r="G69">
        <v>466.19393920898398</v>
      </c>
      <c r="I69" s="7">
        <f t="shared" si="7"/>
        <v>1151.6977233886719</v>
      </c>
      <c r="J69" s="7">
        <f t="shared" si="7"/>
        <v>514.22537231445403</v>
      </c>
      <c r="K69" s="7">
        <f t="shared" si="8"/>
        <v>791.73996276855405</v>
      </c>
      <c r="L69" s="8">
        <f t="shared" si="9"/>
        <v>1.5396750246006863</v>
      </c>
      <c r="M69" s="8">
        <f t="shared" si="5"/>
        <v>1.7066172504675474</v>
      </c>
      <c r="P69" s="6">
        <f t="shared" si="4"/>
        <v>-1.3069506991208968</v>
      </c>
      <c r="U69" s="18">
        <v>15</v>
      </c>
      <c r="V69" s="20">
        <f t="shared" si="6"/>
        <v>1.6525586814043125</v>
      </c>
    </row>
    <row r="70" spans="1:22" x14ac:dyDescent="0.15">
      <c r="A70" s="6">
        <v>34.5</v>
      </c>
      <c r="B70" s="6">
        <v>68</v>
      </c>
      <c r="D70">
        <v>1626.57299804688</v>
      </c>
      <c r="E70">
        <v>984.03173828125</v>
      </c>
      <c r="F70">
        <v>469.00418090820301</v>
      </c>
      <c r="G70">
        <v>466.32763671875</v>
      </c>
      <c r="I70" s="7">
        <f t="shared" si="7"/>
        <v>1157.5688171386769</v>
      </c>
      <c r="J70" s="7">
        <f t="shared" si="7"/>
        <v>517.7041015625</v>
      </c>
      <c r="K70" s="7">
        <f t="shared" si="8"/>
        <v>795.17594604492683</v>
      </c>
      <c r="L70" s="8">
        <f t="shared" si="9"/>
        <v>1.5359660926868839</v>
      </c>
      <c r="M70" s="8">
        <f t="shared" si="5"/>
        <v>1.7053633512870812</v>
      </c>
      <c r="P70" s="6">
        <f t="shared" ref="P70:P133" si="10">(M70-$O$2)/$O$2*100</f>
        <v>-1.3794632285718824</v>
      </c>
      <c r="U70" s="18">
        <v>15.5</v>
      </c>
      <c r="V70" s="20">
        <f t="shared" si="6"/>
        <v>1.6506792027632617</v>
      </c>
    </row>
    <row r="71" spans="1:22" x14ac:dyDescent="0.15">
      <c r="A71" s="6">
        <v>35</v>
      </c>
      <c r="B71" s="6">
        <v>69</v>
      </c>
      <c r="D71">
        <v>1615.78881835938</v>
      </c>
      <c r="E71">
        <v>975.22894287109398</v>
      </c>
      <c r="F71">
        <v>469.82196044921898</v>
      </c>
      <c r="G71">
        <v>467.57839965820301</v>
      </c>
      <c r="I71" s="7">
        <f t="shared" si="7"/>
        <v>1145.966857910161</v>
      </c>
      <c r="J71" s="7">
        <f t="shared" si="7"/>
        <v>507.65054321289097</v>
      </c>
      <c r="K71" s="7">
        <f t="shared" si="8"/>
        <v>790.61147766113731</v>
      </c>
      <c r="L71" s="8">
        <f t="shared" si="9"/>
        <v>1.5573931481633072</v>
      </c>
      <c r="M71" s="8">
        <f t="shared" si="5"/>
        <v>1.7292454394968406</v>
      </c>
      <c r="P71" s="6">
        <f t="shared" si="10"/>
        <v>1.6291683601228728E-3</v>
      </c>
      <c r="U71" s="18">
        <v>16</v>
      </c>
      <c r="V71" s="20">
        <f t="shared" si="6"/>
        <v>1.6343902111944382</v>
      </c>
    </row>
    <row r="72" spans="1:22" x14ac:dyDescent="0.15">
      <c r="A72" s="6">
        <v>35.5</v>
      </c>
      <c r="B72" s="6">
        <v>70</v>
      </c>
      <c r="D72">
        <v>1625.57202148438</v>
      </c>
      <c r="E72">
        <v>979.11468505859398</v>
      </c>
      <c r="F72">
        <v>470.31857299804699</v>
      </c>
      <c r="G72">
        <v>467.77310180664102</v>
      </c>
      <c r="I72" s="7">
        <f t="shared" si="7"/>
        <v>1155.2534484863331</v>
      </c>
      <c r="J72" s="7">
        <f t="shared" si="7"/>
        <v>511.34158325195295</v>
      </c>
      <c r="K72" s="7">
        <f t="shared" si="8"/>
        <v>797.31434020996608</v>
      </c>
      <c r="L72" s="8">
        <f t="shared" si="9"/>
        <v>1.559259732289572</v>
      </c>
      <c r="M72" s="8">
        <f t="shared" si="5"/>
        <v>1.7335670563564416</v>
      </c>
      <c r="P72" s="6">
        <f t="shared" si="10"/>
        <v>0.25154668540576447</v>
      </c>
      <c r="U72" s="18">
        <v>16.5</v>
      </c>
      <c r="V72" s="20">
        <f t="shared" si="6"/>
        <v>1.6396098439688849</v>
      </c>
    </row>
    <row r="73" spans="1:22" x14ac:dyDescent="0.15">
      <c r="A73" s="6">
        <v>36</v>
      </c>
      <c r="B73" s="6">
        <v>71</v>
      </c>
      <c r="D73">
        <v>1628.19641113281</v>
      </c>
      <c r="E73">
        <v>981.972900390625</v>
      </c>
      <c r="F73">
        <v>469.52423095703102</v>
      </c>
      <c r="G73">
        <v>466.50189208984398</v>
      </c>
      <c r="I73" s="7">
        <f t="shared" si="7"/>
        <v>1158.672180175779</v>
      </c>
      <c r="J73" s="7">
        <f t="shared" si="7"/>
        <v>515.47100830078102</v>
      </c>
      <c r="K73" s="7">
        <f t="shared" si="8"/>
        <v>797.84247436523231</v>
      </c>
      <c r="L73" s="8">
        <f t="shared" si="9"/>
        <v>1.5477931086663277</v>
      </c>
      <c r="M73" s="8">
        <f t="shared" si="5"/>
        <v>1.7245554654665336</v>
      </c>
      <c r="P73" s="6">
        <f t="shared" si="10"/>
        <v>-0.26959030868789446</v>
      </c>
      <c r="U73" s="18">
        <v>17</v>
      </c>
      <c r="V73" s="20">
        <f t="shared" si="6"/>
        <v>1.6568574273415611</v>
      </c>
    </row>
    <row r="74" spans="1:22" x14ac:dyDescent="0.15">
      <c r="A74" s="6">
        <v>36.5</v>
      </c>
      <c r="B74" s="6">
        <v>72</v>
      </c>
      <c r="D74">
        <v>1631.53002929688</v>
      </c>
      <c r="E74">
        <v>982.76477050781295</v>
      </c>
      <c r="F74">
        <v>469.32879638671898</v>
      </c>
      <c r="G74">
        <v>466.60342407226602</v>
      </c>
      <c r="I74" s="7">
        <f t="shared" si="7"/>
        <v>1162.201232910161</v>
      </c>
      <c r="J74" s="7">
        <f t="shared" si="7"/>
        <v>516.16134643554688</v>
      </c>
      <c r="K74" s="7">
        <f t="shared" si="8"/>
        <v>800.88829040527821</v>
      </c>
      <c r="L74" s="8">
        <f t="shared" si="9"/>
        <v>1.5516239174745823</v>
      </c>
      <c r="M74" s="8">
        <f t="shared" si="5"/>
        <v>1.7308413070081243</v>
      </c>
      <c r="P74" s="6">
        <f t="shared" si="10"/>
        <v>9.3917600886891994E-2</v>
      </c>
      <c r="U74" s="18">
        <v>17.5</v>
      </c>
      <c r="V74" s="20">
        <f t="shared" si="6"/>
        <v>1.655255619276065</v>
      </c>
    </row>
    <row r="75" spans="1:22" x14ac:dyDescent="0.15">
      <c r="A75" s="6">
        <v>37</v>
      </c>
      <c r="B75" s="6">
        <v>73</v>
      </c>
      <c r="D75">
        <v>1618.55786132813</v>
      </c>
      <c r="E75">
        <v>979.48046875</v>
      </c>
      <c r="F75">
        <v>469.489013671875</v>
      </c>
      <c r="G75">
        <v>466.62689208984398</v>
      </c>
      <c r="I75" s="7">
        <f t="shared" si="7"/>
        <v>1149.068847656255</v>
      </c>
      <c r="J75" s="7">
        <f t="shared" si="7"/>
        <v>512.85357666015602</v>
      </c>
      <c r="K75" s="7">
        <f t="shared" si="8"/>
        <v>790.07134399414576</v>
      </c>
      <c r="L75" s="8">
        <f t="shared" si="9"/>
        <v>1.5405397952751121</v>
      </c>
      <c r="M75" s="8">
        <f t="shared" si="5"/>
        <v>1.7222122175419903</v>
      </c>
      <c r="P75" s="6">
        <f t="shared" si="10"/>
        <v>-0.40509947624012677</v>
      </c>
      <c r="U75" s="18">
        <v>18</v>
      </c>
      <c r="V75" s="20">
        <f t="shared" si="6"/>
        <v>1.6559566465588822</v>
      </c>
    </row>
    <row r="76" spans="1:22" x14ac:dyDescent="0.15">
      <c r="A76" s="6">
        <v>37.5</v>
      </c>
      <c r="B76" s="6">
        <v>74</v>
      </c>
      <c r="D76">
        <v>1620.50390625</v>
      </c>
      <c r="E76">
        <v>979.76409912109398</v>
      </c>
      <c r="F76">
        <v>469.85415649414102</v>
      </c>
      <c r="G76">
        <v>467.01400756835898</v>
      </c>
      <c r="I76" s="7">
        <f t="shared" si="7"/>
        <v>1150.6497497558589</v>
      </c>
      <c r="J76" s="7">
        <f t="shared" si="7"/>
        <v>512.75009155273506</v>
      </c>
      <c r="K76" s="7">
        <f t="shared" si="8"/>
        <v>791.7246856689444</v>
      </c>
      <c r="L76" s="8">
        <f t="shared" si="9"/>
        <v>1.5440751717301595</v>
      </c>
      <c r="M76" s="8">
        <f t="shared" si="5"/>
        <v>1.7282026267303738</v>
      </c>
      <c r="P76" s="6">
        <f t="shared" si="10"/>
        <v>-5.8676311233673964E-2</v>
      </c>
      <c r="U76" s="18">
        <v>18.5</v>
      </c>
      <c r="V76" s="20">
        <f t="shared" si="6"/>
        <v>1.6584189023626901</v>
      </c>
    </row>
    <row r="77" spans="1:22" x14ac:dyDescent="0.15">
      <c r="A77" s="6">
        <v>38</v>
      </c>
      <c r="B77" s="6">
        <v>75</v>
      </c>
      <c r="D77">
        <v>1616.48352050781</v>
      </c>
      <c r="E77">
        <v>979.61810302734398</v>
      </c>
      <c r="F77">
        <v>468.93331909179699</v>
      </c>
      <c r="G77">
        <v>466.69924926757801</v>
      </c>
      <c r="I77" s="7">
        <f t="shared" si="7"/>
        <v>1147.5502014160129</v>
      </c>
      <c r="J77" s="7">
        <f t="shared" si="7"/>
        <v>512.91885375976597</v>
      </c>
      <c r="K77" s="7">
        <f t="shared" si="8"/>
        <v>788.50700378417673</v>
      </c>
      <c r="L77" s="8">
        <f t="shared" si="9"/>
        <v>1.5372938584813398</v>
      </c>
      <c r="M77" s="8">
        <f t="shared" si="5"/>
        <v>1.7238763462148903</v>
      </c>
      <c r="P77" s="6">
        <f t="shared" si="10"/>
        <v>-0.30886352578753912</v>
      </c>
      <c r="U77" s="18">
        <v>19</v>
      </c>
      <c r="V77" s="20">
        <f t="shared" si="6"/>
        <v>1.6464289341241403</v>
      </c>
    </row>
    <row r="78" spans="1:22" x14ac:dyDescent="0.15">
      <c r="A78" s="6">
        <v>38.5</v>
      </c>
      <c r="B78" s="6">
        <v>76</v>
      </c>
      <c r="D78">
        <v>1620.53845214844</v>
      </c>
      <c r="E78">
        <v>980.64703369140602</v>
      </c>
      <c r="F78">
        <v>469.54052734375</v>
      </c>
      <c r="G78">
        <v>466.72500610351602</v>
      </c>
      <c r="I78" s="7">
        <f t="shared" si="7"/>
        <v>1150.99792480469</v>
      </c>
      <c r="J78" s="7">
        <f t="shared" si="7"/>
        <v>513.92202758788994</v>
      </c>
      <c r="K78" s="7">
        <f t="shared" si="8"/>
        <v>791.25250549316706</v>
      </c>
      <c r="L78" s="8">
        <f t="shared" si="9"/>
        <v>1.5396353201806448</v>
      </c>
      <c r="M78" s="8">
        <f t="shared" si="5"/>
        <v>1.7286728406475316</v>
      </c>
      <c r="P78" s="6">
        <f t="shared" si="10"/>
        <v>-3.1484012963341697E-2</v>
      </c>
      <c r="U78" s="18">
        <v>19.5</v>
      </c>
      <c r="V78" s="20">
        <f t="shared" si="6"/>
        <v>1.6419203597473038</v>
      </c>
    </row>
    <row r="79" spans="1:22" x14ac:dyDescent="0.15">
      <c r="A79" s="6">
        <v>39</v>
      </c>
      <c r="B79" s="6">
        <v>77</v>
      </c>
      <c r="D79">
        <v>1622.47973632813</v>
      </c>
      <c r="E79">
        <v>982.86334228515602</v>
      </c>
      <c r="F79">
        <v>468.71325683593801</v>
      </c>
      <c r="G79">
        <v>465.79583740234398</v>
      </c>
      <c r="I79" s="7">
        <f t="shared" si="7"/>
        <v>1153.766479492192</v>
      </c>
      <c r="J79" s="7">
        <f t="shared" si="7"/>
        <v>517.06750488281205</v>
      </c>
      <c r="K79" s="7">
        <f t="shared" si="8"/>
        <v>791.81922607422371</v>
      </c>
      <c r="L79" s="8">
        <f t="shared" si="9"/>
        <v>1.531365283249972</v>
      </c>
      <c r="M79" s="8">
        <f t="shared" si="5"/>
        <v>1.722857836450195</v>
      </c>
      <c r="P79" s="6">
        <f t="shared" si="10"/>
        <v>-0.36776357170759655</v>
      </c>
      <c r="U79" s="18">
        <v>20</v>
      </c>
      <c r="V79" s="20">
        <f t="shared" si="6"/>
        <v>1.6412047151897851</v>
      </c>
    </row>
    <row r="80" spans="1:22" x14ac:dyDescent="0.15">
      <c r="A80" s="6">
        <v>39.5</v>
      </c>
      <c r="B80" s="6">
        <v>78</v>
      </c>
      <c r="D80">
        <v>1629.61218261719</v>
      </c>
      <c r="E80">
        <v>985.599365234375</v>
      </c>
      <c r="F80">
        <v>469.20907592773398</v>
      </c>
      <c r="G80">
        <v>466.73748779296898</v>
      </c>
      <c r="I80" s="7">
        <f t="shared" si="7"/>
        <v>1160.4031066894561</v>
      </c>
      <c r="J80" s="7">
        <f t="shared" si="7"/>
        <v>518.86187744140602</v>
      </c>
      <c r="K80" s="7">
        <f t="shared" si="8"/>
        <v>797.19979248047184</v>
      </c>
      <c r="L80" s="8">
        <f t="shared" si="9"/>
        <v>1.5364393244915124</v>
      </c>
      <c r="M80" s="8">
        <f t="shared" si="5"/>
        <v>1.7303869104250715</v>
      </c>
      <c r="P80" s="6">
        <f t="shared" si="10"/>
        <v>6.7640013243209965E-2</v>
      </c>
      <c r="U80" s="18">
        <v>20.5</v>
      </c>
      <c r="V80" s="20">
        <f t="shared" si="6"/>
        <v>1.6201558285892641</v>
      </c>
    </row>
    <row r="81" spans="1:22" x14ac:dyDescent="0.15">
      <c r="A81" s="6">
        <v>40</v>
      </c>
      <c r="B81" s="6">
        <v>79</v>
      </c>
      <c r="D81">
        <v>1616.38195800781</v>
      </c>
      <c r="E81">
        <v>981.20440673828102</v>
      </c>
      <c r="F81">
        <v>469.82424926757801</v>
      </c>
      <c r="G81">
        <v>467.08825683593801</v>
      </c>
      <c r="I81" s="7">
        <f t="shared" si="7"/>
        <v>1146.5577087402321</v>
      </c>
      <c r="J81" s="7">
        <f t="shared" si="7"/>
        <v>514.11614990234307</v>
      </c>
      <c r="K81" s="7">
        <f t="shared" si="8"/>
        <v>786.676403808592</v>
      </c>
      <c r="L81" s="8">
        <f t="shared" si="9"/>
        <v>1.5301530674693298</v>
      </c>
      <c r="M81" s="8">
        <f t="shared" si="5"/>
        <v>1.726555686136225</v>
      </c>
      <c r="P81" s="6">
        <f t="shared" si="10"/>
        <v>-0.15391828139975494</v>
      </c>
      <c r="U81" s="18">
        <v>21</v>
      </c>
      <c r="V81" s="20">
        <f t="shared" si="6"/>
        <v>1.6149499599143606</v>
      </c>
    </row>
    <row r="82" spans="1:22" x14ac:dyDescent="0.15">
      <c r="A82" s="6">
        <v>40.5</v>
      </c>
      <c r="B82" s="6">
        <v>80</v>
      </c>
      <c r="D82">
        <v>1615.48913574219</v>
      </c>
      <c r="E82">
        <v>980.99719238281295</v>
      </c>
      <c r="F82">
        <v>469.61968994140602</v>
      </c>
      <c r="G82">
        <v>467.25036621093801</v>
      </c>
      <c r="I82" s="7">
        <f t="shared" si="7"/>
        <v>1145.869445800784</v>
      </c>
      <c r="J82" s="7">
        <f t="shared" si="7"/>
        <v>513.746826171875</v>
      </c>
      <c r="K82" s="7">
        <f t="shared" si="8"/>
        <v>786.2466674804715</v>
      </c>
      <c r="L82" s="8">
        <f t="shared" si="9"/>
        <v>1.5304165932062248</v>
      </c>
      <c r="M82" s="8">
        <f t="shared" si="5"/>
        <v>1.7292742446064564</v>
      </c>
      <c r="P82" s="6">
        <f t="shared" si="10"/>
        <v>3.294957278316872E-3</v>
      </c>
      <c r="U82" s="18">
        <v>21.5</v>
      </c>
      <c r="V82" s="20">
        <f t="shared" si="6"/>
        <v>1.6136814210240509</v>
      </c>
    </row>
    <row r="83" spans="1:22" x14ac:dyDescent="0.15">
      <c r="A83" s="6">
        <v>41</v>
      </c>
      <c r="B83" s="6">
        <v>81</v>
      </c>
      <c r="D83">
        <v>1619.08666992188</v>
      </c>
      <c r="E83">
        <v>982.11285400390602</v>
      </c>
      <c r="F83">
        <v>468.80187988281301</v>
      </c>
      <c r="G83">
        <v>466.38787841796898</v>
      </c>
      <c r="I83" s="7">
        <f t="shared" si="7"/>
        <v>1150.284790039067</v>
      </c>
      <c r="J83" s="7">
        <f t="shared" si="7"/>
        <v>515.72497558593705</v>
      </c>
      <c r="K83" s="7">
        <f t="shared" si="8"/>
        <v>789.27730712891116</v>
      </c>
      <c r="L83" s="8">
        <f t="shared" si="9"/>
        <v>1.5304228891225982</v>
      </c>
      <c r="M83" s="8">
        <f t="shared" si="5"/>
        <v>1.7317355732561659</v>
      </c>
      <c r="P83" s="6">
        <f t="shared" si="10"/>
        <v>0.1456326898336954</v>
      </c>
      <c r="U83" s="18">
        <v>22</v>
      </c>
      <c r="V83" s="20">
        <f t="shared" si="6"/>
        <v>1.6015474145373878</v>
      </c>
    </row>
    <row r="84" spans="1:22" x14ac:dyDescent="0.15">
      <c r="A84" s="6">
        <v>41.5</v>
      </c>
      <c r="B84" s="6">
        <v>82</v>
      </c>
      <c r="D84">
        <v>1626.56433105469</v>
      </c>
      <c r="E84">
        <v>985.00280761718795</v>
      </c>
      <c r="F84">
        <v>470.25265502929699</v>
      </c>
      <c r="G84">
        <v>467.36248779296898</v>
      </c>
      <c r="I84" s="7">
        <f t="shared" si="7"/>
        <v>1156.3116760253929</v>
      </c>
      <c r="J84" s="7">
        <f t="shared" si="7"/>
        <v>517.64031982421898</v>
      </c>
      <c r="K84" s="7">
        <f t="shared" si="8"/>
        <v>793.96345214843961</v>
      </c>
      <c r="L84" s="8">
        <f t="shared" si="9"/>
        <v>1.5338130005368493</v>
      </c>
      <c r="M84" s="8">
        <f t="shared" si="5"/>
        <v>1.7375807174037532</v>
      </c>
      <c r="P84" s="6">
        <f t="shared" si="10"/>
        <v>0.48365523084020218</v>
      </c>
      <c r="U84" s="18">
        <v>65</v>
      </c>
      <c r="V84" s="20">
        <f t="shared" ref="V84:V104" si="11">L131</f>
        <v>1.4119839333580961</v>
      </c>
    </row>
    <row r="85" spans="1:22" x14ac:dyDescent="0.15">
      <c r="A85" s="6">
        <v>42</v>
      </c>
      <c r="B85" s="6">
        <v>83</v>
      </c>
      <c r="D85">
        <v>1624.67932128906</v>
      </c>
      <c r="E85">
        <v>985.95935058593795</v>
      </c>
      <c r="F85">
        <v>469.36514282226602</v>
      </c>
      <c r="G85">
        <v>466.91592407226602</v>
      </c>
      <c r="I85" s="7">
        <f t="shared" si="7"/>
        <v>1155.3141784667939</v>
      </c>
      <c r="J85" s="7">
        <f t="shared" si="7"/>
        <v>519.04342651367188</v>
      </c>
      <c r="K85" s="7">
        <f t="shared" si="8"/>
        <v>791.98377990722361</v>
      </c>
      <c r="L85" s="8">
        <f t="shared" si="9"/>
        <v>1.5258526347724826</v>
      </c>
      <c r="M85" s="8">
        <f t="shared" si="5"/>
        <v>1.7320753843727226</v>
      </c>
      <c r="P85" s="6">
        <f t="shared" si="10"/>
        <v>0.16528384200043167</v>
      </c>
      <c r="U85" s="18">
        <v>65.5</v>
      </c>
      <c r="V85" s="20">
        <f t="shared" si="11"/>
        <v>1.4057257639298999</v>
      </c>
    </row>
    <row r="86" spans="1:22" x14ac:dyDescent="0.15">
      <c r="A86" s="6">
        <v>42.5</v>
      </c>
      <c r="B86" s="6">
        <v>84</v>
      </c>
      <c r="D86">
        <v>1619.11584472656</v>
      </c>
      <c r="E86">
        <v>984.57159423828102</v>
      </c>
      <c r="F86">
        <v>469.25112915039102</v>
      </c>
      <c r="G86">
        <v>466.42385864257801</v>
      </c>
      <c r="I86" s="7">
        <f t="shared" si="7"/>
        <v>1149.8647155761689</v>
      </c>
      <c r="J86" s="7">
        <f t="shared" si="7"/>
        <v>518.14773559570301</v>
      </c>
      <c r="K86" s="7">
        <f t="shared" si="8"/>
        <v>787.16130065917685</v>
      </c>
      <c r="L86" s="8">
        <f t="shared" si="9"/>
        <v>1.5191831336562629</v>
      </c>
      <c r="M86" s="8">
        <f t="shared" si="5"/>
        <v>1.7278609159898393</v>
      </c>
      <c r="P86" s="6">
        <f t="shared" si="10"/>
        <v>-7.8437317957928812E-2</v>
      </c>
      <c r="U86" s="18">
        <v>66</v>
      </c>
      <c r="V86" s="20">
        <f t="shared" si="11"/>
        <v>1.4070316453484768</v>
      </c>
    </row>
    <row r="87" spans="1:22" x14ac:dyDescent="0.15">
      <c r="A87" s="6">
        <v>43</v>
      </c>
      <c r="B87" s="6">
        <v>85</v>
      </c>
      <c r="C87" s="6" t="s">
        <v>10</v>
      </c>
      <c r="D87">
        <v>1606.58276367188</v>
      </c>
      <c r="E87">
        <v>978.810302734375</v>
      </c>
      <c r="F87">
        <v>470.06781005859398</v>
      </c>
      <c r="G87">
        <v>467.34735107421898</v>
      </c>
      <c r="I87" s="7">
        <f t="shared" si="7"/>
        <v>1136.514953613286</v>
      </c>
      <c r="J87" s="7">
        <f t="shared" si="7"/>
        <v>511.46295166015602</v>
      </c>
      <c r="K87" s="7">
        <f t="shared" si="8"/>
        <v>778.49088745117683</v>
      </c>
      <c r="L87" s="8">
        <f t="shared" si="9"/>
        <v>1.5220865654575286</v>
      </c>
      <c r="M87" s="8">
        <f t="shared" si="5"/>
        <v>1.7332193805244411</v>
      </c>
      <c r="P87" s="6">
        <f t="shared" si="10"/>
        <v>0.23144071963110405</v>
      </c>
      <c r="U87" s="18">
        <v>66.5</v>
      </c>
      <c r="V87" s="20">
        <f t="shared" si="11"/>
        <v>1.4034761617834324</v>
      </c>
    </row>
    <row r="88" spans="1:22" x14ac:dyDescent="0.15">
      <c r="A88" s="6">
        <v>43.5</v>
      </c>
      <c r="B88" s="6">
        <v>86</v>
      </c>
      <c r="D88">
        <v>1606.98742675781</v>
      </c>
      <c r="E88">
        <v>981.55920410156295</v>
      </c>
      <c r="F88">
        <v>469.510986328125</v>
      </c>
      <c r="G88">
        <v>466.45834350585898</v>
      </c>
      <c r="I88" s="7">
        <f t="shared" si="7"/>
        <v>1137.476440429685</v>
      </c>
      <c r="J88" s="7">
        <f t="shared" si="7"/>
        <v>515.10086059570403</v>
      </c>
      <c r="K88" s="7">
        <f t="shared" si="8"/>
        <v>776.90583801269213</v>
      </c>
      <c r="L88" s="8">
        <f t="shared" si="9"/>
        <v>1.508259638926279</v>
      </c>
      <c r="M88" s="8">
        <f t="shared" ref="M88:M151" si="12">L88+ABS($N$2)*A88</f>
        <v>1.7218474867265277</v>
      </c>
      <c r="P88" s="6">
        <f t="shared" si="10"/>
        <v>-0.42619172544957351</v>
      </c>
      <c r="U88" s="18">
        <v>67</v>
      </c>
      <c r="V88" s="20">
        <f t="shared" si="11"/>
        <v>1.4091246458724398</v>
      </c>
    </row>
    <row r="89" spans="1:22" x14ac:dyDescent="0.15">
      <c r="A89" s="6">
        <v>44</v>
      </c>
      <c r="B89" s="6">
        <v>87</v>
      </c>
      <c r="D89">
        <v>1600.47509765625</v>
      </c>
      <c r="E89">
        <v>980.58746337890602</v>
      </c>
      <c r="F89">
        <v>469.37991333007801</v>
      </c>
      <c r="G89">
        <v>467.13485717773398</v>
      </c>
      <c r="I89" s="7">
        <f t="shared" si="7"/>
        <v>1131.0951843261719</v>
      </c>
      <c r="J89" s="7">
        <f t="shared" si="7"/>
        <v>513.4526062011721</v>
      </c>
      <c r="K89" s="7">
        <f t="shared" si="8"/>
        <v>771.67835998535145</v>
      </c>
      <c r="L89" s="8">
        <f t="shared" si="9"/>
        <v>1.5029203292874236</v>
      </c>
      <c r="M89" s="8">
        <f t="shared" si="12"/>
        <v>1.7189632098210086</v>
      </c>
      <c r="P89" s="6">
        <f t="shared" si="10"/>
        <v>-0.59298840042505208</v>
      </c>
      <c r="U89" s="18">
        <v>67.5</v>
      </c>
      <c r="V89" s="20">
        <f t="shared" si="11"/>
        <v>1.3984186972577421</v>
      </c>
    </row>
    <row r="90" spans="1:22" x14ac:dyDescent="0.15">
      <c r="A90" s="6">
        <v>44.5</v>
      </c>
      <c r="B90" s="6">
        <v>88</v>
      </c>
      <c r="D90">
        <v>1614.36889648438</v>
      </c>
      <c r="E90">
        <v>985.78533935546898</v>
      </c>
      <c r="F90">
        <v>469.16552734375</v>
      </c>
      <c r="G90">
        <v>466.75909423828102</v>
      </c>
      <c r="I90" s="7">
        <f t="shared" si="7"/>
        <v>1145.20336914063</v>
      </c>
      <c r="J90" s="7">
        <f t="shared" si="7"/>
        <v>519.02624511718795</v>
      </c>
      <c r="K90" s="7">
        <f t="shared" si="8"/>
        <v>781.88499755859846</v>
      </c>
      <c r="L90" s="8">
        <f t="shared" si="9"/>
        <v>1.506445974388176</v>
      </c>
      <c r="M90" s="8">
        <f t="shared" si="12"/>
        <v>1.7249438876550971</v>
      </c>
      <c r="P90" s="6">
        <f t="shared" si="10"/>
        <v>-0.24712799606627389</v>
      </c>
      <c r="U90" s="18">
        <v>68</v>
      </c>
      <c r="V90" s="20">
        <f t="shared" si="11"/>
        <v>1.3876600519268212</v>
      </c>
    </row>
    <row r="91" spans="1:22" x14ac:dyDescent="0.15">
      <c r="A91" s="6">
        <v>45</v>
      </c>
      <c r="B91" s="6">
        <v>89</v>
      </c>
      <c r="D91">
        <v>1617.30505371094</v>
      </c>
      <c r="E91">
        <v>988.27093505859398</v>
      </c>
      <c r="F91">
        <v>469.93331909179699</v>
      </c>
      <c r="G91">
        <v>467.21099853515602</v>
      </c>
      <c r="I91" s="7">
        <f t="shared" si="7"/>
        <v>1147.3717346191429</v>
      </c>
      <c r="J91" s="7">
        <f t="shared" si="7"/>
        <v>521.05993652343795</v>
      </c>
      <c r="K91" s="7">
        <f t="shared" si="8"/>
        <v>782.62977905273635</v>
      </c>
      <c r="L91" s="8">
        <f t="shared" si="9"/>
        <v>1.5019956903125533</v>
      </c>
      <c r="M91" s="8">
        <f t="shared" si="12"/>
        <v>1.7229486363128106</v>
      </c>
      <c r="P91" s="6">
        <f t="shared" si="10"/>
        <v>-0.36251264897422952</v>
      </c>
      <c r="U91" s="18">
        <v>68.5</v>
      </c>
      <c r="V91" s="20">
        <f t="shared" si="11"/>
        <v>1.3973016025502898</v>
      </c>
    </row>
    <row r="92" spans="1:22" x14ac:dyDescent="0.15">
      <c r="A92" s="6">
        <v>45.5</v>
      </c>
      <c r="B92" s="6">
        <v>90</v>
      </c>
      <c r="D92">
        <v>1617.05932617188</v>
      </c>
      <c r="E92">
        <v>990.35858154296898</v>
      </c>
      <c r="F92">
        <v>469.79962158203102</v>
      </c>
      <c r="G92">
        <v>466.900390625</v>
      </c>
      <c r="I92" s="7">
        <f t="shared" si="7"/>
        <v>1147.259704589849</v>
      </c>
      <c r="J92" s="7">
        <f t="shared" si="7"/>
        <v>523.45819091796898</v>
      </c>
      <c r="K92" s="7">
        <f t="shared" si="8"/>
        <v>780.8389709472707</v>
      </c>
      <c r="L92" s="8">
        <f t="shared" si="9"/>
        <v>1.4916930988852093</v>
      </c>
      <c r="M92" s="8">
        <f t="shared" si="12"/>
        <v>1.7151010776188027</v>
      </c>
      <c r="P92" s="6">
        <f t="shared" si="10"/>
        <v>-0.81633408835501597</v>
      </c>
      <c r="U92" s="18">
        <v>69</v>
      </c>
      <c r="V92" s="20">
        <f t="shared" si="11"/>
        <v>1.390915461316601</v>
      </c>
    </row>
    <row r="93" spans="1:22" x14ac:dyDescent="0.15">
      <c r="A93" s="6">
        <v>46</v>
      </c>
      <c r="B93" s="6">
        <v>91</v>
      </c>
      <c r="D93">
        <v>1611.0498046875</v>
      </c>
      <c r="E93">
        <v>987.93927001953102</v>
      </c>
      <c r="F93">
        <v>469.74774169921898</v>
      </c>
      <c r="G93">
        <v>467.11630249023398</v>
      </c>
      <c r="I93" s="7">
        <f t="shared" si="7"/>
        <v>1141.302062988281</v>
      </c>
      <c r="J93" s="7">
        <f t="shared" si="7"/>
        <v>520.8229675292971</v>
      </c>
      <c r="K93" s="7">
        <f t="shared" si="8"/>
        <v>776.72598571777303</v>
      </c>
      <c r="L93" s="8">
        <f t="shared" si="9"/>
        <v>1.4913435738105789</v>
      </c>
      <c r="M93" s="8">
        <f t="shared" si="12"/>
        <v>1.7172065852775087</v>
      </c>
      <c r="P93" s="6">
        <f t="shared" si="10"/>
        <v>-0.69457335313033719</v>
      </c>
      <c r="U93" s="18">
        <v>69.5</v>
      </c>
      <c r="V93" s="20">
        <f t="shared" si="11"/>
        <v>1.388846525828114</v>
      </c>
    </row>
    <row r="94" spans="1:22" x14ac:dyDescent="0.15">
      <c r="A94" s="6">
        <v>46.5</v>
      </c>
      <c r="B94" s="6">
        <v>92</v>
      </c>
      <c r="D94">
        <v>1614.0966796875</v>
      </c>
      <c r="E94">
        <v>986.718994140625</v>
      </c>
      <c r="F94">
        <v>468.73370361328102</v>
      </c>
      <c r="G94">
        <v>466.67687988281301</v>
      </c>
      <c r="I94" s="7">
        <f t="shared" si="7"/>
        <v>1145.362976074219</v>
      </c>
      <c r="J94" s="7">
        <f t="shared" si="7"/>
        <v>520.04211425781205</v>
      </c>
      <c r="K94" s="7">
        <f t="shared" si="8"/>
        <v>781.33349609375057</v>
      </c>
      <c r="L94" s="8">
        <f t="shared" si="9"/>
        <v>1.5024427342944051</v>
      </c>
      <c r="M94" s="8">
        <f t="shared" si="12"/>
        <v>1.730760778494671</v>
      </c>
      <c r="P94" s="6">
        <f t="shared" si="10"/>
        <v>8.9260666506206399E-2</v>
      </c>
      <c r="U94" s="18">
        <v>70</v>
      </c>
      <c r="V94" s="20">
        <f t="shared" si="11"/>
        <v>1.3835747094851085</v>
      </c>
    </row>
    <row r="95" spans="1:22" x14ac:dyDescent="0.15">
      <c r="A95" s="6">
        <v>47</v>
      </c>
      <c r="B95" s="6">
        <v>93</v>
      </c>
      <c r="D95">
        <v>1609.3935546875</v>
      </c>
      <c r="E95">
        <v>984.508056640625</v>
      </c>
      <c r="F95">
        <v>470.27423095703102</v>
      </c>
      <c r="G95">
        <v>467.88067626953102</v>
      </c>
      <c r="I95" s="7">
        <f t="shared" si="7"/>
        <v>1139.119323730469</v>
      </c>
      <c r="J95" s="7">
        <f t="shared" si="7"/>
        <v>516.62738037109398</v>
      </c>
      <c r="K95" s="7">
        <f t="shared" si="8"/>
        <v>777.48015747070326</v>
      </c>
      <c r="L95" s="8">
        <f t="shared" si="9"/>
        <v>1.5049147354757668</v>
      </c>
      <c r="M95" s="8">
        <f t="shared" si="12"/>
        <v>1.7356878124093689</v>
      </c>
      <c r="P95" s="6">
        <f t="shared" si="10"/>
        <v>0.37418922967241131</v>
      </c>
      <c r="U95" s="18">
        <v>70.5</v>
      </c>
      <c r="V95" s="20">
        <f t="shared" si="11"/>
        <v>1.3864521515676826</v>
      </c>
    </row>
    <row r="96" spans="1:22" x14ac:dyDescent="0.15">
      <c r="A96" s="6">
        <v>47.5</v>
      </c>
      <c r="B96" s="6">
        <v>94</v>
      </c>
      <c r="D96">
        <v>1610.59375</v>
      </c>
      <c r="E96">
        <v>985.65966796875</v>
      </c>
      <c r="F96">
        <v>468.88296508789102</v>
      </c>
      <c r="G96">
        <v>466.50946044921898</v>
      </c>
      <c r="I96" s="7">
        <f t="shared" si="7"/>
        <v>1141.7107849121089</v>
      </c>
      <c r="J96" s="7">
        <f t="shared" si="7"/>
        <v>519.15020751953102</v>
      </c>
      <c r="K96" s="7">
        <f t="shared" si="8"/>
        <v>778.30563964843725</v>
      </c>
      <c r="L96" s="8">
        <f t="shared" si="9"/>
        <v>1.4991916181005407</v>
      </c>
      <c r="M96" s="8">
        <f t="shared" si="12"/>
        <v>1.7324197277674789</v>
      </c>
      <c r="P96" s="6">
        <f t="shared" si="10"/>
        <v>0.18519709415219912</v>
      </c>
      <c r="U96" s="18">
        <v>71</v>
      </c>
      <c r="V96" s="20">
        <f t="shared" si="11"/>
        <v>1.3947495652094988</v>
      </c>
    </row>
    <row r="97" spans="1:22" x14ac:dyDescent="0.15">
      <c r="A97" s="6">
        <v>48</v>
      </c>
      <c r="B97" s="6">
        <v>95</v>
      </c>
      <c r="D97">
        <v>1613.88598632813</v>
      </c>
      <c r="E97">
        <v>987.44616699218795</v>
      </c>
      <c r="F97">
        <v>470.18713378906301</v>
      </c>
      <c r="G97">
        <v>467.18029785156301</v>
      </c>
      <c r="I97" s="7">
        <f t="shared" si="7"/>
        <v>1143.698852539067</v>
      </c>
      <c r="J97" s="7">
        <f t="shared" si="7"/>
        <v>520.265869140625</v>
      </c>
      <c r="K97" s="7">
        <f t="shared" si="8"/>
        <v>779.51274414062959</v>
      </c>
      <c r="L97" s="8">
        <f t="shared" si="9"/>
        <v>1.4982969100552925</v>
      </c>
      <c r="M97" s="8">
        <f t="shared" si="12"/>
        <v>1.7339800524555669</v>
      </c>
      <c r="P97" s="6">
        <f t="shared" si="10"/>
        <v>0.27543009825704884</v>
      </c>
      <c r="U97" s="18">
        <v>71.5</v>
      </c>
      <c r="V97" s="20">
        <f t="shared" si="11"/>
        <v>1.3852491830522502</v>
      </c>
    </row>
    <row r="98" spans="1:22" x14ac:dyDescent="0.15">
      <c r="A98" s="6">
        <v>48.5</v>
      </c>
      <c r="B98" s="6">
        <v>96</v>
      </c>
      <c r="D98">
        <v>1617.38610839844</v>
      </c>
      <c r="E98">
        <v>988.08453369140602</v>
      </c>
      <c r="F98">
        <v>470.26742553710898</v>
      </c>
      <c r="G98">
        <v>467.69204711914102</v>
      </c>
      <c r="I98" s="7">
        <f t="shared" si="7"/>
        <v>1147.1186828613311</v>
      </c>
      <c r="J98" s="7">
        <f t="shared" si="7"/>
        <v>520.39248657226494</v>
      </c>
      <c r="K98" s="7">
        <f t="shared" si="8"/>
        <v>782.84394226074562</v>
      </c>
      <c r="L98" s="8">
        <f t="shared" si="9"/>
        <v>1.5043336759475581</v>
      </c>
      <c r="M98" s="8">
        <f t="shared" si="12"/>
        <v>1.7424718510811688</v>
      </c>
      <c r="P98" s="6">
        <f t="shared" si="10"/>
        <v>0.76650769645902617</v>
      </c>
      <c r="U98" s="18">
        <v>72</v>
      </c>
      <c r="V98" s="20">
        <f t="shared" si="11"/>
        <v>1.3898778576244681</v>
      </c>
    </row>
    <row r="99" spans="1:22" x14ac:dyDescent="0.15">
      <c r="A99" s="6">
        <v>49</v>
      </c>
      <c r="B99" s="6">
        <v>97</v>
      </c>
      <c r="D99">
        <v>1613.0166015625</v>
      </c>
      <c r="E99">
        <v>988.62017822265602</v>
      </c>
      <c r="F99">
        <v>469.14697265625</v>
      </c>
      <c r="G99">
        <v>466.72879028320301</v>
      </c>
      <c r="I99" s="7">
        <f t="shared" si="7"/>
        <v>1143.86962890625</v>
      </c>
      <c r="J99" s="7">
        <f t="shared" si="7"/>
        <v>521.89138793945301</v>
      </c>
      <c r="K99" s="7">
        <f t="shared" si="8"/>
        <v>778.54565734863286</v>
      </c>
      <c r="L99" s="8">
        <f t="shared" si="9"/>
        <v>1.491777169235365</v>
      </c>
      <c r="M99" s="8">
        <f t="shared" si="12"/>
        <v>1.7323703771023118</v>
      </c>
      <c r="P99" s="6">
        <f t="shared" si="10"/>
        <v>0.18234316329627195</v>
      </c>
      <c r="U99" s="18">
        <v>72.5</v>
      </c>
      <c r="V99" s="20">
        <f t="shared" si="11"/>
        <v>1.380080863914372</v>
      </c>
    </row>
    <row r="100" spans="1:22" x14ac:dyDescent="0.15">
      <c r="A100" s="6">
        <v>49.5</v>
      </c>
      <c r="B100" s="6">
        <v>98</v>
      </c>
      <c r="D100">
        <v>1609.85266113281</v>
      </c>
      <c r="E100">
        <v>986.36883544921898</v>
      </c>
      <c r="F100">
        <v>470.28106689453102</v>
      </c>
      <c r="G100">
        <v>467.59658813476602</v>
      </c>
      <c r="I100" s="7">
        <f t="shared" si="7"/>
        <v>1139.571594238279</v>
      </c>
      <c r="J100" s="7">
        <f t="shared" si="7"/>
        <v>518.7722473144529</v>
      </c>
      <c r="K100" s="7">
        <f t="shared" si="8"/>
        <v>776.43102111816199</v>
      </c>
      <c r="L100" s="8">
        <f t="shared" si="9"/>
        <v>1.4966703117553812</v>
      </c>
      <c r="M100" s="8">
        <f t="shared" si="12"/>
        <v>1.7397185523556642</v>
      </c>
      <c r="P100" s="6">
        <f t="shared" si="10"/>
        <v>0.60728544156747077</v>
      </c>
      <c r="U100" s="18">
        <v>73</v>
      </c>
      <c r="V100" s="20">
        <f t="shared" si="11"/>
        <v>1.3672609199547667</v>
      </c>
    </row>
    <row r="101" spans="1:22" x14ac:dyDescent="0.15">
      <c r="A101" s="6">
        <v>50</v>
      </c>
      <c r="B101" s="6">
        <v>99</v>
      </c>
      <c r="D101">
        <v>1599.87707519531</v>
      </c>
      <c r="E101">
        <v>982.02801513671898</v>
      </c>
      <c r="F101">
        <v>469.76629638671898</v>
      </c>
      <c r="G101">
        <v>467.44168090820301</v>
      </c>
      <c r="I101" s="7">
        <f t="shared" si="7"/>
        <v>1130.110778808591</v>
      </c>
      <c r="J101" s="7">
        <f t="shared" si="7"/>
        <v>514.58633422851597</v>
      </c>
      <c r="K101" s="7">
        <f t="shared" si="8"/>
        <v>769.90034484862986</v>
      </c>
      <c r="L101" s="8">
        <f t="shared" si="9"/>
        <v>1.4961538883516772</v>
      </c>
      <c r="M101" s="8">
        <f t="shared" si="12"/>
        <v>1.7416571616852963</v>
      </c>
      <c r="P101" s="6">
        <f t="shared" si="10"/>
        <v>0.71939450767008217</v>
      </c>
      <c r="U101" s="18">
        <v>73.5</v>
      </c>
      <c r="V101" s="20">
        <f t="shared" si="11"/>
        <v>1.3790571700169729</v>
      </c>
    </row>
    <row r="102" spans="1:22" x14ac:dyDescent="0.15">
      <c r="A102" s="6">
        <v>50.5</v>
      </c>
      <c r="B102" s="6">
        <v>100</v>
      </c>
      <c r="D102">
        <v>1611.21276855469</v>
      </c>
      <c r="E102">
        <v>987.23779296875</v>
      </c>
      <c r="F102">
        <v>469.93029785156301</v>
      </c>
      <c r="G102">
        <v>467.19052124023398</v>
      </c>
      <c r="I102" s="7">
        <f t="shared" si="7"/>
        <v>1141.282470703127</v>
      </c>
      <c r="J102" s="7">
        <f t="shared" si="7"/>
        <v>520.04727172851608</v>
      </c>
      <c r="K102" s="7">
        <f t="shared" si="8"/>
        <v>777.24938049316575</v>
      </c>
      <c r="L102" s="8">
        <f t="shared" si="9"/>
        <v>1.4945744795656166</v>
      </c>
      <c r="M102" s="8">
        <f t="shared" si="12"/>
        <v>1.7425327856325721</v>
      </c>
      <c r="P102" s="6">
        <f t="shared" si="10"/>
        <v>0.77003151920494517</v>
      </c>
      <c r="U102" s="18">
        <v>74</v>
      </c>
      <c r="V102" s="20">
        <f t="shared" si="11"/>
        <v>1.3681633753911897</v>
      </c>
    </row>
    <row r="103" spans="1:22" x14ac:dyDescent="0.15">
      <c r="A103" s="6">
        <v>51</v>
      </c>
      <c r="B103" s="6">
        <v>101</v>
      </c>
      <c r="D103">
        <v>1599.68859863281</v>
      </c>
      <c r="E103">
        <v>983.11773681640602</v>
      </c>
      <c r="F103">
        <v>470.54925537109398</v>
      </c>
      <c r="G103">
        <v>467.49432373046898</v>
      </c>
      <c r="I103" s="7">
        <f t="shared" si="7"/>
        <v>1129.139343261716</v>
      </c>
      <c r="J103" s="7">
        <f t="shared" si="7"/>
        <v>515.62341308593705</v>
      </c>
      <c r="K103" s="7">
        <f t="shared" si="8"/>
        <v>768.20295410156018</v>
      </c>
      <c r="L103" s="8">
        <f t="shared" si="9"/>
        <v>1.4898527386566263</v>
      </c>
      <c r="M103" s="8">
        <f t="shared" si="12"/>
        <v>1.7402660774569179</v>
      </c>
      <c r="P103" s="6">
        <f t="shared" si="10"/>
        <v>0.63894861724244589</v>
      </c>
      <c r="U103" s="18">
        <v>74.5</v>
      </c>
      <c r="V103" s="20">
        <f t="shared" si="11"/>
        <v>1.3646461086053527</v>
      </c>
    </row>
    <row r="104" spans="1:22" x14ac:dyDescent="0.15">
      <c r="A104" s="6">
        <v>51.5</v>
      </c>
      <c r="B104" s="6">
        <v>102</v>
      </c>
      <c r="D104">
        <v>1598.88830566406</v>
      </c>
      <c r="E104">
        <v>984.58514404296898</v>
      </c>
      <c r="F104">
        <v>468.99053955078102</v>
      </c>
      <c r="G104">
        <v>466.59014892578102</v>
      </c>
      <c r="I104" s="7">
        <f t="shared" si="7"/>
        <v>1129.897766113279</v>
      </c>
      <c r="J104" s="7">
        <f t="shared" si="7"/>
        <v>517.99499511718795</v>
      </c>
      <c r="K104" s="7">
        <f t="shared" si="8"/>
        <v>767.3012695312475</v>
      </c>
      <c r="L104" s="8">
        <f t="shared" si="9"/>
        <v>1.4812908942443701</v>
      </c>
      <c r="M104" s="8">
        <f t="shared" si="12"/>
        <v>1.7341592657779978</v>
      </c>
      <c r="P104" s="6">
        <f t="shared" si="10"/>
        <v>0.28579393892560512</v>
      </c>
      <c r="U104" s="18">
        <v>75</v>
      </c>
      <c r="V104" s="20">
        <f t="shared" si="11"/>
        <v>1.3720150815012249</v>
      </c>
    </row>
    <row r="105" spans="1:22" x14ac:dyDescent="0.15">
      <c r="A105" s="6">
        <v>52</v>
      </c>
      <c r="B105" s="6">
        <v>103</v>
      </c>
      <c r="D105">
        <v>1598.32238769531</v>
      </c>
      <c r="E105">
        <v>985.0751953125</v>
      </c>
      <c r="F105">
        <v>470.52310180664102</v>
      </c>
      <c r="G105">
        <v>467.86819458007801</v>
      </c>
      <c r="I105" s="7">
        <f t="shared" si="7"/>
        <v>1127.7992858886689</v>
      </c>
      <c r="J105" s="7">
        <f t="shared" si="7"/>
        <v>517.20700073242199</v>
      </c>
      <c r="K105" s="7">
        <f t="shared" si="8"/>
        <v>765.75438537597347</v>
      </c>
      <c r="L105" s="8">
        <f t="shared" si="9"/>
        <v>1.480556883977945</v>
      </c>
      <c r="M105" s="8">
        <f t="shared" si="12"/>
        <v>1.7358802882449091</v>
      </c>
      <c r="P105" s="6">
        <f t="shared" si="10"/>
        <v>0.38532003660700659</v>
      </c>
      <c r="U105" s="18"/>
      <c r="V105" s="20"/>
    </row>
    <row r="106" spans="1:22" x14ac:dyDescent="0.15">
      <c r="A106" s="6">
        <v>52.5</v>
      </c>
      <c r="B106" s="6">
        <v>104</v>
      </c>
      <c r="D106">
        <v>1600.16748046875</v>
      </c>
      <c r="E106">
        <v>986.76385498046898</v>
      </c>
      <c r="F106">
        <v>469.92880249023398</v>
      </c>
      <c r="G106">
        <v>467.25680541992199</v>
      </c>
      <c r="I106" s="7">
        <f t="shared" si="7"/>
        <v>1130.2386779785161</v>
      </c>
      <c r="J106" s="7">
        <f t="shared" si="7"/>
        <v>519.50704956054699</v>
      </c>
      <c r="K106" s="7">
        <f t="shared" si="8"/>
        <v>766.5837432861332</v>
      </c>
      <c r="L106" s="8">
        <f t="shared" si="9"/>
        <v>1.4755983464220348</v>
      </c>
      <c r="M106" s="8">
        <f t="shared" si="12"/>
        <v>1.733376783422335</v>
      </c>
      <c r="P106" s="6">
        <f t="shared" si="10"/>
        <v>0.24054327145266097</v>
      </c>
    </row>
    <row r="107" spans="1:22" x14ac:dyDescent="0.15">
      <c r="A107" s="6">
        <v>53</v>
      </c>
      <c r="B107" s="6">
        <v>105</v>
      </c>
      <c r="D107">
        <v>1606.54309082031</v>
      </c>
      <c r="E107">
        <v>989.66949462890602</v>
      </c>
      <c r="F107">
        <v>469.44735717773398</v>
      </c>
      <c r="G107">
        <v>467.04507446289102</v>
      </c>
      <c r="I107" s="7">
        <f t="shared" si="7"/>
        <v>1137.0957336425761</v>
      </c>
      <c r="J107" s="7">
        <f t="shared" si="7"/>
        <v>522.62442016601494</v>
      </c>
      <c r="K107" s="7">
        <f t="shared" si="8"/>
        <v>771.25863952636564</v>
      </c>
      <c r="L107" s="8">
        <f t="shared" si="9"/>
        <v>1.47574167942893</v>
      </c>
      <c r="M107" s="8">
        <f t="shared" si="12"/>
        <v>1.7359751491625663</v>
      </c>
      <c r="P107" s="6">
        <f t="shared" si="10"/>
        <v>0.39080580866310416</v>
      </c>
    </row>
    <row r="108" spans="1:22" x14ac:dyDescent="0.15">
      <c r="A108" s="6">
        <v>53.5</v>
      </c>
      <c r="B108" s="6">
        <v>106</v>
      </c>
      <c r="D108">
        <v>1602.90307617188</v>
      </c>
      <c r="E108">
        <v>988.52722167968795</v>
      </c>
      <c r="F108">
        <v>470.26629638671898</v>
      </c>
      <c r="G108">
        <v>468.26135253906301</v>
      </c>
      <c r="I108" s="7">
        <f t="shared" si="7"/>
        <v>1132.636779785161</v>
      </c>
      <c r="J108" s="7">
        <f t="shared" si="7"/>
        <v>520.265869140625</v>
      </c>
      <c r="K108" s="7">
        <f t="shared" si="8"/>
        <v>768.45067138672357</v>
      </c>
      <c r="L108" s="8">
        <f t="shared" si="9"/>
        <v>1.477034564377729</v>
      </c>
      <c r="M108" s="8">
        <f t="shared" si="12"/>
        <v>1.7397230668447015</v>
      </c>
      <c r="P108" s="6">
        <f t="shared" si="10"/>
        <v>0.60754651281177074</v>
      </c>
    </row>
    <row r="109" spans="1:22" x14ac:dyDescent="0.15">
      <c r="A109" s="6">
        <v>54</v>
      </c>
      <c r="B109" s="6">
        <v>107</v>
      </c>
      <c r="D109">
        <v>1603.65270996094</v>
      </c>
      <c r="E109">
        <v>987.74444580078102</v>
      </c>
      <c r="F109">
        <v>469.60870361328102</v>
      </c>
      <c r="G109">
        <v>467.53826904296898</v>
      </c>
      <c r="I109" s="7">
        <f t="shared" si="7"/>
        <v>1134.044006347659</v>
      </c>
      <c r="J109" s="7">
        <f t="shared" si="7"/>
        <v>520.20617675781205</v>
      </c>
      <c r="K109" s="7">
        <f t="shared" si="8"/>
        <v>769.89968261719059</v>
      </c>
      <c r="L109" s="8">
        <f t="shared" si="9"/>
        <v>1.4799895061138926</v>
      </c>
      <c r="M109" s="8">
        <f t="shared" si="12"/>
        <v>1.7451330413142012</v>
      </c>
      <c r="P109" s="6">
        <f t="shared" si="10"/>
        <v>0.92040335103285476</v>
      </c>
    </row>
    <row r="110" spans="1:22" x14ac:dyDescent="0.15">
      <c r="A110" s="6">
        <v>54.5</v>
      </c>
      <c r="B110" s="6">
        <v>108</v>
      </c>
      <c r="D110">
        <v>1605.22094726563</v>
      </c>
      <c r="E110">
        <v>991.53887939453102</v>
      </c>
      <c r="F110">
        <v>468.88180541992199</v>
      </c>
      <c r="G110">
        <v>466.81439208984398</v>
      </c>
      <c r="I110" s="7">
        <f t="shared" si="7"/>
        <v>1136.3391418457081</v>
      </c>
      <c r="J110" s="7">
        <f t="shared" si="7"/>
        <v>524.72448730468705</v>
      </c>
      <c r="K110" s="7">
        <f t="shared" si="8"/>
        <v>769.03200073242715</v>
      </c>
      <c r="L110" s="8">
        <f t="shared" si="9"/>
        <v>1.4655919808176976</v>
      </c>
      <c r="M110" s="8">
        <f t="shared" si="12"/>
        <v>1.7331905487513426</v>
      </c>
      <c r="P110" s="6">
        <f t="shared" si="10"/>
        <v>0.22977338877348727</v>
      </c>
    </row>
    <row r="111" spans="1:22" x14ac:dyDescent="0.15">
      <c r="A111" s="6">
        <v>55</v>
      </c>
      <c r="B111" s="6">
        <v>109</v>
      </c>
      <c r="D111">
        <v>1602.17102050781</v>
      </c>
      <c r="E111">
        <v>988.95794677734398</v>
      </c>
      <c r="F111">
        <v>470.02157592773398</v>
      </c>
      <c r="G111">
        <v>467.35491943359398</v>
      </c>
      <c r="I111" s="7">
        <f t="shared" si="7"/>
        <v>1132.1494445800761</v>
      </c>
      <c r="J111" s="7">
        <f t="shared" si="7"/>
        <v>521.60302734375</v>
      </c>
      <c r="K111" s="7">
        <f t="shared" si="8"/>
        <v>767.02732543945103</v>
      </c>
      <c r="L111" s="8">
        <f t="shared" si="9"/>
        <v>1.4705193130214715</v>
      </c>
      <c r="M111" s="8">
        <f t="shared" si="12"/>
        <v>1.7405729136884527</v>
      </c>
      <c r="P111" s="6">
        <f t="shared" si="10"/>
        <v>0.65669284390947746</v>
      </c>
    </row>
    <row r="112" spans="1:22" x14ac:dyDescent="0.15">
      <c r="A112" s="6">
        <v>55.5</v>
      </c>
      <c r="B112" s="6">
        <v>110</v>
      </c>
      <c r="D112">
        <v>1613.99304199219</v>
      </c>
      <c r="E112">
        <v>996.30462646484398</v>
      </c>
      <c r="F112">
        <v>470.03143310546898</v>
      </c>
      <c r="G112">
        <v>467.22158813476602</v>
      </c>
      <c r="I112" s="7">
        <f t="shared" si="7"/>
        <v>1143.961608886721</v>
      </c>
      <c r="J112" s="7">
        <f t="shared" si="7"/>
        <v>529.0830383300779</v>
      </c>
      <c r="K112" s="7">
        <f t="shared" si="8"/>
        <v>773.60348205566652</v>
      </c>
      <c r="L112" s="8">
        <f t="shared" si="9"/>
        <v>1.4621589164856956</v>
      </c>
      <c r="M112" s="8">
        <f t="shared" si="12"/>
        <v>1.7346675498860129</v>
      </c>
      <c r="P112" s="6">
        <f t="shared" si="10"/>
        <v>0.31518782236223469</v>
      </c>
    </row>
    <row r="113" spans="1:16" x14ac:dyDescent="0.15">
      <c r="A113" s="6">
        <v>56</v>
      </c>
      <c r="B113" s="6">
        <v>111</v>
      </c>
      <c r="D113">
        <v>1612.81079101563</v>
      </c>
      <c r="E113">
        <v>996.36041259765602</v>
      </c>
      <c r="F113">
        <v>469.51629638671898</v>
      </c>
      <c r="G113">
        <v>467.20416259765602</v>
      </c>
      <c r="I113" s="7">
        <f t="shared" si="7"/>
        <v>1143.294494628911</v>
      </c>
      <c r="J113" s="7">
        <f t="shared" si="7"/>
        <v>529.15625</v>
      </c>
      <c r="K113" s="7">
        <f t="shared" si="8"/>
        <v>772.88511962891107</v>
      </c>
      <c r="L113" s="8">
        <f t="shared" si="9"/>
        <v>1.4605990567604767</v>
      </c>
      <c r="M113" s="8">
        <f t="shared" si="12"/>
        <v>1.7355627228941302</v>
      </c>
      <c r="P113" s="6">
        <f t="shared" si="10"/>
        <v>0.36695534891145298</v>
      </c>
    </row>
    <row r="114" spans="1:16" x14ac:dyDescent="0.15">
      <c r="A114" s="6">
        <v>56.5</v>
      </c>
      <c r="B114" s="6">
        <v>112</v>
      </c>
      <c r="D114">
        <v>1627.53930664063</v>
      </c>
      <c r="E114">
        <v>1000.94512939453</v>
      </c>
      <c r="F114">
        <v>469.64205932617199</v>
      </c>
      <c r="G114">
        <v>467.0625</v>
      </c>
      <c r="I114" s="7">
        <f t="shared" si="7"/>
        <v>1157.8972473144581</v>
      </c>
      <c r="J114" s="7">
        <f t="shared" si="7"/>
        <v>533.88262939453</v>
      </c>
      <c r="K114" s="7">
        <f t="shared" si="8"/>
        <v>784.17940673828707</v>
      </c>
      <c r="L114" s="8">
        <f t="shared" si="9"/>
        <v>1.4688236019733696</v>
      </c>
      <c r="M114" s="8">
        <f t="shared" si="12"/>
        <v>1.7462423008403594</v>
      </c>
      <c r="P114" s="6">
        <f t="shared" si="10"/>
        <v>0.98455142235500015</v>
      </c>
    </row>
    <row r="115" spans="1:16" x14ac:dyDescent="0.15">
      <c r="A115" s="6">
        <v>57</v>
      </c>
      <c r="B115" s="6">
        <v>113</v>
      </c>
      <c r="D115">
        <v>1625.8154296875</v>
      </c>
      <c r="E115">
        <v>1003.00421142578</v>
      </c>
      <c r="F115">
        <v>470.025390625</v>
      </c>
      <c r="G115">
        <v>467.44924926757801</v>
      </c>
      <c r="I115" s="7">
        <f t="shared" si="7"/>
        <v>1155.7900390625</v>
      </c>
      <c r="J115" s="7">
        <f t="shared" si="7"/>
        <v>535.55496215820199</v>
      </c>
      <c r="K115" s="7">
        <f t="shared" si="8"/>
        <v>780.90156555175861</v>
      </c>
      <c r="L115" s="8">
        <f t="shared" si="9"/>
        <v>1.4581165720225027</v>
      </c>
      <c r="M115" s="8">
        <f t="shared" si="12"/>
        <v>1.7379903036228286</v>
      </c>
      <c r="P115" s="6">
        <f t="shared" si="10"/>
        <v>0.50734145157955846</v>
      </c>
    </row>
    <row r="116" spans="1:16" x14ac:dyDescent="0.15">
      <c r="A116" s="6">
        <v>57.5</v>
      </c>
      <c r="B116" s="6">
        <v>114</v>
      </c>
      <c r="D116">
        <v>1622.10913085938</v>
      </c>
      <c r="E116">
        <v>1001.048828125</v>
      </c>
      <c r="F116">
        <v>469.04016113281301</v>
      </c>
      <c r="G116">
        <v>466.44735717773398</v>
      </c>
      <c r="I116" s="7">
        <f t="shared" si="7"/>
        <v>1153.068969726567</v>
      </c>
      <c r="J116" s="7">
        <f t="shared" si="7"/>
        <v>534.60147094726608</v>
      </c>
      <c r="K116" s="7">
        <f t="shared" si="8"/>
        <v>778.84794006348079</v>
      </c>
      <c r="L116" s="8">
        <f t="shared" si="9"/>
        <v>1.4568757895174358</v>
      </c>
      <c r="M116" s="8">
        <f t="shared" si="12"/>
        <v>1.7392045538510978</v>
      </c>
      <c r="P116" s="6">
        <f t="shared" si="10"/>
        <v>0.5775610966753475</v>
      </c>
    </row>
    <row r="117" spans="1:16" x14ac:dyDescent="0.15">
      <c r="A117" s="6">
        <v>58</v>
      </c>
      <c r="B117" s="6">
        <v>115</v>
      </c>
      <c r="D117">
        <v>1625.23828125</v>
      </c>
      <c r="E117">
        <v>1004.55383300781</v>
      </c>
      <c r="F117">
        <v>470.02197265625</v>
      </c>
      <c r="G117">
        <v>467.26931762695301</v>
      </c>
      <c r="I117" s="7">
        <f t="shared" si="7"/>
        <v>1155.21630859375</v>
      </c>
      <c r="J117" s="7">
        <f t="shared" si="7"/>
        <v>537.28451538085699</v>
      </c>
      <c r="K117" s="7">
        <f t="shared" si="8"/>
        <v>779.11714782715012</v>
      </c>
      <c r="L117" s="8">
        <f t="shared" si="9"/>
        <v>1.4501016231127912</v>
      </c>
      <c r="M117" s="8">
        <f t="shared" si="12"/>
        <v>1.7348854201797894</v>
      </c>
      <c r="P117" s="6">
        <f t="shared" si="10"/>
        <v>0.32778718149738439</v>
      </c>
    </row>
    <row r="118" spans="1:16" x14ac:dyDescent="0.15">
      <c r="A118" s="6">
        <v>58.5</v>
      </c>
      <c r="B118" s="6">
        <v>116</v>
      </c>
      <c r="D118">
        <v>1619.91259765625</v>
      </c>
      <c r="E118">
        <v>1002.32214355469</v>
      </c>
      <c r="F118">
        <v>469.94885253906301</v>
      </c>
      <c r="G118">
        <v>467.56591796875</v>
      </c>
      <c r="I118" s="7">
        <f t="shared" si="7"/>
        <v>1149.963745117187</v>
      </c>
      <c r="J118" s="7">
        <f t="shared" si="7"/>
        <v>534.75622558594</v>
      </c>
      <c r="K118" s="7">
        <f t="shared" si="8"/>
        <v>775.63438720702902</v>
      </c>
      <c r="L118" s="8">
        <f t="shared" si="9"/>
        <v>1.4504448010065809</v>
      </c>
      <c r="M118" s="8">
        <f t="shared" si="12"/>
        <v>1.7376836308069152</v>
      </c>
      <c r="P118" s="6">
        <f t="shared" si="10"/>
        <v>0.48960667517794698</v>
      </c>
    </row>
    <row r="119" spans="1:16" x14ac:dyDescent="0.15">
      <c r="A119" s="6">
        <v>59</v>
      </c>
      <c r="B119" s="6">
        <v>117</v>
      </c>
      <c r="D119">
        <v>1610.58813476563</v>
      </c>
      <c r="E119">
        <v>1000.36676025391</v>
      </c>
      <c r="F119">
        <v>468.89053344726602</v>
      </c>
      <c r="G119">
        <v>466.55187988281301</v>
      </c>
      <c r="I119" s="7">
        <f t="shared" si="7"/>
        <v>1141.6976013183639</v>
      </c>
      <c r="J119" s="7">
        <f t="shared" si="7"/>
        <v>533.81488037109693</v>
      </c>
      <c r="K119" s="7">
        <f t="shared" si="8"/>
        <v>768.02718505859616</v>
      </c>
      <c r="L119" s="8">
        <f t="shared" si="9"/>
        <v>1.438751921873515</v>
      </c>
      <c r="M119" s="8">
        <f t="shared" si="12"/>
        <v>1.7284457844071857</v>
      </c>
      <c r="P119" s="6">
        <f t="shared" si="10"/>
        <v>-4.461459201754514E-2</v>
      </c>
    </row>
    <row r="120" spans="1:16" x14ac:dyDescent="0.15">
      <c r="A120" s="6">
        <v>59.5</v>
      </c>
      <c r="B120" s="6">
        <v>118</v>
      </c>
      <c r="D120">
        <v>1605.45483398438</v>
      </c>
      <c r="E120">
        <v>997.71270751953102</v>
      </c>
      <c r="F120">
        <v>469.28939819335898</v>
      </c>
      <c r="G120">
        <v>466.69735717773398</v>
      </c>
      <c r="I120" s="7">
        <f t="shared" si="7"/>
        <v>1136.1654357910211</v>
      </c>
      <c r="J120" s="7">
        <f t="shared" si="7"/>
        <v>531.0153503417971</v>
      </c>
      <c r="K120" s="7">
        <f t="shared" si="8"/>
        <v>764.45469055176318</v>
      </c>
      <c r="L120" s="8">
        <f t="shared" si="9"/>
        <v>1.4396094012342748</v>
      </c>
      <c r="M120" s="8">
        <f t="shared" si="12"/>
        <v>1.7317582965012817</v>
      </c>
      <c r="P120" s="6">
        <f t="shared" si="10"/>
        <v>0.14694676675977336</v>
      </c>
    </row>
    <row r="121" spans="1:16" x14ac:dyDescent="0.15">
      <c r="A121" s="6">
        <v>60</v>
      </c>
      <c r="B121" s="6">
        <v>119</v>
      </c>
      <c r="D121">
        <v>1607.24194335938</v>
      </c>
      <c r="E121">
        <v>998.14343261718795</v>
      </c>
      <c r="F121">
        <v>470.36248779296898</v>
      </c>
      <c r="G121">
        <v>467.66592407226602</v>
      </c>
      <c r="I121" s="7">
        <f t="shared" si="7"/>
        <v>1136.879455566411</v>
      </c>
      <c r="J121" s="7">
        <f t="shared" si="7"/>
        <v>530.47750854492188</v>
      </c>
      <c r="K121" s="7">
        <f t="shared" si="8"/>
        <v>765.54519958496576</v>
      </c>
      <c r="L121" s="8">
        <f t="shared" si="9"/>
        <v>1.4431247079349792</v>
      </c>
      <c r="M121" s="8">
        <f t="shared" si="12"/>
        <v>1.7377286359353221</v>
      </c>
      <c r="P121" s="6">
        <f t="shared" si="10"/>
        <v>0.49220930523775447</v>
      </c>
    </row>
    <row r="122" spans="1:16" x14ac:dyDescent="0.15">
      <c r="A122" s="6">
        <v>60.5</v>
      </c>
      <c r="B122" s="6">
        <v>120</v>
      </c>
      <c r="D122">
        <v>1607.72021484375</v>
      </c>
      <c r="E122">
        <v>1002.03082275391</v>
      </c>
      <c r="F122">
        <v>469.83029174804699</v>
      </c>
      <c r="G122">
        <v>467.20681762695301</v>
      </c>
      <c r="I122" s="7">
        <f t="shared" si="7"/>
        <v>1137.8899230957031</v>
      </c>
      <c r="J122" s="7">
        <f t="shared" si="7"/>
        <v>534.82400512695699</v>
      </c>
      <c r="K122" s="7">
        <f t="shared" si="8"/>
        <v>763.51311950683328</v>
      </c>
      <c r="L122" s="8">
        <f t="shared" si="9"/>
        <v>1.4275969518712794</v>
      </c>
      <c r="M122" s="8">
        <f t="shared" si="12"/>
        <v>1.7246559126049585</v>
      </c>
      <c r="P122" s="6">
        <f t="shared" si="10"/>
        <v>-0.26378148753482744</v>
      </c>
    </row>
    <row r="123" spans="1:16" x14ac:dyDescent="0.15">
      <c r="A123" s="6">
        <v>61</v>
      </c>
      <c r="B123" s="6">
        <v>121</v>
      </c>
      <c r="D123">
        <v>1611.13122558594</v>
      </c>
      <c r="E123">
        <v>1002.98901367188</v>
      </c>
      <c r="F123">
        <v>468.95074462890602</v>
      </c>
      <c r="G123">
        <v>466.20339965820301</v>
      </c>
      <c r="I123" s="7">
        <f t="shared" si="7"/>
        <v>1142.180480957034</v>
      </c>
      <c r="J123" s="7">
        <f t="shared" si="7"/>
        <v>536.78561401367699</v>
      </c>
      <c r="K123" s="7">
        <f t="shared" si="8"/>
        <v>766.43055114746016</v>
      </c>
      <c r="L123" s="8">
        <f t="shared" si="9"/>
        <v>1.4278149993936535</v>
      </c>
      <c r="M123" s="8">
        <f t="shared" si="12"/>
        <v>1.727328992860669</v>
      </c>
      <c r="P123" s="6">
        <f t="shared" si="10"/>
        <v>-0.10919823731292636</v>
      </c>
    </row>
    <row r="124" spans="1:16" x14ac:dyDescent="0.15">
      <c r="A124" s="6">
        <v>61.5</v>
      </c>
      <c r="B124" s="6">
        <v>122</v>
      </c>
      <c r="D124">
        <v>1606.86010742188</v>
      </c>
      <c r="E124">
        <v>1001.12005615234</v>
      </c>
      <c r="F124">
        <v>469.10342407226602</v>
      </c>
      <c r="G124">
        <v>466.712890625</v>
      </c>
      <c r="I124" s="7">
        <f t="shared" si="7"/>
        <v>1137.7566833496139</v>
      </c>
      <c r="J124" s="7">
        <f t="shared" si="7"/>
        <v>534.40716552734</v>
      </c>
      <c r="K124" s="7">
        <f t="shared" si="8"/>
        <v>763.67166748047589</v>
      </c>
      <c r="L124" s="8">
        <f t="shared" si="9"/>
        <v>1.4290071629689007</v>
      </c>
      <c r="M124" s="8">
        <f t="shared" si="12"/>
        <v>1.7309761891692523</v>
      </c>
      <c r="P124" s="6">
        <f t="shared" si="10"/>
        <v>0.10171778676592734</v>
      </c>
    </row>
    <row r="125" spans="1:16" x14ac:dyDescent="0.15">
      <c r="A125" s="6">
        <v>62</v>
      </c>
      <c r="B125" s="6">
        <v>123</v>
      </c>
      <c r="D125">
        <v>1603.20178222656</v>
      </c>
      <c r="E125">
        <v>999.14666748046898</v>
      </c>
      <c r="F125">
        <v>469.75189208984398</v>
      </c>
      <c r="G125">
        <v>467.16970825195301</v>
      </c>
      <c r="I125" s="7">
        <f t="shared" si="7"/>
        <v>1133.449890136716</v>
      </c>
      <c r="J125" s="7">
        <f t="shared" si="7"/>
        <v>531.97695922851597</v>
      </c>
      <c r="K125" s="7">
        <f t="shared" si="8"/>
        <v>761.06601867675488</v>
      </c>
      <c r="L125" s="8">
        <f t="shared" si="9"/>
        <v>1.4306371835736431</v>
      </c>
      <c r="M125" s="8">
        <f t="shared" si="12"/>
        <v>1.7350612425073308</v>
      </c>
      <c r="P125" s="6">
        <f t="shared" si="10"/>
        <v>0.33795492217590373</v>
      </c>
    </row>
    <row r="126" spans="1:16" x14ac:dyDescent="0.15">
      <c r="A126" s="6">
        <v>62.5</v>
      </c>
      <c r="B126" s="6">
        <v>124</v>
      </c>
      <c r="D126">
        <v>1601.55920410156</v>
      </c>
      <c r="E126">
        <v>999.01025390625</v>
      </c>
      <c r="F126">
        <v>470.15228271484398</v>
      </c>
      <c r="G126">
        <v>467.92160034179699</v>
      </c>
      <c r="I126" s="7">
        <f t="shared" si="7"/>
        <v>1131.406921386716</v>
      </c>
      <c r="J126" s="7">
        <f t="shared" si="7"/>
        <v>531.08865356445301</v>
      </c>
      <c r="K126" s="7">
        <f t="shared" si="8"/>
        <v>759.64486389159902</v>
      </c>
      <c r="L126" s="8">
        <f t="shared" si="9"/>
        <v>1.430354157998234</v>
      </c>
      <c r="M126" s="8">
        <f t="shared" si="12"/>
        <v>1.7372332496652581</v>
      </c>
      <c r="P126" s="6">
        <f t="shared" si="10"/>
        <v>0.4635612990365881</v>
      </c>
    </row>
    <row r="127" spans="1:16" x14ac:dyDescent="0.15">
      <c r="A127" s="6">
        <v>63</v>
      </c>
      <c r="B127" s="6">
        <v>125</v>
      </c>
      <c r="D127">
        <v>1599.666015625</v>
      </c>
      <c r="E127">
        <v>999.74841308593795</v>
      </c>
      <c r="F127">
        <v>469.00454711914102</v>
      </c>
      <c r="G127">
        <v>466.68218994140602</v>
      </c>
      <c r="I127" s="7">
        <f t="shared" si="7"/>
        <v>1130.6614685058589</v>
      </c>
      <c r="J127" s="7">
        <f t="shared" si="7"/>
        <v>533.06622314453193</v>
      </c>
      <c r="K127" s="7">
        <f t="shared" si="8"/>
        <v>757.51511230468657</v>
      </c>
      <c r="L127" s="8">
        <f t="shared" si="9"/>
        <v>1.4210525435960686</v>
      </c>
      <c r="M127" s="8">
        <f t="shared" si="12"/>
        <v>1.7303866679964288</v>
      </c>
      <c r="P127" s="6">
        <f t="shared" si="10"/>
        <v>6.7625993683768051E-2</v>
      </c>
    </row>
    <row r="128" spans="1:16" x14ac:dyDescent="0.15">
      <c r="A128" s="6">
        <v>63.5</v>
      </c>
      <c r="B128" s="6">
        <v>126</v>
      </c>
      <c r="D128">
        <v>1601.85070800781</v>
      </c>
      <c r="E128">
        <v>999.42633056640602</v>
      </c>
      <c r="F128">
        <v>469.364013671875</v>
      </c>
      <c r="G128">
        <v>466.64089965820301</v>
      </c>
      <c r="I128" s="7">
        <f t="shared" si="7"/>
        <v>1132.486694335935</v>
      </c>
      <c r="J128" s="7">
        <f t="shared" si="7"/>
        <v>532.78543090820301</v>
      </c>
      <c r="K128" s="7">
        <f t="shared" si="8"/>
        <v>759.53689270019299</v>
      </c>
      <c r="L128" s="8">
        <f t="shared" si="9"/>
        <v>1.4255962131048934</v>
      </c>
      <c r="M128" s="8">
        <f t="shared" si="12"/>
        <v>1.7373853702385897</v>
      </c>
      <c r="P128" s="6">
        <f t="shared" si="10"/>
        <v>0.47235837596721786</v>
      </c>
    </row>
    <row r="129" spans="1:16" x14ac:dyDescent="0.15">
      <c r="A129" s="6">
        <v>64</v>
      </c>
      <c r="B129" s="6">
        <v>127</v>
      </c>
      <c r="D129">
        <v>1589.50805664063</v>
      </c>
      <c r="E129">
        <v>995.31463623046898</v>
      </c>
      <c r="F129">
        <v>470.43408203125</v>
      </c>
      <c r="G129">
        <v>468.00418090820301</v>
      </c>
      <c r="I129" s="7">
        <f t="shared" si="7"/>
        <v>1119.07397460938</v>
      </c>
      <c r="J129" s="7">
        <f t="shared" si="7"/>
        <v>527.31045532226597</v>
      </c>
      <c r="K129" s="7">
        <f t="shared" si="8"/>
        <v>749.95665588379393</v>
      </c>
      <c r="L129" s="8">
        <f t="shared" si="9"/>
        <v>1.4222298236538049</v>
      </c>
      <c r="M129" s="8">
        <f t="shared" si="12"/>
        <v>1.7364740135208374</v>
      </c>
      <c r="P129" s="6">
        <f t="shared" si="10"/>
        <v>0.41965495142889386</v>
      </c>
    </row>
    <row r="130" spans="1:16" x14ac:dyDescent="0.15">
      <c r="A130" s="6">
        <v>64.5</v>
      </c>
      <c r="B130" s="6">
        <v>128</v>
      </c>
      <c r="D130">
        <v>1598.93579101563</v>
      </c>
      <c r="E130">
        <v>1000.46252441406</v>
      </c>
      <c r="F130">
        <v>469.22122192382801</v>
      </c>
      <c r="G130">
        <v>466.91061401367199</v>
      </c>
      <c r="I130" s="7">
        <f t="shared" ref="I130:J152" si="13">D130-F130</f>
        <v>1129.7145690918019</v>
      </c>
      <c r="J130" s="7">
        <f t="shared" si="13"/>
        <v>533.55191040038801</v>
      </c>
      <c r="K130" s="7">
        <f t="shared" ref="K130:K152" si="14">I130-0.7*J130</f>
        <v>756.22823181153035</v>
      </c>
      <c r="L130" s="8">
        <f t="shared" ref="L130:L152" si="15">K130/J130</f>
        <v>1.4173470604651037</v>
      </c>
      <c r="M130" s="8">
        <f t="shared" si="12"/>
        <v>1.7340462830654726</v>
      </c>
      <c r="P130" s="6">
        <f t="shared" si="10"/>
        <v>0.27926019012261716</v>
      </c>
    </row>
    <row r="131" spans="1:16" x14ac:dyDescent="0.15">
      <c r="A131" s="6">
        <v>65</v>
      </c>
      <c r="B131" s="6">
        <v>129</v>
      </c>
      <c r="D131">
        <v>1595.9033203125</v>
      </c>
      <c r="E131">
        <v>1000.24060058594</v>
      </c>
      <c r="F131">
        <v>469.29092407226602</v>
      </c>
      <c r="G131">
        <v>466.80264282226602</v>
      </c>
      <c r="I131" s="7">
        <f t="shared" si="13"/>
        <v>1126.6123962402339</v>
      </c>
      <c r="J131" s="7">
        <f t="shared" si="13"/>
        <v>533.43795776367392</v>
      </c>
      <c r="K131" s="7">
        <f t="shared" si="14"/>
        <v>753.20582580566224</v>
      </c>
      <c r="L131" s="8">
        <f t="shared" si="15"/>
        <v>1.4119839333580961</v>
      </c>
      <c r="M131" s="8">
        <f t="shared" si="12"/>
        <v>1.7311381886918011</v>
      </c>
      <c r="P131" s="6">
        <f t="shared" si="10"/>
        <v>0.11108615970441017</v>
      </c>
    </row>
    <row r="132" spans="1:16" x14ac:dyDescent="0.15">
      <c r="A132" s="6">
        <v>65.5</v>
      </c>
      <c r="B132" s="6">
        <v>130</v>
      </c>
      <c r="D132">
        <v>1598.01452636719</v>
      </c>
      <c r="E132">
        <v>1003.17425537109</v>
      </c>
      <c r="F132">
        <v>469.80569458007801</v>
      </c>
      <c r="G132">
        <v>467.39279174804699</v>
      </c>
      <c r="I132" s="7">
        <f t="shared" si="13"/>
        <v>1128.2088317871121</v>
      </c>
      <c r="J132" s="7">
        <f t="shared" si="13"/>
        <v>535.78146362304301</v>
      </c>
      <c r="K132" s="7">
        <f t="shared" si="14"/>
        <v>753.16180725098206</v>
      </c>
      <c r="L132" s="8">
        <f t="shared" si="15"/>
        <v>1.4057257639298999</v>
      </c>
      <c r="M132" s="8">
        <f t="shared" si="12"/>
        <v>1.727335051996941</v>
      </c>
      <c r="P132" s="6">
        <f t="shared" si="10"/>
        <v>-0.1088478396858928</v>
      </c>
    </row>
    <row r="133" spans="1:16" x14ac:dyDescent="0.15">
      <c r="A133" s="6">
        <v>66</v>
      </c>
      <c r="B133" s="6">
        <v>131</v>
      </c>
      <c r="D133">
        <v>1587.08825683594</v>
      </c>
      <c r="E133">
        <v>997.486572265625</v>
      </c>
      <c r="F133">
        <v>470.04660034179699</v>
      </c>
      <c r="G133">
        <v>467.33712768554699</v>
      </c>
      <c r="I133" s="7">
        <f t="shared" si="13"/>
        <v>1117.0416564941429</v>
      </c>
      <c r="J133" s="7">
        <f t="shared" si="13"/>
        <v>530.14944458007801</v>
      </c>
      <c r="K133" s="7">
        <f t="shared" si="14"/>
        <v>745.93704528808826</v>
      </c>
      <c r="L133" s="8">
        <f t="shared" si="15"/>
        <v>1.4070316453484768</v>
      </c>
      <c r="M133" s="8">
        <f t="shared" si="12"/>
        <v>1.7310959661488541</v>
      </c>
      <c r="P133" s="6">
        <f t="shared" si="10"/>
        <v>0.1086444455405924</v>
      </c>
    </row>
    <row r="134" spans="1:16" x14ac:dyDescent="0.15">
      <c r="A134" s="6">
        <v>66.5</v>
      </c>
      <c r="B134" s="6">
        <v>132</v>
      </c>
      <c r="D134">
        <v>1596.48681640625</v>
      </c>
      <c r="E134">
        <v>1002.41015625</v>
      </c>
      <c r="F134">
        <v>468.91061401367199</v>
      </c>
      <c r="G134">
        <v>466.3564453125</v>
      </c>
      <c r="I134" s="7">
        <f t="shared" si="13"/>
        <v>1127.5762023925781</v>
      </c>
      <c r="J134" s="7">
        <f t="shared" si="13"/>
        <v>536.0537109375</v>
      </c>
      <c r="K134" s="7">
        <f t="shared" si="14"/>
        <v>752.33860473632808</v>
      </c>
      <c r="L134" s="8">
        <f t="shared" si="15"/>
        <v>1.4034761617834324</v>
      </c>
      <c r="M134" s="8">
        <f t="shared" si="12"/>
        <v>1.729995515317146</v>
      </c>
      <c r="P134" s="6">
        <f t="shared" ref="P134:P152" si="16">(M134-$O$2)/$O$2*100</f>
        <v>4.5005777785884361E-2</v>
      </c>
    </row>
    <row r="135" spans="1:16" x14ac:dyDescent="0.15">
      <c r="A135" s="6">
        <v>67</v>
      </c>
      <c r="B135" s="6">
        <v>133</v>
      </c>
      <c r="D135">
        <v>1605.79821777344</v>
      </c>
      <c r="E135">
        <v>1005.73461914063</v>
      </c>
      <c r="F135">
        <v>469.54052734375</v>
      </c>
      <c r="G135">
        <v>467.00036621093801</v>
      </c>
      <c r="I135" s="7">
        <f t="shared" si="13"/>
        <v>1136.25769042969</v>
      </c>
      <c r="J135" s="7">
        <f t="shared" si="13"/>
        <v>538.73425292969205</v>
      </c>
      <c r="K135" s="7">
        <f t="shared" si="14"/>
        <v>759.14371337890566</v>
      </c>
      <c r="L135" s="8">
        <f t="shared" si="15"/>
        <v>1.4091246458724398</v>
      </c>
      <c r="M135" s="8">
        <f t="shared" si="12"/>
        <v>1.7380990321394896</v>
      </c>
      <c r="P135" s="6">
        <f t="shared" si="16"/>
        <v>0.51362918179691985</v>
      </c>
    </row>
    <row r="136" spans="1:16" x14ac:dyDescent="0.15">
      <c r="A136" s="6">
        <v>67.5</v>
      </c>
      <c r="B136" s="6">
        <v>134</v>
      </c>
      <c r="D136">
        <v>1602.63696289063</v>
      </c>
      <c r="E136">
        <v>1007.03271484375</v>
      </c>
      <c r="F136">
        <v>469.070068359375</v>
      </c>
      <c r="G136">
        <v>466.83218383789102</v>
      </c>
      <c r="I136" s="7">
        <f t="shared" si="13"/>
        <v>1133.566894531255</v>
      </c>
      <c r="J136" s="7">
        <f t="shared" si="13"/>
        <v>540.20053100585892</v>
      </c>
      <c r="K136" s="7">
        <f t="shared" si="14"/>
        <v>755.4265228271538</v>
      </c>
      <c r="L136" s="8">
        <f t="shared" si="15"/>
        <v>1.3984186972577421</v>
      </c>
      <c r="M136" s="8">
        <f t="shared" si="12"/>
        <v>1.7298481162581281</v>
      </c>
      <c r="P136" s="6">
        <f t="shared" si="16"/>
        <v>3.6481744295319148E-2</v>
      </c>
    </row>
    <row r="137" spans="1:16" x14ac:dyDescent="0.15">
      <c r="A137" s="6">
        <v>68</v>
      </c>
      <c r="B137" s="6">
        <v>135</v>
      </c>
      <c r="D137">
        <v>1602.7841796875</v>
      </c>
      <c r="E137">
        <v>1009.36907958984</v>
      </c>
      <c r="F137">
        <v>468.85946655273398</v>
      </c>
      <c r="G137">
        <v>466.21325683593801</v>
      </c>
      <c r="I137" s="7">
        <f t="shared" si="13"/>
        <v>1133.9247131347661</v>
      </c>
      <c r="J137" s="7">
        <f t="shared" si="13"/>
        <v>543.15582275390193</v>
      </c>
      <c r="K137" s="7">
        <f t="shared" si="14"/>
        <v>753.71563720703477</v>
      </c>
      <c r="L137" s="8">
        <f t="shared" si="15"/>
        <v>1.3876600519268212</v>
      </c>
      <c r="M137" s="8">
        <f t="shared" si="12"/>
        <v>1.7215445036605432</v>
      </c>
      <c r="P137" s="6">
        <f t="shared" si="16"/>
        <v>-0.44371312496685822</v>
      </c>
    </row>
    <row r="138" spans="1:16" x14ac:dyDescent="0.15">
      <c r="A138" s="6">
        <v>68.5</v>
      </c>
      <c r="B138" s="6">
        <v>136</v>
      </c>
      <c r="D138">
        <v>1608.31298828125</v>
      </c>
      <c r="E138">
        <v>1010.16583251953</v>
      </c>
      <c r="F138">
        <v>469.69052124023398</v>
      </c>
      <c r="G138">
        <v>467.26705932617199</v>
      </c>
      <c r="I138" s="7">
        <f t="shared" si="13"/>
        <v>1138.6224670410161</v>
      </c>
      <c r="J138" s="7">
        <f t="shared" si="13"/>
        <v>542.89877319335801</v>
      </c>
      <c r="K138" s="7">
        <f t="shared" si="14"/>
        <v>758.59332580566547</v>
      </c>
      <c r="L138" s="8">
        <f t="shared" si="15"/>
        <v>1.3973016025502898</v>
      </c>
      <c r="M138" s="8">
        <f t="shared" si="12"/>
        <v>1.733641087017348</v>
      </c>
      <c r="P138" s="6">
        <f t="shared" si="16"/>
        <v>0.25582785135824099</v>
      </c>
    </row>
    <row r="139" spans="1:16" x14ac:dyDescent="0.15">
      <c r="A139" s="6">
        <v>69</v>
      </c>
      <c r="B139" s="6">
        <v>137</v>
      </c>
      <c r="D139">
        <v>1594.90771484375</v>
      </c>
      <c r="E139">
        <v>1005.66760253906</v>
      </c>
      <c r="F139">
        <v>469.40872192382801</v>
      </c>
      <c r="G139">
        <v>467.38711547851602</v>
      </c>
      <c r="I139" s="7">
        <f t="shared" si="13"/>
        <v>1125.4989929199219</v>
      </c>
      <c r="J139" s="7">
        <f t="shared" si="13"/>
        <v>538.28048706054392</v>
      </c>
      <c r="K139" s="7">
        <f t="shared" si="14"/>
        <v>748.70265197754111</v>
      </c>
      <c r="L139" s="8">
        <f t="shared" si="15"/>
        <v>1.390915461316601</v>
      </c>
      <c r="M139" s="8">
        <f t="shared" si="12"/>
        <v>1.7297099785169956</v>
      </c>
      <c r="P139" s="6">
        <f t="shared" si="16"/>
        <v>2.8493289419356718E-2</v>
      </c>
    </row>
    <row r="140" spans="1:16" x14ac:dyDescent="0.15">
      <c r="A140" s="6">
        <v>69.5</v>
      </c>
      <c r="B140" s="6">
        <v>138</v>
      </c>
      <c r="D140">
        <v>1593.06726074219</v>
      </c>
      <c r="E140">
        <v>1005.10583496094</v>
      </c>
      <c r="F140">
        <v>469.40756225585898</v>
      </c>
      <c r="G140">
        <v>467.17272949218801</v>
      </c>
      <c r="I140" s="7">
        <f t="shared" si="13"/>
        <v>1123.6596984863311</v>
      </c>
      <c r="J140" s="7">
        <f t="shared" si="13"/>
        <v>537.93310546875205</v>
      </c>
      <c r="K140" s="7">
        <f t="shared" si="14"/>
        <v>747.10652465820465</v>
      </c>
      <c r="L140" s="8">
        <f t="shared" si="15"/>
        <v>1.388846525828114</v>
      </c>
      <c r="M140" s="8">
        <f t="shared" si="12"/>
        <v>1.7300960757618447</v>
      </c>
      <c r="P140" s="6">
        <f t="shared" si="16"/>
        <v>5.0821151399178199E-2</v>
      </c>
    </row>
    <row r="141" spans="1:16" x14ac:dyDescent="0.15">
      <c r="A141" s="6">
        <v>70</v>
      </c>
      <c r="B141" s="6">
        <v>139</v>
      </c>
      <c r="D141">
        <v>1589.91491699219</v>
      </c>
      <c r="E141">
        <v>1004.38031005859</v>
      </c>
      <c r="F141">
        <v>468.82385253906301</v>
      </c>
      <c r="G141">
        <v>466.31893920898398</v>
      </c>
      <c r="I141" s="7">
        <f t="shared" si="13"/>
        <v>1121.091064453127</v>
      </c>
      <c r="J141" s="7">
        <f t="shared" si="13"/>
        <v>538.06137084960596</v>
      </c>
      <c r="K141" s="7">
        <f t="shared" si="14"/>
        <v>744.44810485840287</v>
      </c>
      <c r="L141" s="8">
        <f t="shared" si="15"/>
        <v>1.3835747094851085</v>
      </c>
      <c r="M141" s="8">
        <f t="shared" si="12"/>
        <v>1.7272792921521753</v>
      </c>
      <c r="P141" s="6">
        <f t="shared" si="16"/>
        <v>-0.112072411045969</v>
      </c>
    </row>
    <row r="142" spans="1:16" x14ac:dyDescent="0.15">
      <c r="A142" s="6">
        <v>70.5</v>
      </c>
      <c r="B142" s="6">
        <v>140</v>
      </c>
      <c r="D142">
        <v>1587.63952636719</v>
      </c>
      <c r="E142">
        <v>1003.14392089844</v>
      </c>
      <c r="F142">
        <v>469.63787841796898</v>
      </c>
      <c r="G142">
        <v>467.30529785156301</v>
      </c>
      <c r="I142" s="7">
        <f t="shared" si="13"/>
        <v>1118.001647949221</v>
      </c>
      <c r="J142" s="7">
        <f t="shared" si="13"/>
        <v>535.83862304687705</v>
      </c>
      <c r="K142" s="7">
        <f t="shared" si="14"/>
        <v>742.91461181640716</v>
      </c>
      <c r="L142" s="8">
        <f t="shared" si="15"/>
        <v>1.3864521515676826</v>
      </c>
      <c r="M142" s="8">
        <f t="shared" si="12"/>
        <v>1.7326117669680858</v>
      </c>
      <c r="P142" s="6">
        <f t="shared" si="16"/>
        <v>0.19630265064883656</v>
      </c>
    </row>
    <row r="143" spans="1:16" x14ac:dyDescent="0.15">
      <c r="A143" s="6">
        <v>71</v>
      </c>
      <c r="B143" s="6">
        <v>141</v>
      </c>
      <c r="D143">
        <v>1599.6494140625</v>
      </c>
      <c r="E143">
        <v>1007.06939697266</v>
      </c>
      <c r="F143">
        <v>470.46893310546898</v>
      </c>
      <c r="G143">
        <v>468.01666259765602</v>
      </c>
      <c r="I143" s="7">
        <f t="shared" si="13"/>
        <v>1129.180480957031</v>
      </c>
      <c r="J143" s="7">
        <f t="shared" si="13"/>
        <v>539.05273437500398</v>
      </c>
      <c r="K143" s="7">
        <f t="shared" si="14"/>
        <v>751.84356689452829</v>
      </c>
      <c r="L143" s="8">
        <f t="shared" si="15"/>
        <v>1.3947495652094988</v>
      </c>
      <c r="M143" s="8">
        <f t="shared" si="12"/>
        <v>1.7433642133432381</v>
      </c>
      <c r="P143" s="6">
        <f t="shared" si="16"/>
        <v>0.81811267859578007</v>
      </c>
    </row>
    <row r="144" spans="1:16" x14ac:dyDescent="0.15">
      <c r="A144" s="6">
        <v>71.5</v>
      </c>
      <c r="B144" s="6">
        <v>142</v>
      </c>
      <c r="D144">
        <v>1600.08972167969</v>
      </c>
      <c r="E144">
        <v>1008.40600585938</v>
      </c>
      <c r="F144">
        <v>468.86819458007801</v>
      </c>
      <c r="G144">
        <v>465.91854858398398</v>
      </c>
      <c r="I144" s="7">
        <f t="shared" si="13"/>
        <v>1131.2215270996121</v>
      </c>
      <c r="J144" s="7">
        <f t="shared" si="13"/>
        <v>542.48745727539608</v>
      </c>
      <c r="K144" s="7">
        <f t="shared" si="14"/>
        <v>751.48030700683489</v>
      </c>
      <c r="L144" s="8">
        <f t="shared" si="15"/>
        <v>1.3852491830522502</v>
      </c>
      <c r="M144" s="8">
        <f t="shared" si="12"/>
        <v>1.7363188639193257</v>
      </c>
      <c r="P144" s="6">
        <f t="shared" si="16"/>
        <v>0.41068270691020292</v>
      </c>
    </row>
    <row r="145" spans="1:16" x14ac:dyDescent="0.15">
      <c r="A145" s="6">
        <v>72</v>
      </c>
      <c r="B145" s="6">
        <v>143</v>
      </c>
      <c r="D145">
        <v>1599.54821777344</v>
      </c>
      <c r="E145">
        <v>1007.83978271484</v>
      </c>
      <c r="F145">
        <v>469.71667480468801</v>
      </c>
      <c r="G145">
        <v>467.21893310546898</v>
      </c>
      <c r="I145" s="7">
        <f t="shared" si="13"/>
        <v>1129.831542968752</v>
      </c>
      <c r="J145" s="7">
        <f t="shared" si="13"/>
        <v>540.62084960937102</v>
      </c>
      <c r="K145" s="7">
        <f t="shared" si="14"/>
        <v>751.39694824219237</v>
      </c>
      <c r="L145" s="8">
        <f t="shared" si="15"/>
        <v>1.3898778576244681</v>
      </c>
      <c r="M145" s="8">
        <f t="shared" si="12"/>
        <v>1.7434025712248797</v>
      </c>
      <c r="P145" s="6">
        <f t="shared" si="16"/>
        <v>0.8203309008145574</v>
      </c>
    </row>
    <row r="146" spans="1:16" x14ac:dyDescent="0.15">
      <c r="A146" s="6">
        <v>72.5</v>
      </c>
      <c r="B146" s="6">
        <v>144</v>
      </c>
      <c r="D146">
        <v>1587.69604492188</v>
      </c>
      <c r="E146">
        <v>1004.84814453125</v>
      </c>
      <c r="F146">
        <v>469.87234497070301</v>
      </c>
      <c r="G146">
        <v>467.45379638671898</v>
      </c>
      <c r="I146" s="7">
        <f t="shared" si="13"/>
        <v>1117.8236999511769</v>
      </c>
      <c r="J146" s="7">
        <f t="shared" si="13"/>
        <v>537.39434814453102</v>
      </c>
      <c r="K146" s="7">
        <f t="shared" si="14"/>
        <v>741.64765625000518</v>
      </c>
      <c r="L146" s="8">
        <f t="shared" si="15"/>
        <v>1.380080863914372</v>
      </c>
      <c r="M146" s="8">
        <f t="shared" si="12"/>
        <v>1.7360606102481198</v>
      </c>
      <c r="P146" s="6">
        <f t="shared" si="16"/>
        <v>0.39574799187818549</v>
      </c>
    </row>
    <row r="147" spans="1:16" x14ac:dyDescent="0.15">
      <c r="A147" s="6">
        <v>73</v>
      </c>
      <c r="B147" s="6">
        <v>145</v>
      </c>
      <c r="D147">
        <v>1591.87573242188</v>
      </c>
      <c r="E147">
        <v>1009.63909912109</v>
      </c>
      <c r="F147">
        <v>468.93862915039102</v>
      </c>
      <c r="G147">
        <v>466.43862915039102</v>
      </c>
      <c r="I147" s="7">
        <f t="shared" si="13"/>
        <v>1122.9371032714889</v>
      </c>
      <c r="J147" s="7">
        <f t="shared" si="13"/>
        <v>543.20046997069903</v>
      </c>
      <c r="K147" s="7">
        <f t="shared" si="14"/>
        <v>742.69677429199965</v>
      </c>
      <c r="L147" s="8">
        <f t="shared" si="15"/>
        <v>1.3672609199547667</v>
      </c>
      <c r="M147" s="8">
        <f t="shared" si="12"/>
        <v>1.7256956990218508</v>
      </c>
      <c r="P147" s="6">
        <f t="shared" si="16"/>
        <v>-0.20365102062631532</v>
      </c>
    </row>
    <row r="148" spans="1:16" x14ac:dyDescent="0.15">
      <c r="A148" s="6">
        <v>73.5</v>
      </c>
      <c r="B148" s="6">
        <v>146</v>
      </c>
      <c r="D148">
        <v>1584.92736816406</v>
      </c>
      <c r="E148">
        <v>1003.69915771484</v>
      </c>
      <c r="F148">
        <v>469.87802124023398</v>
      </c>
      <c r="G148">
        <v>467.37463378906301</v>
      </c>
      <c r="I148" s="7">
        <f t="shared" si="13"/>
        <v>1115.0493469238261</v>
      </c>
      <c r="J148" s="7">
        <f t="shared" si="13"/>
        <v>536.32452392577693</v>
      </c>
      <c r="K148" s="7">
        <f t="shared" si="14"/>
        <v>739.6221801757822</v>
      </c>
      <c r="L148" s="8">
        <f t="shared" si="15"/>
        <v>1.3790571700169729</v>
      </c>
      <c r="M148" s="8">
        <f t="shared" si="12"/>
        <v>1.7399469818173932</v>
      </c>
      <c r="P148" s="6">
        <f t="shared" si="16"/>
        <v>0.62049543351031189</v>
      </c>
    </row>
    <row r="149" spans="1:16" x14ac:dyDescent="0.15">
      <c r="A149" s="6">
        <v>74</v>
      </c>
      <c r="B149" s="6">
        <v>147</v>
      </c>
      <c r="D149">
        <v>1594.04296875</v>
      </c>
      <c r="E149">
        <v>1010.70593261719</v>
      </c>
      <c r="F149">
        <v>469.60946655273398</v>
      </c>
      <c r="G149">
        <v>467.01895141601602</v>
      </c>
      <c r="I149" s="7">
        <f t="shared" si="13"/>
        <v>1124.4335021972661</v>
      </c>
      <c r="J149" s="7">
        <f t="shared" si="13"/>
        <v>543.68698120117392</v>
      </c>
      <c r="K149" s="7">
        <f t="shared" si="14"/>
        <v>743.8526153564444</v>
      </c>
      <c r="L149" s="8">
        <f t="shared" si="15"/>
        <v>1.3681633753911897</v>
      </c>
      <c r="M149" s="8">
        <f t="shared" si="12"/>
        <v>1.7315082199249461</v>
      </c>
      <c r="P149" s="6">
        <f t="shared" si="16"/>
        <v>0.1324849301232805</v>
      </c>
    </row>
    <row r="150" spans="1:16" x14ac:dyDescent="0.15">
      <c r="A150" s="6">
        <v>74.5</v>
      </c>
      <c r="B150" s="6">
        <v>148</v>
      </c>
      <c r="D150">
        <v>1584.5400390625</v>
      </c>
      <c r="E150">
        <v>1006.96752929688</v>
      </c>
      <c r="F150">
        <v>468.38824462890602</v>
      </c>
      <c r="G150">
        <v>466.36553955078102</v>
      </c>
      <c r="I150" s="7">
        <f t="shared" si="13"/>
        <v>1116.151794433594</v>
      </c>
      <c r="J150" s="7">
        <f t="shared" si="13"/>
        <v>540.60198974609898</v>
      </c>
      <c r="K150" s="7">
        <f t="shared" si="14"/>
        <v>737.73040161132474</v>
      </c>
      <c r="L150" s="8">
        <f t="shared" si="15"/>
        <v>1.3646461086053527</v>
      </c>
      <c r="M150" s="8">
        <f t="shared" si="12"/>
        <v>1.7304459858724455</v>
      </c>
      <c r="P150" s="6">
        <f t="shared" si="16"/>
        <v>7.1056324685362549E-2</v>
      </c>
    </row>
    <row r="151" spans="1:16" x14ac:dyDescent="0.15">
      <c r="A151" s="6">
        <v>75</v>
      </c>
      <c r="B151" s="6">
        <v>149</v>
      </c>
      <c r="D151">
        <v>1591.63134765625</v>
      </c>
      <c r="E151">
        <v>1009.31817626953</v>
      </c>
      <c r="F151">
        <v>469.85415649414102</v>
      </c>
      <c r="G151">
        <v>467.92385864257801</v>
      </c>
      <c r="I151" s="7">
        <f t="shared" si="13"/>
        <v>1121.7771911621089</v>
      </c>
      <c r="J151" s="7">
        <f t="shared" si="13"/>
        <v>541.39431762695199</v>
      </c>
      <c r="K151" s="7">
        <f t="shared" si="14"/>
        <v>742.80116882324251</v>
      </c>
      <c r="L151" s="8">
        <f t="shared" si="15"/>
        <v>1.3720150815012249</v>
      </c>
      <c r="M151" s="8">
        <f t="shared" si="12"/>
        <v>1.7402699915016537</v>
      </c>
      <c r="P151" s="6">
        <f t="shared" si="16"/>
        <v>0.63917496501314708</v>
      </c>
    </row>
    <row r="152" spans="1:16" x14ac:dyDescent="0.15">
      <c r="A152" s="6">
        <v>75.5</v>
      </c>
      <c r="B152" s="6">
        <v>150</v>
      </c>
      <c r="D152">
        <v>1586.84460449219</v>
      </c>
      <c r="E152">
        <v>1007.06420898438</v>
      </c>
      <c r="F152">
        <v>469.78143310546898</v>
      </c>
      <c r="G152">
        <v>467.510986328125</v>
      </c>
      <c r="I152" s="7">
        <f t="shared" si="13"/>
        <v>1117.063171386721</v>
      </c>
      <c r="J152" s="7">
        <f t="shared" si="13"/>
        <v>539.553222656255</v>
      </c>
      <c r="K152" s="7">
        <f t="shared" si="14"/>
        <v>739.37591552734261</v>
      </c>
      <c r="L152" s="8">
        <f t="shared" si="15"/>
        <v>1.3703484373373729</v>
      </c>
      <c r="M152" s="8">
        <f t="shared" ref="M152:M158" si="17">L152+ABS($N$2)*A152</f>
        <v>1.7410583800711379</v>
      </c>
      <c r="P152" s="6">
        <f t="shared" si="16"/>
        <v>0.68476718666392022</v>
      </c>
    </row>
    <row r="153" spans="1:16" x14ac:dyDescent="0.15">
      <c r="A153" s="18">
        <v>76</v>
      </c>
      <c r="B153" s="18">
        <v>151</v>
      </c>
      <c r="D153">
        <v>1590.07263183594</v>
      </c>
      <c r="E153">
        <v>1007.91802978516</v>
      </c>
      <c r="F153">
        <v>468.58334350585898</v>
      </c>
      <c r="G153">
        <v>466.28256225585898</v>
      </c>
      <c r="I153" s="19">
        <f t="shared" ref="I153:I191" si="18">D153-F153</f>
        <v>1121.4892883300811</v>
      </c>
      <c r="J153" s="19">
        <f t="shared" ref="J153:J191" si="19">E153-G153</f>
        <v>541.63546752930097</v>
      </c>
      <c r="K153" s="19">
        <f t="shared" ref="K153:K191" si="20">I153-0.7*J153</f>
        <v>742.34446105957045</v>
      </c>
      <c r="L153" s="20">
        <f t="shared" ref="L153:L191" si="21">K153/J153</f>
        <v>1.370561024088423</v>
      </c>
      <c r="M153" s="20">
        <f t="shared" si="17"/>
        <v>1.7437259995555241</v>
      </c>
      <c r="N153" s="18"/>
      <c r="O153" s="18"/>
      <c r="P153" s="18">
        <f t="shared" ref="P153:P191" si="22">(M153-$O$2)/$O$2*100</f>
        <v>0.83903464248413195</v>
      </c>
    </row>
    <row r="154" spans="1:16" x14ac:dyDescent="0.15">
      <c r="A154" s="18">
        <v>76.5</v>
      </c>
      <c r="B154" s="18">
        <v>152</v>
      </c>
      <c r="D154">
        <v>1585.34387207031</v>
      </c>
      <c r="E154">
        <v>1008.22845458984</v>
      </c>
      <c r="F154">
        <v>468.84506225585898</v>
      </c>
      <c r="G154">
        <v>466.16854858398398</v>
      </c>
      <c r="I154" s="19">
        <f t="shared" si="18"/>
        <v>1116.4988098144511</v>
      </c>
      <c r="J154" s="19">
        <f t="shared" si="19"/>
        <v>542.05990600585596</v>
      </c>
      <c r="K154" s="19">
        <f t="shared" si="20"/>
        <v>737.05687561035188</v>
      </c>
      <c r="L154" s="20">
        <f t="shared" si="21"/>
        <v>1.3597332461670562</v>
      </c>
      <c r="M154" s="20">
        <f t="shared" si="17"/>
        <v>1.7353532543674934</v>
      </c>
      <c r="N154" s="18"/>
      <c r="O154" s="18"/>
      <c r="P154" s="18">
        <f t="shared" si="22"/>
        <v>0.35484186088672032</v>
      </c>
    </row>
    <row r="155" spans="1:16" x14ac:dyDescent="0.15">
      <c r="A155" s="18">
        <v>77</v>
      </c>
      <c r="B155" s="18">
        <v>153</v>
      </c>
      <c r="D155">
        <v>1594.44848632813</v>
      </c>
      <c r="E155">
        <v>1010.15368652344</v>
      </c>
      <c r="F155">
        <v>469.48675537109398</v>
      </c>
      <c r="G155">
        <v>466.71023559570301</v>
      </c>
      <c r="I155" s="19">
        <f t="shared" si="18"/>
        <v>1124.961730957036</v>
      </c>
      <c r="J155" s="19">
        <f t="shared" si="19"/>
        <v>543.44345092773699</v>
      </c>
      <c r="K155" s="19">
        <f t="shared" si="20"/>
        <v>744.55131530762014</v>
      </c>
      <c r="L155" s="20">
        <f t="shared" si="21"/>
        <v>1.3700621730495837</v>
      </c>
      <c r="M155" s="20">
        <f t="shared" si="17"/>
        <v>1.7481372139833571</v>
      </c>
      <c r="N155" s="18"/>
      <c r="O155" s="18"/>
      <c r="P155" s="18">
        <f t="shared" si="22"/>
        <v>1.0941335540201542</v>
      </c>
    </row>
    <row r="156" spans="1:16" x14ac:dyDescent="0.15">
      <c r="A156" s="18">
        <v>77.5</v>
      </c>
      <c r="B156" s="18">
        <v>154</v>
      </c>
      <c r="D156">
        <v>1590.20788574219</v>
      </c>
      <c r="E156">
        <v>1010.318359375</v>
      </c>
      <c r="F156">
        <v>469.12689208984398</v>
      </c>
      <c r="G156">
        <v>467.33294677734398</v>
      </c>
      <c r="I156" s="19">
        <f t="shared" si="18"/>
        <v>1121.080993652346</v>
      </c>
      <c r="J156" s="19">
        <f t="shared" si="19"/>
        <v>542.98541259765602</v>
      </c>
      <c r="K156" s="19">
        <f t="shared" si="20"/>
        <v>740.99120483398679</v>
      </c>
      <c r="L156" s="20">
        <f t="shared" si="21"/>
        <v>1.3646613475103613</v>
      </c>
      <c r="M156" s="20">
        <f t="shared" si="17"/>
        <v>1.7451914211774711</v>
      </c>
      <c r="N156" s="18"/>
      <c r="O156" s="18"/>
      <c r="P156" s="18">
        <f t="shared" si="22"/>
        <v>0.92377943710153287</v>
      </c>
    </row>
    <row r="157" spans="1:16" x14ac:dyDescent="0.15">
      <c r="A157" s="18">
        <v>78</v>
      </c>
      <c r="B157" s="18">
        <v>155</v>
      </c>
      <c r="D157">
        <v>1601.57995605469</v>
      </c>
      <c r="E157">
        <v>1017.41461181641</v>
      </c>
      <c r="F157">
        <v>469.80187988281301</v>
      </c>
      <c r="G157">
        <v>467.62197875976602</v>
      </c>
      <c r="I157" s="19">
        <f t="shared" si="18"/>
        <v>1131.778076171877</v>
      </c>
      <c r="J157" s="19">
        <f t="shared" si="19"/>
        <v>549.79263305664404</v>
      </c>
      <c r="K157" s="19">
        <f t="shared" si="20"/>
        <v>746.92323303222622</v>
      </c>
      <c r="L157" s="20">
        <f t="shared" si="21"/>
        <v>1.3585544587594942</v>
      </c>
      <c r="M157" s="20">
        <f t="shared" si="17"/>
        <v>1.7415395651599401</v>
      </c>
      <c r="N157" s="18"/>
      <c r="O157" s="18"/>
      <c r="P157" s="18">
        <f t="shared" si="22"/>
        <v>0.71259394376425822</v>
      </c>
    </row>
    <row r="158" spans="1:16" x14ac:dyDescent="0.15">
      <c r="A158" s="18">
        <v>78.5</v>
      </c>
      <c r="B158" s="18">
        <v>156</v>
      </c>
      <c r="D158">
        <v>1585.60144042969</v>
      </c>
      <c r="E158">
        <v>1010.77996826172</v>
      </c>
      <c r="F158">
        <v>467.93484497070301</v>
      </c>
      <c r="G158">
        <v>465.75643920898398</v>
      </c>
      <c r="I158" s="19">
        <f t="shared" si="18"/>
        <v>1117.6665954589871</v>
      </c>
      <c r="J158" s="19">
        <f t="shared" si="19"/>
        <v>545.02352905273597</v>
      </c>
      <c r="K158" s="19">
        <f t="shared" si="20"/>
        <v>736.15012512207193</v>
      </c>
      <c r="L158" s="20">
        <f t="shared" si="21"/>
        <v>1.3506758623825261</v>
      </c>
      <c r="M158" s="20">
        <f t="shared" si="17"/>
        <v>1.7361160015163082</v>
      </c>
      <c r="N158" s="18"/>
      <c r="O158" s="18"/>
      <c r="P158" s="18">
        <f t="shared" si="22"/>
        <v>0.39895124859005887</v>
      </c>
    </row>
    <row r="159" spans="1:16" x14ac:dyDescent="0.15">
      <c r="A159" s="18">
        <v>79</v>
      </c>
      <c r="B159" s="18">
        <v>157</v>
      </c>
      <c r="D159">
        <v>1587.3681640625</v>
      </c>
      <c r="E159">
        <v>1012.88977050781</v>
      </c>
      <c r="F159">
        <v>468.27993774414102</v>
      </c>
      <c r="G159">
        <v>466.05227661132801</v>
      </c>
      <c r="I159" s="19">
        <f t="shared" si="18"/>
        <v>1119.0882263183589</v>
      </c>
      <c r="J159" s="19">
        <f t="shared" si="19"/>
        <v>546.83749389648199</v>
      </c>
      <c r="K159" s="19">
        <f t="shared" si="20"/>
        <v>736.30198059082159</v>
      </c>
      <c r="L159" s="20">
        <f t="shared" si="21"/>
        <v>1.3464731091211639</v>
      </c>
      <c r="M159" s="20">
        <f t="shared" ref="M159:M191" si="23">L159+ABS($N$2)*A159</f>
        <v>1.7343682809882823</v>
      </c>
      <c r="N159" s="18"/>
      <c r="O159" s="18"/>
      <c r="P159" s="18">
        <f t="shared" si="22"/>
        <v>0.29788121183204597</v>
      </c>
    </row>
    <row r="160" spans="1:16" x14ac:dyDescent="0.15">
      <c r="A160" s="18">
        <v>79.5</v>
      </c>
      <c r="B160" s="18">
        <v>158</v>
      </c>
      <c r="D160">
        <v>1580.62280273438</v>
      </c>
      <c r="E160">
        <v>1012.26397705078</v>
      </c>
      <c r="F160">
        <v>469.11779785156301</v>
      </c>
      <c r="G160">
        <v>466.87121582031301</v>
      </c>
      <c r="I160" s="19">
        <f t="shared" si="18"/>
        <v>1111.505004882817</v>
      </c>
      <c r="J160" s="19">
        <f t="shared" si="19"/>
        <v>545.39276123046693</v>
      </c>
      <c r="K160" s="19">
        <f t="shared" si="20"/>
        <v>729.73007202149029</v>
      </c>
      <c r="L160" s="20">
        <f t="shared" si="21"/>
        <v>1.3379900209440585</v>
      </c>
      <c r="M160" s="20">
        <f t="shared" si="23"/>
        <v>1.7283402255445131</v>
      </c>
      <c r="N160" s="18"/>
      <c r="O160" s="18"/>
      <c r="P160" s="18">
        <f t="shared" si="22"/>
        <v>-5.0719022307956232E-2</v>
      </c>
    </row>
    <row r="161" spans="1:16" x14ac:dyDescent="0.15">
      <c r="A161" s="18">
        <v>80</v>
      </c>
      <c r="B161" s="18">
        <v>159</v>
      </c>
      <c r="D161">
        <v>1575.99621582031</v>
      </c>
      <c r="E161">
        <v>1008.01727294922</v>
      </c>
      <c r="F161">
        <v>469.18637084960898</v>
      </c>
      <c r="G161">
        <v>467.07312011718801</v>
      </c>
      <c r="I161" s="19">
        <f t="shared" si="18"/>
        <v>1106.8098449707011</v>
      </c>
      <c r="J161" s="19">
        <f t="shared" si="19"/>
        <v>540.94415283203193</v>
      </c>
      <c r="K161" s="19">
        <f t="shared" si="20"/>
        <v>728.1489379882787</v>
      </c>
      <c r="L161" s="20">
        <f t="shared" si="21"/>
        <v>1.3460704477091845</v>
      </c>
      <c r="M161" s="20">
        <f t="shared" si="23"/>
        <v>1.7388756850429752</v>
      </c>
      <c r="N161" s="18"/>
      <c r="O161" s="18"/>
      <c r="P161" s="18">
        <f t="shared" si="22"/>
        <v>0.55854273418974654</v>
      </c>
    </row>
    <row r="162" spans="1:16" x14ac:dyDescent="0.15">
      <c r="A162" s="18">
        <v>80.5</v>
      </c>
      <c r="B162" s="18">
        <v>160</v>
      </c>
      <c r="D162">
        <v>1576.04736328125</v>
      </c>
      <c r="E162">
        <v>1009.64611816406</v>
      </c>
      <c r="F162">
        <v>468.75643920898398</v>
      </c>
      <c r="G162">
        <v>466.71817016601602</v>
      </c>
      <c r="I162" s="19">
        <f t="shared" si="18"/>
        <v>1107.2909240722661</v>
      </c>
      <c r="J162" s="19">
        <f t="shared" si="19"/>
        <v>542.92794799804392</v>
      </c>
      <c r="K162" s="19">
        <f t="shared" si="20"/>
        <v>727.24136047363538</v>
      </c>
      <c r="L162" s="20">
        <f t="shared" si="21"/>
        <v>1.3394804285821285</v>
      </c>
      <c r="M162" s="20">
        <f t="shared" si="23"/>
        <v>1.7347406986492553</v>
      </c>
      <c r="N162" s="18"/>
      <c r="O162" s="18"/>
      <c r="P162" s="18">
        <f t="shared" si="22"/>
        <v>0.31941798849644015</v>
      </c>
    </row>
    <row r="163" spans="1:16" x14ac:dyDescent="0.15">
      <c r="A163" s="18">
        <v>81</v>
      </c>
      <c r="B163" s="18">
        <v>161</v>
      </c>
      <c r="D163">
        <v>1577.1337890625</v>
      </c>
      <c r="E163">
        <v>1010.93713378906</v>
      </c>
      <c r="F163">
        <v>468.74319458007801</v>
      </c>
      <c r="G163">
        <v>466.46325683593801</v>
      </c>
      <c r="I163" s="19">
        <f t="shared" si="18"/>
        <v>1108.3905944824219</v>
      </c>
      <c r="J163" s="19">
        <f t="shared" si="19"/>
        <v>544.47387695312204</v>
      </c>
      <c r="K163" s="19">
        <f t="shared" si="20"/>
        <v>727.25888061523642</v>
      </c>
      <c r="L163" s="20">
        <f t="shared" si="21"/>
        <v>1.3357094093934865</v>
      </c>
      <c r="M163" s="20">
        <f t="shared" si="23"/>
        <v>1.7334247121939494</v>
      </c>
      <c r="N163" s="18"/>
      <c r="O163" s="18"/>
      <c r="P163" s="18">
        <f t="shared" si="22"/>
        <v>0.24331497472624267</v>
      </c>
    </row>
    <row r="164" spans="1:16" x14ac:dyDescent="0.15">
      <c r="A164" s="18">
        <v>81.5</v>
      </c>
      <c r="B164" s="18">
        <v>162</v>
      </c>
      <c r="D164">
        <v>1583.74047851563</v>
      </c>
      <c r="E164">
        <v>1014.44055175781</v>
      </c>
      <c r="F164">
        <v>468.54129028320301</v>
      </c>
      <c r="G164">
        <v>466.10113525390602</v>
      </c>
      <c r="I164" s="19">
        <f t="shared" si="18"/>
        <v>1115.1991882324269</v>
      </c>
      <c r="J164" s="19">
        <f t="shared" si="19"/>
        <v>548.33941650390398</v>
      </c>
      <c r="K164" s="19">
        <f t="shared" si="20"/>
        <v>731.36159667969412</v>
      </c>
      <c r="L164" s="20">
        <f t="shared" si="21"/>
        <v>1.3337753491126003</v>
      </c>
      <c r="M164" s="20">
        <f t="shared" si="23"/>
        <v>1.7339456846463996</v>
      </c>
      <c r="N164" s="18"/>
      <c r="O164" s="18"/>
      <c r="P164" s="18">
        <f t="shared" si="22"/>
        <v>0.27344262046519269</v>
      </c>
    </row>
    <row r="165" spans="1:16" x14ac:dyDescent="0.15">
      <c r="A165" s="18">
        <v>82</v>
      </c>
      <c r="B165" s="18">
        <v>163</v>
      </c>
      <c r="D165">
        <v>1591.27697753906</v>
      </c>
      <c r="E165">
        <v>1017.49566650391</v>
      </c>
      <c r="F165">
        <v>469.44470214843801</v>
      </c>
      <c r="G165">
        <v>467.22842407226602</v>
      </c>
      <c r="I165" s="19">
        <f t="shared" si="18"/>
        <v>1121.832275390622</v>
      </c>
      <c r="J165" s="19">
        <f t="shared" si="19"/>
        <v>550.26724243164404</v>
      </c>
      <c r="K165" s="19">
        <f t="shared" si="20"/>
        <v>736.64520568847126</v>
      </c>
      <c r="L165" s="20">
        <f t="shared" si="21"/>
        <v>1.3387044491931204</v>
      </c>
      <c r="M165" s="20">
        <f t="shared" si="23"/>
        <v>1.7413298174602558</v>
      </c>
      <c r="N165" s="18"/>
      <c r="O165" s="18"/>
      <c r="P165" s="18">
        <f t="shared" si="22"/>
        <v>0.7004643112646356</v>
      </c>
    </row>
    <row r="166" spans="1:16" x14ac:dyDescent="0.15">
      <c r="A166" s="18">
        <v>82.5</v>
      </c>
      <c r="B166" s="18">
        <v>164</v>
      </c>
      <c r="D166">
        <v>1590.72766113281</v>
      </c>
      <c r="E166">
        <v>1018.11260986328</v>
      </c>
      <c r="F166">
        <v>469.04925537109398</v>
      </c>
      <c r="G166">
        <v>466.74697875976602</v>
      </c>
      <c r="I166" s="19">
        <f t="shared" si="18"/>
        <v>1121.678405761716</v>
      </c>
      <c r="J166" s="19">
        <f t="shared" si="19"/>
        <v>551.36563110351403</v>
      </c>
      <c r="K166" s="19">
        <f t="shared" si="20"/>
        <v>735.7224639892562</v>
      </c>
      <c r="L166" s="20">
        <f t="shared" si="21"/>
        <v>1.3343640272186839</v>
      </c>
      <c r="M166" s="20">
        <f t="shared" si="23"/>
        <v>1.7394444282191555</v>
      </c>
      <c r="N166" s="18"/>
      <c r="O166" s="18"/>
      <c r="P166" s="18">
        <f t="shared" si="22"/>
        <v>0.5914329433511275</v>
      </c>
    </row>
    <row r="167" spans="1:16" x14ac:dyDescent="0.15">
      <c r="A167" s="18">
        <v>83</v>
      </c>
      <c r="B167" s="18">
        <v>165</v>
      </c>
      <c r="D167">
        <v>1592.08764648438</v>
      </c>
      <c r="E167">
        <v>1019.71569824219</v>
      </c>
      <c r="F167">
        <v>468.47158813476602</v>
      </c>
      <c r="G167">
        <v>466.29129028320301</v>
      </c>
      <c r="I167" s="19">
        <f t="shared" si="18"/>
        <v>1123.6160583496139</v>
      </c>
      <c r="J167" s="19">
        <f t="shared" si="19"/>
        <v>553.42440795898699</v>
      </c>
      <c r="K167" s="19">
        <f t="shared" si="20"/>
        <v>736.21897277832306</v>
      </c>
      <c r="L167" s="20">
        <f t="shared" si="21"/>
        <v>1.3302972586508734</v>
      </c>
      <c r="M167" s="20">
        <f t="shared" si="23"/>
        <v>1.7378326923846812</v>
      </c>
      <c r="N167" s="18"/>
      <c r="O167" s="18"/>
      <c r="P167" s="18">
        <f t="shared" si="22"/>
        <v>0.49822685151759866</v>
      </c>
    </row>
    <row r="168" spans="1:16" x14ac:dyDescent="0.15">
      <c r="A168" s="18">
        <v>83.5</v>
      </c>
      <c r="B168" s="18">
        <v>166</v>
      </c>
      <c r="D168">
        <v>1592.56555175781</v>
      </c>
      <c r="E168">
        <v>1020.49401855469</v>
      </c>
      <c r="F168">
        <v>468.64242553710898</v>
      </c>
      <c r="G168">
        <v>466.06893920898398</v>
      </c>
      <c r="I168" s="19">
        <f t="shared" si="18"/>
        <v>1123.9231262207011</v>
      </c>
      <c r="J168" s="19">
        <f t="shared" si="19"/>
        <v>554.42507934570608</v>
      </c>
      <c r="K168" s="19">
        <f t="shared" si="20"/>
        <v>735.82557067870687</v>
      </c>
      <c r="L168" s="20">
        <f t="shared" si="21"/>
        <v>1.3271866625281039</v>
      </c>
      <c r="M168" s="20">
        <f t="shared" si="23"/>
        <v>1.737177128995248</v>
      </c>
      <c r="N168" s="18"/>
      <c r="O168" s="18"/>
      <c r="P168" s="18">
        <f t="shared" si="22"/>
        <v>0.46031586128504659</v>
      </c>
    </row>
    <row r="169" spans="1:16" x14ac:dyDescent="0.15">
      <c r="A169" s="18">
        <v>84</v>
      </c>
      <c r="B169" s="18">
        <v>167</v>
      </c>
      <c r="D169">
        <v>1581.54455566406</v>
      </c>
      <c r="E169">
        <v>1016.51715087891</v>
      </c>
      <c r="F169">
        <v>468.81326293945301</v>
      </c>
      <c r="G169">
        <v>466.46136474609398</v>
      </c>
      <c r="I169" s="19">
        <f t="shared" si="18"/>
        <v>1112.7312927246071</v>
      </c>
      <c r="J169" s="19">
        <f t="shared" si="19"/>
        <v>550.05578613281602</v>
      </c>
      <c r="K169" s="19">
        <f t="shared" si="20"/>
        <v>727.69224243163592</v>
      </c>
      <c r="L169" s="20">
        <f t="shared" si="21"/>
        <v>1.3229426192344933</v>
      </c>
      <c r="M169" s="20">
        <f t="shared" si="23"/>
        <v>1.7353881184349735</v>
      </c>
      <c r="N169" s="18"/>
      <c r="O169" s="18"/>
      <c r="P169" s="18">
        <f t="shared" si="22"/>
        <v>0.3568580371146941</v>
      </c>
    </row>
    <row r="170" spans="1:16" x14ac:dyDescent="0.15">
      <c r="A170" s="18">
        <v>84.5</v>
      </c>
      <c r="B170" s="18">
        <v>168</v>
      </c>
      <c r="D170">
        <v>1588.76245117188</v>
      </c>
      <c r="E170">
        <v>1021.80145263672</v>
      </c>
      <c r="F170">
        <v>468.69430541992199</v>
      </c>
      <c r="G170">
        <v>466.28106689453102</v>
      </c>
      <c r="I170" s="19">
        <f t="shared" si="18"/>
        <v>1120.0681457519581</v>
      </c>
      <c r="J170" s="19">
        <f t="shared" si="19"/>
        <v>555.52038574218898</v>
      </c>
      <c r="K170" s="19">
        <f t="shared" si="20"/>
        <v>731.20387573242579</v>
      </c>
      <c r="L170" s="20">
        <f t="shared" si="21"/>
        <v>1.31625030241783</v>
      </c>
      <c r="M170" s="20">
        <f t="shared" si="23"/>
        <v>1.7311508343516464</v>
      </c>
      <c r="N170" s="18"/>
      <c r="O170" s="18"/>
      <c r="P170" s="18">
        <f t="shared" si="22"/>
        <v>0.11181745357256323</v>
      </c>
    </row>
    <row r="171" spans="1:16" x14ac:dyDescent="0.15">
      <c r="A171" s="18">
        <v>85</v>
      </c>
      <c r="B171" s="18">
        <v>169</v>
      </c>
      <c r="D171">
        <v>1587.46301269531</v>
      </c>
      <c r="E171">
        <v>1019.23382568359</v>
      </c>
      <c r="F171">
        <v>469.65301513671898</v>
      </c>
      <c r="G171">
        <v>467.26742553710898</v>
      </c>
      <c r="I171" s="19">
        <f t="shared" si="18"/>
        <v>1117.809997558591</v>
      </c>
      <c r="J171" s="19">
        <f t="shared" si="19"/>
        <v>551.96640014648096</v>
      </c>
      <c r="K171" s="19">
        <f t="shared" si="20"/>
        <v>731.43351745605435</v>
      </c>
      <c r="L171" s="20">
        <f t="shared" si="21"/>
        <v>1.325141380457119</v>
      </c>
      <c r="M171" s="20">
        <f t="shared" si="23"/>
        <v>1.7424969451242718</v>
      </c>
      <c r="N171" s="18"/>
      <c r="O171" s="18"/>
      <c r="P171" s="18">
        <f t="shared" si="22"/>
        <v>0.76795887576267308</v>
      </c>
    </row>
    <row r="172" spans="1:16" x14ac:dyDescent="0.15">
      <c r="A172" s="18">
        <v>85.5</v>
      </c>
      <c r="B172" s="18">
        <v>170</v>
      </c>
      <c r="D172">
        <v>1583.86010742188</v>
      </c>
      <c r="E172">
        <v>1019.66131591797</v>
      </c>
      <c r="F172">
        <v>469.31552124023398</v>
      </c>
      <c r="G172">
        <v>467.15341186523398</v>
      </c>
      <c r="I172" s="19">
        <f t="shared" si="18"/>
        <v>1114.5445861816461</v>
      </c>
      <c r="J172" s="19">
        <f t="shared" si="19"/>
        <v>552.50790405273597</v>
      </c>
      <c r="K172" s="19">
        <f t="shared" si="20"/>
        <v>727.78905334473097</v>
      </c>
      <c r="L172" s="20">
        <f t="shared" si="21"/>
        <v>1.3172464104246819</v>
      </c>
      <c r="M172" s="20">
        <f t="shared" si="23"/>
        <v>1.7370570078251708</v>
      </c>
      <c r="N172" s="18"/>
      <c r="O172" s="18"/>
      <c r="P172" s="18">
        <f t="shared" si="22"/>
        <v>0.45336929810149695</v>
      </c>
    </row>
    <row r="173" spans="1:16" x14ac:dyDescent="0.15">
      <c r="A173" s="18">
        <v>86</v>
      </c>
      <c r="B173" s="18">
        <v>171</v>
      </c>
      <c r="D173">
        <v>1578.34924316406</v>
      </c>
      <c r="E173">
        <v>1016.29595947266</v>
      </c>
      <c r="F173">
        <v>469.16552734375</v>
      </c>
      <c r="G173">
        <v>466.95001220703102</v>
      </c>
      <c r="I173" s="19">
        <f t="shared" si="18"/>
        <v>1109.18371582031</v>
      </c>
      <c r="J173" s="19">
        <f t="shared" si="19"/>
        <v>549.34594726562898</v>
      </c>
      <c r="K173" s="19">
        <f t="shared" si="20"/>
        <v>724.64155273436972</v>
      </c>
      <c r="L173" s="20">
        <f t="shared" si="21"/>
        <v>1.3190987506893883</v>
      </c>
      <c r="M173" s="20">
        <f t="shared" si="23"/>
        <v>1.7413643808232133</v>
      </c>
      <c r="N173" s="18"/>
      <c r="O173" s="18"/>
      <c r="P173" s="18">
        <f t="shared" si="22"/>
        <v>0.70246309786041883</v>
      </c>
    </row>
    <row r="174" spans="1:16" x14ac:dyDescent="0.15">
      <c r="A174" s="18">
        <v>86.5</v>
      </c>
      <c r="B174" s="18">
        <v>172</v>
      </c>
      <c r="D174">
        <v>1575.49096679688</v>
      </c>
      <c r="E174">
        <v>1018.95306396484</v>
      </c>
      <c r="F174">
        <v>468.74621582031301</v>
      </c>
      <c r="G174">
        <v>466.42196655273398</v>
      </c>
      <c r="I174" s="19">
        <f t="shared" si="18"/>
        <v>1106.744750976567</v>
      </c>
      <c r="J174" s="19">
        <f t="shared" si="19"/>
        <v>552.53109741210596</v>
      </c>
      <c r="K174" s="19">
        <f t="shared" si="20"/>
        <v>719.97298278809285</v>
      </c>
      <c r="L174" s="20">
        <f t="shared" si="21"/>
        <v>1.303045179104372</v>
      </c>
      <c r="M174" s="20">
        <f t="shared" si="23"/>
        <v>1.7277658419715332</v>
      </c>
      <c r="N174" s="18"/>
      <c r="O174" s="18"/>
      <c r="P174" s="18">
        <f t="shared" si="22"/>
        <v>-8.3935413546348939E-2</v>
      </c>
    </row>
    <row r="175" spans="1:16" x14ac:dyDescent="0.15">
      <c r="A175" s="18">
        <v>87</v>
      </c>
      <c r="B175" s="18">
        <v>173</v>
      </c>
      <c r="D175">
        <v>1575.73022460938</v>
      </c>
      <c r="E175">
        <v>1015.98529052734</v>
      </c>
      <c r="F175">
        <v>468.47650146484398</v>
      </c>
      <c r="G175">
        <v>466.16326904296898</v>
      </c>
      <c r="I175" s="19">
        <f t="shared" si="18"/>
        <v>1107.253723144536</v>
      </c>
      <c r="J175" s="19">
        <f t="shared" si="19"/>
        <v>549.82202148437102</v>
      </c>
      <c r="K175" s="19">
        <f t="shared" si="20"/>
        <v>722.37830810547632</v>
      </c>
      <c r="L175" s="20">
        <f t="shared" si="21"/>
        <v>1.3138402608088522</v>
      </c>
      <c r="M175" s="20">
        <f t="shared" si="23"/>
        <v>1.7410159564093495</v>
      </c>
      <c r="N175" s="18"/>
      <c r="O175" s="18"/>
      <c r="P175" s="18">
        <f t="shared" si="22"/>
        <v>0.68231384187131316</v>
      </c>
    </row>
    <row r="176" spans="1:16" x14ac:dyDescent="0.15">
      <c r="A176" s="18">
        <v>87.5</v>
      </c>
      <c r="B176" s="18">
        <v>174</v>
      </c>
      <c r="D176">
        <v>1585.72875976563</v>
      </c>
      <c r="E176">
        <v>1021.25067138672</v>
      </c>
      <c r="F176">
        <v>468.73864746093801</v>
      </c>
      <c r="G176">
        <v>466.61968994140602</v>
      </c>
      <c r="I176" s="19">
        <f t="shared" si="18"/>
        <v>1116.990112304692</v>
      </c>
      <c r="J176" s="19">
        <f t="shared" si="19"/>
        <v>554.63098144531398</v>
      </c>
      <c r="K176" s="19">
        <f t="shared" si="20"/>
        <v>728.74842529297234</v>
      </c>
      <c r="L176" s="20">
        <f t="shared" si="21"/>
        <v>1.3139338581373967</v>
      </c>
      <c r="M176" s="20">
        <f t="shared" si="23"/>
        <v>1.7435645864712304</v>
      </c>
      <c r="N176" s="18"/>
      <c r="O176" s="18"/>
      <c r="P176" s="18">
        <f t="shared" si="22"/>
        <v>0.82970018305472892</v>
      </c>
    </row>
    <row r="177" spans="1:16" x14ac:dyDescent="0.15">
      <c r="A177" s="18">
        <v>88</v>
      </c>
      <c r="B177" s="18">
        <v>175</v>
      </c>
      <c r="D177">
        <v>1567.54028320313</v>
      </c>
      <c r="E177">
        <v>1015.31793212891</v>
      </c>
      <c r="F177">
        <v>468.98864746093801</v>
      </c>
      <c r="G177">
        <v>466.46514892578102</v>
      </c>
      <c r="I177" s="19">
        <f t="shared" si="18"/>
        <v>1098.551635742192</v>
      </c>
      <c r="J177" s="19">
        <f t="shared" si="19"/>
        <v>548.85278320312898</v>
      </c>
      <c r="K177" s="19">
        <f t="shared" si="20"/>
        <v>714.35468750000177</v>
      </c>
      <c r="L177" s="20">
        <f t="shared" si="21"/>
        <v>1.301541523267854</v>
      </c>
      <c r="M177" s="20">
        <f t="shared" si="23"/>
        <v>1.7336272843350238</v>
      </c>
      <c r="N177" s="18"/>
      <c r="O177" s="18"/>
      <c r="P177" s="18">
        <f t="shared" si="22"/>
        <v>0.25502964730473465</v>
      </c>
    </row>
    <row r="178" spans="1:16" x14ac:dyDescent="0.15">
      <c r="A178" s="18">
        <v>88.5</v>
      </c>
      <c r="B178" s="18">
        <v>176</v>
      </c>
      <c r="D178">
        <v>1575.3349609375</v>
      </c>
      <c r="E178">
        <v>1018.83697509766</v>
      </c>
      <c r="F178">
        <v>469.41400146484398</v>
      </c>
      <c r="G178">
        <v>467.25531005859398</v>
      </c>
      <c r="I178" s="19">
        <f t="shared" si="18"/>
        <v>1105.920959472656</v>
      </c>
      <c r="J178" s="19">
        <f t="shared" si="19"/>
        <v>551.58166503906602</v>
      </c>
      <c r="K178" s="19">
        <f t="shared" si="20"/>
        <v>719.81379394530984</v>
      </c>
      <c r="L178" s="20">
        <f t="shared" si="21"/>
        <v>1.3049994943075722</v>
      </c>
      <c r="M178" s="20">
        <f t="shared" si="23"/>
        <v>1.7395402881080781</v>
      </c>
      <c r="N178" s="18"/>
      <c r="O178" s="18"/>
      <c r="P178" s="18">
        <f t="shared" si="22"/>
        <v>0.59697648554890614</v>
      </c>
    </row>
    <row r="179" spans="1:16" x14ac:dyDescent="0.15">
      <c r="A179" s="18">
        <v>89</v>
      </c>
      <c r="B179" s="18">
        <v>177</v>
      </c>
      <c r="D179">
        <v>1574.69982910156</v>
      </c>
      <c r="E179">
        <v>1018.69097900391</v>
      </c>
      <c r="F179">
        <v>468.83523559570301</v>
      </c>
      <c r="G179">
        <v>466.525390625</v>
      </c>
      <c r="I179" s="19">
        <f t="shared" si="18"/>
        <v>1105.8645935058571</v>
      </c>
      <c r="J179" s="19">
        <f t="shared" si="19"/>
        <v>552.16558837891</v>
      </c>
      <c r="K179" s="19">
        <f t="shared" si="20"/>
        <v>719.34868164062004</v>
      </c>
      <c r="L179" s="20">
        <f t="shared" si="21"/>
        <v>1.3027770958210905</v>
      </c>
      <c r="M179" s="20">
        <f t="shared" si="23"/>
        <v>1.7397729223549327</v>
      </c>
      <c r="N179" s="18"/>
      <c r="O179" s="18"/>
      <c r="P179" s="18">
        <f t="shared" si="22"/>
        <v>0.61042963867249267</v>
      </c>
    </row>
    <row r="180" spans="1:16" x14ac:dyDescent="0.15">
      <c r="A180" s="18">
        <v>89.5</v>
      </c>
      <c r="B180" s="18">
        <v>178</v>
      </c>
      <c r="D180">
        <v>1573.8369140625</v>
      </c>
      <c r="E180">
        <v>1017.90679931641</v>
      </c>
      <c r="F180">
        <v>468.1689453125</v>
      </c>
      <c r="G180">
        <v>465.83370971679699</v>
      </c>
      <c r="I180" s="19">
        <f t="shared" si="18"/>
        <v>1105.66796875</v>
      </c>
      <c r="J180" s="19">
        <f t="shared" si="19"/>
        <v>552.07308959961301</v>
      </c>
      <c r="K180" s="19">
        <f t="shared" si="20"/>
        <v>719.21680603027085</v>
      </c>
      <c r="L180" s="20">
        <f t="shared" si="21"/>
        <v>1.302756500143627</v>
      </c>
      <c r="M180" s="20">
        <f t="shared" si="23"/>
        <v>1.7422073594108054</v>
      </c>
      <c r="N180" s="18"/>
      <c r="O180" s="18"/>
      <c r="P180" s="18">
        <f t="shared" si="22"/>
        <v>0.75121224022495203</v>
      </c>
    </row>
    <row r="181" spans="1:16" x14ac:dyDescent="0.15">
      <c r="A181" s="18">
        <v>90</v>
      </c>
      <c r="B181" s="18">
        <v>179</v>
      </c>
      <c r="D181">
        <v>1580.58093261719</v>
      </c>
      <c r="E181">
        <v>1023.00677490234</v>
      </c>
      <c r="F181">
        <v>468.63369750976602</v>
      </c>
      <c r="G181">
        <v>466.05038452148398</v>
      </c>
      <c r="I181" s="19">
        <f t="shared" si="18"/>
        <v>1111.9472351074239</v>
      </c>
      <c r="J181" s="19">
        <f t="shared" si="19"/>
        <v>556.95639038085596</v>
      </c>
      <c r="K181" s="19">
        <f t="shared" si="20"/>
        <v>722.07776184082479</v>
      </c>
      <c r="L181" s="20">
        <f t="shared" si="21"/>
        <v>1.2964709164160162</v>
      </c>
      <c r="M181" s="20">
        <f t="shared" si="23"/>
        <v>1.7383768084165307</v>
      </c>
      <c r="N181" s="18"/>
      <c r="O181" s="18"/>
      <c r="P181" s="18">
        <f t="shared" si="22"/>
        <v>0.5296928819599932</v>
      </c>
    </row>
    <row r="182" spans="1:16" x14ac:dyDescent="0.15">
      <c r="A182" s="18">
        <v>90.5</v>
      </c>
      <c r="B182" s="18">
        <v>180</v>
      </c>
      <c r="D182">
        <v>1571.65612792969</v>
      </c>
      <c r="E182">
        <v>1019.06048583984</v>
      </c>
      <c r="F182">
        <v>468.588623046875</v>
      </c>
      <c r="G182">
        <v>466.37197875976602</v>
      </c>
      <c r="I182" s="19">
        <f t="shared" si="18"/>
        <v>1103.067504882815</v>
      </c>
      <c r="J182" s="19">
        <f t="shared" si="19"/>
        <v>552.68850708007403</v>
      </c>
      <c r="K182" s="19">
        <f t="shared" si="20"/>
        <v>716.1855499267632</v>
      </c>
      <c r="L182" s="20">
        <f t="shared" si="21"/>
        <v>1.2958213184320866</v>
      </c>
      <c r="M182" s="20">
        <f t="shared" si="23"/>
        <v>1.7401822431659373</v>
      </c>
      <c r="N182" s="18"/>
      <c r="O182" s="18"/>
      <c r="P182" s="18">
        <f t="shared" si="22"/>
        <v>0.63410051096051079</v>
      </c>
    </row>
    <row r="183" spans="1:16" x14ac:dyDescent="0.15">
      <c r="A183" s="18">
        <v>91</v>
      </c>
      <c r="B183" s="18">
        <v>181</v>
      </c>
      <c r="D183">
        <v>1575.66247558594</v>
      </c>
      <c r="E183">
        <v>1019.68579101563</v>
      </c>
      <c r="F183">
        <v>469.21817016601602</v>
      </c>
      <c r="G183">
        <v>466.650390625</v>
      </c>
      <c r="I183" s="19">
        <f t="shared" si="18"/>
        <v>1106.4443054199239</v>
      </c>
      <c r="J183" s="19">
        <f t="shared" si="19"/>
        <v>553.03540039063</v>
      </c>
      <c r="K183" s="19">
        <f t="shared" si="20"/>
        <v>719.31952514648287</v>
      </c>
      <c r="L183" s="20">
        <f t="shared" si="21"/>
        <v>1.3006753720257329</v>
      </c>
      <c r="M183" s="20">
        <f t="shared" si="23"/>
        <v>1.7474913294929197</v>
      </c>
      <c r="N183" s="18"/>
      <c r="O183" s="18"/>
      <c r="P183" s="18">
        <f t="shared" si="22"/>
        <v>1.0567822909645732</v>
      </c>
    </row>
    <row r="184" spans="1:16" x14ac:dyDescent="0.15">
      <c r="A184" s="18">
        <v>91.5</v>
      </c>
      <c r="B184" s="18">
        <v>182</v>
      </c>
      <c r="D184">
        <v>1573.82849121094</v>
      </c>
      <c r="E184">
        <v>1019.19995117188</v>
      </c>
      <c r="F184">
        <v>468.49734497070301</v>
      </c>
      <c r="G184">
        <v>466.35000610351602</v>
      </c>
      <c r="I184" s="19">
        <f t="shared" si="18"/>
        <v>1105.3311462402371</v>
      </c>
      <c r="J184" s="19">
        <f t="shared" si="19"/>
        <v>552.84994506836392</v>
      </c>
      <c r="K184" s="19">
        <f t="shared" si="20"/>
        <v>718.3361846923824</v>
      </c>
      <c r="L184" s="20">
        <f t="shared" si="21"/>
        <v>1.299333012692178</v>
      </c>
      <c r="M184" s="20">
        <f t="shared" si="23"/>
        <v>1.7486040028927012</v>
      </c>
      <c r="N184" s="18"/>
      <c r="O184" s="18"/>
      <c r="P184" s="18">
        <f t="shared" si="22"/>
        <v>1.1211277853455346</v>
      </c>
    </row>
    <row r="185" spans="1:16" x14ac:dyDescent="0.15">
      <c r="A185" s="18">
        <v>92</v>
      </c>
      <c r="B185" s="18">
        <v>183</v>
      </c>
      <c r="D185">
        <v>1571.95300292969</v>
      </c>
      <c r="E185">
        <v>1021.61596679688</v>
      </c>
      <c r="F185">
        <v>468.12347412109398</v>
      </c>
      <c r="G185">
        <v>465.95455932617199</v>
      </c>
      <c r="I185" s="19">
        <f t="shared" si="18"/>
        <v>1103.829528808596</v>
      </c>
      <c r="J185" s="19">
        <f t="shared" si="19"/>
        <v>555.66140747070801</v>
      </c>
      <c r="K185" s="19">
        <f t="shared" si="20"/>
        <v>714.86654357910038</v>
      </c>
      <c r="L185" s="20">
        <f t="shared" si="21"/>
        <v>1.2865146543703145</v>
      </c>
      <c r="M185" s="20">
        <f t="shared" si="23"/>
        <v>1.7382406773041739</v>
      </c>
      <c r="N185" s="18"/>
      <c r="O185" s="18"/>
      <c r="P185" s="18">
        <f t="shared" si="22"/>
        <v>0.52182046968973117</v>
      </c>
    </row>
    <row r="186" spans="1:16" x14ac:dyDescent="0.15">
      <c r="A186" s="18">
        <v>92.5</v>
      </c>
      <c r="B186" s="18">
        <v>184</v>
      </c>
      <c r="D186">
        <v>1574.63635253906</v>
      </c>
      <c r="E186">
        <v>1022.70941162109</v>
      </c>
      <c r="F186">
        <v>468.42385864257801</v>
      </c>
      <c r="G186">
        <v>466.50985717773398</v>
      </c>
      <c r="I186" s="19">
        <f t="shared" si="18"/>
        <v>1106.2124938964821</v>
      </c>
      <c r="J186" s="19">
        <f t="shared" si="19"/>
        <v>556.19955444335596</v>
      </c>
      <c r="K186" s="19">
        <f t="shared" si="20"/>
        <v>716.87280578613297</v>
      </c>
      <c r="L186" s="20">
        <f t="shared" si="21"/>
        <v>1.288876986792229</v>
      </c>
      <c r="M186" s="20">
        <f t="shared" si="23"/>
        <v>1.7430580424594244</v>
      </c>
      <c r="N186" s="18"/>
      <c r="O186" s="18"/>
      <c r="P186" s="18">
        <f t="shared" si="22"/>
        <v>0.80040692874329311</v>
      </c>
    </row>
    <row r="187" spans="1:16" x14ac:dyDescent="0.15">
      <c r="A187" s="18">
        <v>93</v>
      </c>
      <c r="B187" s="18">
        <v>185</v>
      </c>
      <c r="D187">
        <v>1582.73388671875</v>
      </c>
      <c r="E187">
        <v>1025.9130859375</v>
      </c>
      <c r="F187">
        <v>469.65985107421898</v>
      </c>
      <c r="G187">
        <v>467.20303344726602</v>
      </c>
      <c r="I187" s="19">
        <f t="shared" si="18"/>
        <v>1113.074035644531</v>
      </c>
      <c r="J187" s="19">
        <f t="shared" si="19"/>
        <v>558.71005249023392</v>
      </c>
      <c r="K187" s="19">
        <f t="shared" si="20"/>
        <v>721.97699890136732</v>
      </c>
      <c r="L187" s="20">
        <f t="shared" si="21"/>
        <v>1.2922212437084928</v>
      </c>
      <c r="M187" s="20">
        <f t="shared" si="23"/>
        <v>1.7488573321090244</v>
      </c>
      <c r="N187" s="18"/>
      <c r="O187" s="18"/>
      <c r="P187" s="18">
        <f t="shared" si="22"/>
        <v>1.1357777209588564</v>
      </c>
    </row>
    <row r="188" spans="1:16" x14ac:dyDescent="0.15">
      <c r="A188" s="18">
        <v>93.5</v>
      </c>
      <c r="B188" s="18">
        <v>186</v>
      </c>
      <c r="D188">
        <v>1571.38427734375</v>
      </c>
      <c r="E188">
        <v>1022.12799072266</v>
      </c>
      <c r="F188">
        <v>468.63220214843801</v>
      </c>
      <c r="G188">
        <v>466.71856689453102</v>
      </c>
      <c r="I188" s="19">
        <f t="shared" si="18"/>
        <v>1102.752075195312</v>
      </c>
      <c r="J188" s="19">
        <f t="shared" si="19"/>
        <v>555.40942382812898</v>
      </c>
      <c r="K188" s="19">
        <f t="shared" si="20"/>
        <v>713.96547851562173</v>
      </c>
      <c r="L188" s="20">
        <f t="shared" si="21"/>
        <v>1.2854759892164844</v>
      </c>
      <c r="M188" s="20">
        <f t="shared" si="23"/>
        <v>1.7445671103503524</v>
      </c>
      <c r="N188" s="18"/>
      <c r="O188" s="18"/>
      <c r="P188" s="18">
        <f t="shared" si="22"/>
        <v>0.88767577107857709</v>
      </c>
    </row>
    <row r="189" spans="1:16" x14ac:dyDescent="0.15">
      <c r="A189" s="18">
        <v>94</v>
      </c>
      <c r="B189" s="18">
        <v>187</v>
      </c>
      <c r="D189">
        <v>1569.26159667969</v>
      </c>
      <c r="E189">
        <v>1020.81146240234</v>
      </c>
      <c r="F189">
        <v>467.860595703125</v>
      </c>
      <c r="G189">
        <v>466.242431640625</v>
      </c>
      <c r="I189" s="19">
        <f t="shared" si="18"/>
        <v>1101.401000976565</v>
      </c>
      <c r="J189" s="19">
        <f t="shared" si="19"/>
        <v>554.569030761715</v>
      </c>
      <c r="K189" s="19">
        <f t="shared" si="20"/>
        <v>713.20267944336456</v>
      </c>
      <c r="L189" s="20">
        <f t="shared" si="21"/>
        <v>1.2860485167441862</v>
      </c>
      <c r="M189" s="20">
        <f t="shared" si="23"/>
        <v>1.7475946706113903</v>
      </c>
      <c r="N189" s="18"/>
      <c r="O189" s="18"/>
      <c r="P189" s="18">
        <f t="shared" si="22"/>
        <v>1.0627584699216457</v>
      </c>
    </row>
    <row r="190" spans="1:16" x14ac:dyDescent="0.15">
      <c r="A190" s="18">
        <v>94.5</v>
      </c>
      <c r="B190" s="18">
        <v>188</v>
      </c>
      <c r="D190">
        <v>1566.03112792969</v>
      </c>
      <c r="E190">
        <v>1020.15881347656</v>
      </c>
      <c r="F190">
        <v>467.98181152343801</v>
      </c>
      <c r="G190">
        <v>465.87347412109398</v>
      </c>
      <c r="I190" s="19">
        <f t="shared" si="18"/>
        <v>1098.049316406252</v>
      </c>
      <c r="J190" s="19">
        <f t="shared" si="19"/>
        <v>554.28533935546602</v>
      </c>
      <c r="K190" s="19">
        <f t="shared" si="20"/>
        <v>710.04957885742579</v>
      </c>
      <c r="L190" s="20">
        <f t="shared" si="21"/>
        <v>1.2810181479508109</v>
      </c>
      <c r="M190" s="20">
        <f t="shared" si="23"/>
        <v>1.7450193345513512</v>
      </c>
      <c r="N190" s="18"/>
      <c r="O190" s="18"/>
      <c r="P190" s="18">
        <f t="shared" si="22"/>
        <v>0.91382773066529477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B192"/>
  <sheetViews>
    <sheetView topLeftCell="A67" zoomScale="70" zoomScaleNormal="80" zoomScalePageLayoutView="80" workbookViewId="0">
      <selection activeCell="E1" sqref="E1:N1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.5" style="6" customWidth="1"/>
    <col min="8" max="8" width="11.1640625" customWidth="1"/>
    <col min="9" max="9" width="11" customWidth="1"/>
    <col min="10" max="10" width="10.832031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6798</v>
      </c>
      <c r="F1" s="2">
        <v>6799</v>
      </c>
      <c r="G1" s="4">
        <v>6800</v>
      </c>
      <c r="H1" s="2">
        <v>6803</v>
      </c>
      <c r="I1" s="2">
        <v>6804</v>
      </c>
      <c r="J1" s="4">
        <v>6805</v>
      </c>
      <c r="K1" s="4">
        <v>6817</v>
      </c>
      <c r="L1" s="4">
        <v>6821</v>
      </c>
      <c r="M1" s="4">
        <v>6822</v>
      </c>
      <c r="N1" s="4">
        <v>6823</v>
      </c>
      <c r="O1" s="4"/>
      <c r="P1" s="4"/>
      <c r="Q1" s="4"/>
      <c r="R1" s="4"/>
      <c r="T1" s="43" t="s">
        <v>34</v>
      </c>
      <c r="U1" s="40" t="s">
        <v>18</v>
      </c>
      <c r="W1" s="2" t="s">
        <v>26</v>
      </c>
      <c r="Y1" s="43" t="s">
        <v>35</v>
      </c>
    </row>
    <row r="2" spans="1:28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46">
        <v>6</v>
      </c>
      <c r="K2" s="4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T2" s="57"/>
      <c r="U2" s="57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'6798'!P6</f>
        <v>3.3967316300684889</v>
      </c>
      <c r="F6">
        <f>'6799'!P6</f>
        <v>-12.231011096589286</v>
      </c>
      <c r="G6">
        <f>'6800'!P6</f>
        <v>3.3112911805464247</v>
      </c>
      <c r="H6">
        <f>'6803'!P6</f>
        <v>3.4202097323929022</v>
      </c>
      <c r="I6">
        <f>'6804'!P6</f>
        <v>-4.3237018219692818</v>
      </c>
      <c r="J6">
        <f>'6805'!P6</f>
        <v>-0.60861896096263635</v>
      </c>
      <c r="K6">
        <f>'6817'!P6</f>
        <v>1.2315413963765138</v>
      </c>
      <c r="L6" s="6">
        <f>'6821'!P6</f>
        <v>3.9791559724542966</v>
      </c>
      <c r="M6">
        <f>'6822'!P6</f>
        <v>7.5344199094812954</v>
      </c>
      <c r="N6">
        <f>'6823'!P6</f>
        <v>5.4539591565391721</v>
      </c>
      <c r="O6"/>
      <c r="P6"/>
      <c r="T6" s="27">
        <f t="shared" ref="T6:T37" si="0">AVERAGE(E6:Q6)</f>
        <v>1.1163977098337887</v>
      </c>
      <c r="U6" s="27">
        <f t="shared" ref="U6:U37" si="1">STDEV(E6:Q6)/SQRT(COUNT(E6:Q6))</f>
        <v>1.8081998674093693</v>
      </c>
      <c r="V6" s="27"/>
      <c r="Y6">
        <f>MEDIAN(E6:R6)</f>
        <v>3.3540114053074568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'6798'!P7</f>
        <v>3.933536013021488</v>
      </c>
      <c r="F7">
        <f>'6799'!P7</f>
        <v>-7.6505544886454429</v>
      </c>
      <c r="G7">
        <f>'6800'!P7</f>
        <v>1.6053898360288592</v>
      </c>
      <c r="H7">
        <f>'6803'!P7</f>
        <v>2.2064205722307788</v>
      </c>
      <c r="I7">
        <f>'6804'!P7</f>
        <v>-3.5018051760674496</v>
      </c>
      <c r="J7">
        <f>'6805'!P7</f>
        <v>-0.37583397761614729</v>
      </c>
      <c r="K7">
        <f>'6817'!P7</f>
        <v>-0.39656863056249875</v>
      </c>
      <c r="L7" s="18">
        <f>'6821'!P7</f>
        <v>4.5336183209340515</v>
      </c>
      <c r="M7">
        <f>'6822'!P7</f>
        <v>7.4899423458020182</v>
      </c>
      <c r="N7">
        <f>'6823'!P7</f>
        <v>5.1975673717591677</v>
      </c>
      <c r="O7"/>
      <c r="P7"/>
      <c r="T7" s="27">
        <f t="shared" si="0"/>
        <v>1.3041712186884826</v>
      </c>
      <c r="U7" s="27">
        <f t="shared" si="1"/>
        <v>1.4168408814292772</v>
      </c>
      <c r="V7" s="27"/>
      <c r="Y7">
        <f t="shared" ref="Y7:Y70" si="2">MEDIAN(E7:R7)</f>
        <v>1.905905204129819</v>
      </c>
      <c r="AB7" s="10"/>
    </row>
    <row r="8" spans="1:28" x14ac:dyDescent="0.15">
      <c r="A8">
        <v>3.5</v>
      </c>
      <c r="B8">
        <v>1</v>
      </c>
      <c r="C8">
        <v>6</v>
      </c>
      <c r="E8">
        <f>'6798'!P8</f>
        <v>3.5012891371819759</v>
      </c>
      <c r="F8">
        <f>'6799'!P8</f>
        <v>-5.6842998032438201</v>
      </c>
      <c r="G8">
        <f>'6800'!P8</f>
        <v>1.8043137818697925</v>
      </c>
      <c r="H8">
        <f>'6803'!P8</f>
        <v>2.9491844744884017</v>
      </c>
      <c r="I8">
        <f>'6804'!P8</f>
        <v>-3.126052517533596</v>
      </c>
      <c r="J8">
        <f>'6805'!P8</f>
        <v>-0.50119865595526214</v>
      </c>
      <c r="K8">
        <f>'6817'!P8</f>
        <v>4.0679138293164421</v>
      </c>
      <c r="L8" s="18">
        <f>'6821'!P8</f>
        <v>3.3503255212693159</v>
      </c>
      <c r="M8">
        <f>'6822'!P8</f>
        <v>7.6566371065803258</v>
      </c>
      <c r="N8">
        <f>'6823'!P8</f>
        <v>4.3053900139475267</v>
      </c>
      <c r="O8"/>
      <c r="P8"/>
      <c r="T8" s="27">
        <f t="shared" si="0"/>
        <v>1.8323502887921101</v>
      </c>
      <c r="U8" s="27">
        <f t="shared" si="1"/>
        <v>1.2378517895726247</v>
      </c>
      <c r="V8" s="27"/>
      <c r="Y8">
        <f t="shared" si="2"/>
        <v>3.1497549978788588</v>
      </c>
    </row>
    <row r="9" spans="1:28" x14ac:dyDescent="0.15">
      <c r="A9">
        <v>4</v>
      </c>
      <c r="B9">
        <v>1.5</v>
      </c>
      <c r="C9">
        <v>7</v>
      </c>
      <c r="E9">
        <f>'6798'!P9</f>
        <v>4.1474365373126316</v>
      </c>
      <c r="F9">
        <f>'6799'!P9</f>
        <v>-3.6264592660681472</v>
      </c>
      <c r="G9">
        <f>'6800'!P9</f>
        <v>3.4193480469367175</v>
      </c>
      <c r="H9">
        <f>'6803'!P9</f>
        <v>3.9435155815466549</v>
      </c>
      <c r="I9">
        <f>'6804'!P9</f>
        <v>-1.7235116208530306</v>
      </c>
      <c r="J9">
        <f>'6805'!P9</f>
        <v>-0.25595909719663285</v>
      </c>
      <c r="K9">
        <f>'6817'!P9</f>
        <v>3.4297542940291139</v>
      </c>
      <c r="L9" s="18">
        <f>'6821'!P9</f>
        <v>3.3695031985990576</v>
      </c>
      <c r="M9">
        <f>'6822'!P9</f>
        <v>7.6178143875498465</v>
      </c>
      <c r="N9">
        <f>'6823'!P9</f>
        <v>4.6826116926529053</v>
      </c>
      <c r="O9"/>
      <c r="P9"/>
      <c r="T9" s="27">
        <f t="shared" si="0"/>
        <v>2.5004053754509115</v>
      </c>
      <c r="U9" s="27">
        <f t="shared" si="1"/>
        <v>1.0603256545273934</v>
      </c>
      <c r="V9" s="27"/>
      <c r="Y9">
        <f t="shared" si="2"/>
        <v>3.4245511704829159</v>
      </c>
    </row>
    <row r="10" spans="1:28" x14ac:dyDescent="0.15">
      <c r="A10">
        <v>4.5</v>
      </c>
      <c r="B10">
        <v>2</v>
      </c>
      <c r="C10">
        <v>8</v>
      </c>
      <c r="E10">
        <f>'6798'!P10</f>
        <v>3.4149966881620224</v>
      </c>
      <c r="F10">
        <f>'6799'!P10</f>
        <v>-3.1778431293199634</v>
      </c>
      <c r="G10">
        <f>'6800'!P10</f>
        <v>3.3788586917169434</v>
      </c>
      <c r="H10">
        <f>'6803'!P10</f>
        <v>4.4348533739123734</v>
      </c>
      <c r="I10">
        <f>'6804'!P10</f>
        <v>-0.69801869997789501</v>
      </c>
      <c r="J10">
        <f>'6805'!P10</f>
        <v>-0.44411093585369793</v>
      </c>
      <c r="K10">
        <f>'6817'!P10</f>
        <v>3.1433589689091095</v>
      </c>
      <c r="L10" s="18">
        <f>'6821'!P10</f>
        <v>4.4825300004375617</v>
      </c>
      <c r="M10">
        <f>'6822'!P10</f>
        <v>7.2953816694776661</v>
      </c>
      <c r="N10">
        <f>'6823'!P10</f>
        <v>3.7573789709965242</v>
      </c>
      <c r="O10"/>
      <c r="P10"/>
      <c r="T10" s="27">
        <f t="shared" si="0"/>
        <v>2.5587385598460641</v>
      </c>
      <c r="U10" s="27">
        <f t="shared" si="1"/>
        <v>0.97395417152697172</v>
      </c>
      <c r="V10" s="27"/>
      <c r="Y10">
        <f t="shared" si="2"/>
        <v>3.3969276899394831</v>
      </c>
    </row>
    <row r="11" spans="1:28" x14ac:dyDescent="0.15">
      <c r="A11">
        <v>5</v>
      </c>
      <c r="B11">
        <v>2.5</v>
      </c>
      <c r="C11">
        <v>9</v>
      </c>
      <c r="E11">
        <f>'6798'!P11</f>
        <v>3.0552576256928576</v>
      </c>
      <c r="F11">
        <f>'6799'!P11</f>
        <v>-1.5446468988401176</v>
      </c>
      <c r="G11">
        <f>'6800'!P11</f>
        <v>3.6097083572918258</v>
      </c>
      <c r="H11">
        <f>'6803'!P11</f>
        <v>4.0291248164404996</v>
      </c>
      <c r="I11">
        <f>'6804'!P11</f>
        <v>-0.8283183220328717</v>
      </c>
      <c r="J11">
        <f>'6805'!P11</f>
        <v>-0.5177825565285018</v>
      </c>
      <c r="K11">
        <f>'6817'!P11</f>
        <v>1.8920917222357188</v>
      </c>
      <c r="L11" s="18">
        <f>'6821'!P11</f>
        <v>3.8430618453937311</v>
      </c>
      <c r="M11">
        <f>'6822'!P11</f>
        <v>8.2818388890365906</v>
      </c>
      <c r="N11">
        <f>'6823'!P11</f>
        <v>3.011497044523352</v>
      </c>
      <c r="O11"/>
      <c r="P11"/>
      <c r="T11" s="27">
        <f t="shared" si="0"/>
        <v>2.4831832523213087</v>
      </c>
      <c r="U11" s="27">
        <f t="shared" si="1"/>
        <v>0.92065012687886172</v>
      </c>
      <c r="V11" s="27"/>
      <c r="Y11">
        <f t="shared" si="2"/>
        <v>3.0333773351081046</v>
      </c>
    </row>
    <row r="12" spans="1:28" x14ac:dyDescent="0.15">
      <c r="A12">
        <v>5.5</v>
      </c>
      <c r="B12">
        <v>3</v>
      </c>
      <c r="C12">
        <v>10</v>
      </c>
      <c r="E12">
        <f>'6798'!P12</f>
        <v>-0.14079259008964565</v>
      </c>
      <c r="F12">
        <f>'6799'!P12</f>
        <v>-2.3628963900758193</v>
      </c>
      <c r="G12">
        <f>'6800'!P12</f>
        <v>3.8676620688942163</v>
      </c>
      <c r="H12">
        <f>'6803'!P12</f>
        <v>3.4844903298527621</v>
      </c>
      <c r="I12">
        <f>'6804'!P12</f>
        <v>0.57283006543952153</v>
      </c>
      <c r="J12">
        <f>'6805'!P12</f>
        <v>-0.32417486813081958</v>
      </c>
      <c r="K12">
        <f>'6817'!P12</f>
        <v>-1.1134033543764501</v>
      </c>
      <c r="L12" s="18">
        <f>'6821'!P12</f>
        <v>4.0404264545595163</v>
      </c>
      <c r="M12">
        <f>'6822'!P12</f>
        <v>7.5056005714069398</v>
      </c>
      <c r="N12">
        <f>'6823'!P12</f>
        <v>3.7320793312707998</v>
      </c>
      <c r="O12"/>
      <c r="P12"/>
      <c r="T12" s="27">
        <f t="shared" si="0"/>
        <v>1.9261821618751021</v>
      </c>
      <c r="U12" s="27">
        <f t="shared" si="1"/>
        <v>0.96529903311554555</v>
      </c>
      <c r="V12" s="27"/>
      <c r="Y12">
        <f t="shared" si="2"/>
        <v>2.0286601976461416</v>
      </c>
    </row>
    <row r="13" spans="1:28" x14ac:dyDescent="0.15">
      <c r="A13">
        <v>6</v>
      </c>
      <c r="B13">
        <v>3.5</v>
      </c>
      <c r="C13">
        <v>11</v>
      </c>
      <c r="E13">
        <f>'6798'!P13</f>
        <v>0.61719149664968143</v>
      </c>
      <c r="F13">
        <f>'6799'!P13</f>
        <v>-2.610736685760465</v>
      </c>
      <c r="G13">
        <f>'6800'!P13</f>
        <v>3.3835504726708541</v>
      </c>
      <c r="H13">
        <f>'6803'!P13</f>
        <v>3.685419749284339</v>
      </c>
      <c r="I13">
        <f>'6804'!P13</f>
        <v>1.7139239648424871</v>
      </c>
      <c r="J13">
        <f>'6805'!P13</f>
        <v>-0.41832267083654523</v>
      </c>
      <c r="K13">
        <f>'6817'!P13</f>
        <v>-1.6193931538629665</v>
      </c>
      <c r="L13" s="18">
        <f>'6821'!P13</f>
        <v>4.3205303530597492</v>
      </c>
      <c r="M13">
        <f>'6822'!P13</f>
        <v>6.9629116117325296</v>
      </c>
      <c r="N13">
        <f>'6823'!P13</f>
        <v>2.8107413548825493</v>
      </c>
      <c r="O13"/>
      <c r="P13"/>
      <c r="T13" s="27">
        <f t="shared" si="0"/>
        <v>1.8845816492662213</v>
      </c>
      <c r="U13" s="27">
        <f t="shared" si="1"/>
        <v>0.92793363626130343</v>
      </c>
      <c r="V13" s="27"/>
      <c r="Y13">
        <f t="shared" si="2"/>
        <v>2.2623326598625182</v>
      </c>
    </row>
    <row r="14" spans="1:28" x14ac:dyDescent="0.15">
      <c r="A14">
        <v>6.5</v>
      </c>
      <c r="B14">
        <v>4</v>
      </c>
      <c r="C14">
        <v>12</v>
      </c>
      <c r="E14">
        <f>'6798'!P14</f>
        <v>0.39286332784685396</v>
      </c>
      <c r="F14">
        <f>'6799'!P14</f>
        <v>-3.3463046823701874</v>
      </c>
      <c r="G14">
        <f>'6800'!P14</f>
        <v>3.2857451335040109</v>
      </c>
      <c r="H14">
        <f>'6803'!P14</f>
        <v>4.0259372731022838</v>
      </c>
      <c r="I14">
        <f>'6804'!P14</f>
        <v>1.7827486682326446</v>
      </c>
      <c r="J14">
        <f>'6805'!P14</f>
        <v>-0.21677913125795417</v>
      </c>
      <c r="K14">
        <f>'6817'!P14</f>
        <v>-1.9808131248548313</v>
      </c>
      <c r="L14" s="18">
        <f>'6821'!P14</f>
        <v>3.3917769491632388</v>
      </c>
      <c r="M14">
        <f>'6822'!P14</f>
        <v>6.9910313302610883</v>
      </c>
      <c r="N14">
        <f>'6823'!P14</f>
        <v>2.7286747527563899</v>
      </c>
      <c r="O14"/>
      <c r="P14"/>
      <c r="T14" s="27">
        <f t="shared" si="0"/>
        <v>1.7054880496383535</v>
      </c>
      <c r="U14" s="27">
        <f t="shared" si="1"/>
        <v>0.96748606787359215</v>
      </c>
      <c r="V14" s="27"/>
      <c r="Y14">
        <f t="shared" si="2"/>
        <v>2.2557117104945172</v>
      </c>
    </row>
    <row r="15" spans="1:28" x14ac:dyDescent="0.15">
      <c r="A15">
        <v>7</v>
      </c>
      <c r="B15">
        <v>4.5</v>
      </c>
      <c r="C15">
        <v>13</v>
      </c>
      <c r="E15">
        <f>'6798'!P15</f>
        <v>0.2488415755402818</v>
      </c>
      <c r="F15">
        <f>'6799'!P15</f>
        <v>-2.5519544924673645</v>
      </c>
      <c r="G15">
        <f>'6800'!P15</f>
        <v>3.7559737238946664</v>
      </c>
      <c r="H15">
        <f>'6803'!P15</f>
        <v>3.2713049541845356</v>
      </c>
      <c r="I15">
        <f>'6804'!P15</f>
        <v>2.1298158244613532</v>
      </c>
      <c r="J15">
        <f>'6805'!P15</f>
        <v>-0.23600590868698479</v>
      </c>
      <c r="K15">
        <f>'6817'!P15</f>
        <v>-0.71842396213815896</v>
      </c>
      <c r="L15" s="18">
        <f>'6821'!P15</f>
        <v>3.6041610344195227</v>
      </c>
      <c r="M15">
        <f>'6822'!P15</f>
        <v>6.3065311585672381</v>
      </c>
      <c r="N15">
        <f>'6823'!P15</f>
        <v>2.2989961696165127</v>
      </c>
      <c r="O15"/>
      <c r="P15"/>
      <c r="T15" s="27">
        <f t="shared" si="0"/>
        <v>1.81092400773916</v>
      </c>
      <c r="U15" s="27">
        <f t="shared" si="1"/>
        <v>0.82828037114047892</v>
      </c>
      <c r="V15" s="27"/>
      <c r="Y15">
        <f t="shared" si="2"/>
        <v>2.2144059970389329</v>
      </c>
    </row>
    <row r="16" spans="1:28" x14ac:dyDescent="0.15">
      <c r="A16">
        <v>7.5</v>
      </c>
      <c r="B16">
        <v>5</v>
      </c>
      <c r="C16">
        <v>14</v>
      </c>
      <c r="E16">
        <f>'6798'!P16</f>
        <v>0.57655897736378248</v>
      </c>
      <c r="F16">
        <f>'6799'!P16</f>
        <v>-3.634624237339473</v>
      </c>
      <c r="G16">
        <f>'6800'!P16</f>
        <v>3.3885080635708844</v>
      </c>
      <c r="H16">
        <f>'6803'!P16</f>
        <v>2.3455681325046869</v>
      </c>
      <c r="I16">
        <f>'6804'!P16</f>
        <v>1.5785559171363119</v>
      </c>
      <c r="J16">
        <f>'6805'!P16</f>
        <v>-0.23488006097428146</v>
      </c>
      <c r="K16">
        <f>'6817'!P16</f>
        <v>-2.6516542466644699</v>
      </c>
      <c r="L16" s="18">
        <f>'6821'!P16</f>
        <v>3.2761554011142078</v>
      </c>
      <c r="M16">
        <f>'6822'!P16</f>
        <v>6.9788266002704731</v>
      </c>
      <c r="N16">
        <f>'6823'!P16</f>
        <v>1.3946656320398176</v>
      </c>
      <c r="O16"/>
      <c r="P16"/>
      <c r="T16" s="27">
        <f t="shared" si="0"/>
        <v>1.301768017902194</v>
      </c>
      <c r="U16" s="27">
        <f t="shared" si="1"/>
        <v>0.96919884132502443</v>
      </c>
      <c r="V16" s="27"/>
      <c r="Y16">
        <f t="shared" si="2"/>
        <v>1.4866107745880648</v>
      </c>
    </row>
    <row r="17" spans="1:25" x14ac:dyDescent="0.15">
      <c r="A17">
        <v>8</v>
      </c>
      <c r="B17">
        <v>5.5</v>
      </c>
      <c r="C17">
        <v>15</v>
      </c>
      <c r="E17">
        <f>'6798'!P17</f>
        <v>1.0248827806625207</v>
      </c>
      <c r="F17">
        <f>'6799'!P17</f>
        <v>-4.9999896074403063</v>
      </c>
      <c r="G17">
        <f>'6800'!P17</f>
        <v>3.2436160542654773</v>
      </c>
      <c r="H17">
        <f>'6803'!P17</f>
        <v>1.4211735030219945</v>
      </c>
      <c r="I17">
        <f>'6804'!P17</f>
        <v>0.42581644316001466</v>
      </c>
      <c r="J17">
        <f>'6805'!P17</f>
        <v>-0.43415641263905491</v>
      </c>
      <c r="K17">
        <f>'6817'!P17</f>
        <v>-2.3912434810042815</v>
      </c>
      <c r="L17" s="18">
        <f>'6821'!P17</f>
        <v>2.7972429023969618</v>
      </c>
      <c r="M17">
        <f>'6822'!P17</f>
        <v>6.5273048266023039</v>
      </c>
      <c r="N17">
        <f>'6823'!P17</f>
        <v>2.2124645631802227</v>
      </c>
      <c r="O17"/>
      <c r="P17"/>
      <c r="T17" s="27">
        <f t="shared" si="0"/>
        <v>0.98271115722058533</v>
      </c>
      <c r="U17" s="27">
        <f t="shared" si="1"/>
        <v>1.0019258136963736</v>
      </c>
      <c r="V17" s="27"/>
      <c r="Y17">
        <f t="shared" si="2"/>
        <v>1.2230281418422577</v>
      </c>
    </row>
    <row r="18" spans="1:25" x14ac:dyDescent="0.15">
      <c r="A18">
        <v>8.5</v>
      </c>
      <c r="B18">
        <v>6</v>
      </c>
      <c r="C18">
        <v>16</v>
      </c>
      <c r="E18">
        <f>'6798'!P18</f>
        <v>0.88666084134864043</v>
      </c>
      <c r="F18">
        <f>'6799'!P18</f>
        <v>-3.5702338281130923</v>
      </c>
      <c r="G18">
        <f>'6800'!P18</f>
        <v>2.6085998003257695</v>
      </c>
      <c r="H18">
        <f>'6803'!P18</f>
        <v>1.2991735496686265</v>
      </c>
      <c r="I18">
        <f>'6804'!P18</f>
        <v>-0.52752130715976153</v>
      </c>
      <c r="J18">
        <f>'6805'!P18</f>
        <v>-0.4222518075692101</v>
      </c>
      <c r="K18">
        <f>'6817'!P18</f>
        <v>-1.016501131807537</v>
      </c>
      <c r="L18" s="18">
        <f>'6821'!P18</f>
        <v>2.1651095227891903</v>
      </c>
      <c r="M18">
        <f>'6822'!P18</f>
        <v>6.6084770437101561</v>
      </c>
      <c r="N18">
        <f>'6823'!P18</f>
        <v>1.1036762852156139</v>
      </c>
      <c r="O18"/>
      <c r="P18"/>
      <c r="T18" s="27">
        <f t="shared" si="0"/>
        <v>0.91351889684083964</v>
      </c>
      <c r="U18" s="27">
        <f t="shared" si="1"/>
        <v>0.8481865191328446</v>
      </c>
      <c r="V18" s="27"/>
      <c r="Y18">
        <f t="shared" si="2"/>
        <v>0.99516856328212722</v>
      </c>
    </row>
    <row r="19" spans="1:25" x14ac:dyDescent="0.15">
      <c r="A19">
        <v>9</v>
      </c>
      <c r="B19">
        <v>6.5</v>
      </c>
      <c r="C19">
        <v>17</v>
      </c>
      <c r="E19">
        <f>'6798'!P19</f>
        <v>0.6487756395193387</v>
      </c>
      <c r="F19">
        <f>'6799'!P19</f>
        <v>-3.2006490231089231</v>
      </c>
      <c r="G19">
        <f>'6800'!P19</f>
        <v>2.6976867517636434</v>
      </c>
      <c r="H19">
        <f>'6803'!P19</f>
        <v>1.1640417283532678</v>
      </c>
      <c r="I19">
        <f>'6804'!P19</f>
        <v>0.18054030137201926</v>
      </c>
      <c r="J19">
        <f>'6805'!P19</f>
        <v>-0.69536955256136879</v>
      </c>
      <c r="K19">
        <f>'6817'!P19</f>
        <v>-0.280275963200734</v>
      </c>
      <c r="L19" s="18">
        <f>'6821'!P19</f>
        <v>3.56584088335934</v>
      </c>
      <c r="M19">
        <f>'6822'!P19</f>
        <v>6.4292865491353046</v>
      </c>
      <c r="N19">
        <f>'6823'!P19</f>
        <v>1.5163237951461925</v>
      </c>
      <c r="O19"/>
      <c r="P19"/>
      <c r="T19" s="27">
        <f t="shared" si="0"/>
        <v>1.2026201109778081</v>
      </c>
      <c r="U19" s="27">
        <f t="shared" si="1"/>
        <v>0.82851602586874462</v>
      </c>
      <c r="V19" s="27"/>
      <c r="Y19">
        <f t="shared" si="2"/>
        <v>0.90640868393630325</v>
      </c>
    </row>
    <row r="20" spans="1:25" x14ac:dyDescent="0.15">
      <c r="A20">
        <v>9.5</v>
      </c>
      <c r="B20">
        <v>7</v>
      </c>
      <c r="C20">
        <v>18</v>
      </c>
      <c r="E20">
        <f>'6798'!P20</f>
        <v>0.14276196995583618</v>
      </c>
      <c r="F20">
        <f>'6799'!P20</f>
        <v>-2.6227606339995555</v>
      </c>
      <c r="G20">
        <f>'6800'!P20</f>
        <v>2.0552200404766805</v>
      </c>
      <c r="H20">
        <f>'6803'!P20</f>
        <v>1.2278996853340136</v>
      </c>
      <c r="I20">
        <f>'6804'!P20</f>
        <v>1.2080296497685434</v>
      </c>
      <c r="J20">
        <f>'6805'!P20</f>
        <v>-0.56428569964107211</v>
      </c>
      <c r="K20">
        <f>'6817'!P20</f>
        <v>0.85409155191213815</v>
      </c>
      <c r="L20" s="18">
        <f>'6821'!P20</f>
        <v>1.9836298030748303</v>
      </c>
      <c r="M20">
        <f>'6822'!P20</f>
        <v>5.9781742424340294</v>
      </c>
      <c r="N20">
        <f>'6823'!P20</f>
        <v>1.8417672765932505</v>
      </c>
      <c r="O20"/>
      <c r="P20"/>
      <c r="T20" s="27">
        <f t="shared" si="0"/>
        <v>1.2104527885908696</v>
      </c>
      <c r="U20" s="27">
        <f t="shared" si="1"/>
        <v>0.69563439771457491</v>
      </c>
      <c r="V20" s="27"/>
      <c r="Y20">
        <f t="shared" si="2"/>
        <v>1.2179646675512785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'6798'!P21</f>
        <v>0.52729672095695923</v>
      </c>
      <c r="F21">
        <f>'6799'!P21</f>
        <v>-2.2367025515616032</v>
      </c>
      <c r="G21">
        <f>'6800'!P21</f>
        <v>1.9222663453585396</v>
      </c>
      <c r="H21">
        <f>'6803'!P21</f>
        <v>1.177591485788877</v>
      </c>
      <c r="I21">
        <f>'6804'!P21</f>
        <v>2.8318819503196808</v>
      </c>
      <c r="J21">
        <f>'6805'!P21</f>
        <v>-0.46207125333606941</v>
      </c>
      <c r="K21">
        <f>'6817'!P21</f>
        <v>2.4162740842602828</v>
      </c>
      <c r="L21" s="18">
        <f>'6821'!P21</f>
        <v>2.6863728141757304</v>
      </c>
      <c r="M21">
        <f>'6822'!P21</f>
        <v>5.5687262938418804</v>
      </c>
      <c r="N21">
        <f>'6823'!P21</f>
        <v>1.9305082320094147</v>
      </c>
      <c r="O21"/>
      <c r="P21"/>
      <c r="Q21" s="29"/>
      <c r="S21" s="3"/>
      <c r="T21" s="30">
        <f t="shared" si="0"/>
        <v>1.6362144121813693</v>
      </c>
      <c r="U21" s="30">
        <f t="shared" si="1"/>
        <v>0.66346190429018903</v>
      </c>
      <c r="V21" s="27"/>
      <c r="Y21">
        <f t="shared" si="2"/>
        <v>1.9263872886839772</v>
      </c>
    </row>
    <row r="22" spans="1:25" x14ac:dyDescent="0.15">
      <c r="A22">
        <v>10.5</v>
      </c>
      <c r="B22">
        <v>8</v>
      </c>
      <c r="C22">
        <v>20</v>
      </c>
      <c r="E22">
        <f>'6798'!P22</f>
        <v>-8.2545504522622215E-2</v>
      </c>
      <c r="F22">
        <f>'6799'!P22</f>
        <v>-1.1990120745823809</v>
      </c>
      <c r="G22">
        <f>'6800'!P22</f>
        <v>2.4092218367081126</v>
      </c>
      <c r="H22">
        <f>'6803'!P22</f>
        <v>1.6074840508678745</v>
      </c>
      <c r="I22">
        <f>'6804'!P22</f>
        <v>2.3577776056687094</v>
      </c>
      <c r="J22">
        <f>'6805'!P22</f>
        <v>-0.78800978589821435</v>
      </c>
      <c r="K22">
        <f>'6817'!P22</f>
        <v>2.1636549611347706</v>
      </c>
      <c r="L22" s="18">
        <f>'6821'!P22</f>
        <v>2.6247791053328711</v>
      </c>
      <c r="M22">
        <f>'6822'!P22</f>
        <v>5.1430684075202588</v>
      </c>
      <c r="N22">
        <f>'6823'!P22</f>
        <v>2.0920347355784852</v>
      </c>
      <c r="O22"/>
      <c r="P22"/>
      <c r="T22" s="27">
        <f t="shared" si="0"/>
        <v>1.6328453337807864</v>
      </c>
      <c r="U22" s="27">
        <f t="shared" si="1"/>
        <v>0.59394785114781312</v>
      </c>
      <c r="V22" s="27"/>
      <c r="Y22">
        <f t="shared" si="2"/>
        <v>2.1278448483566281</v>
      </c>
    </row>
    <row r="23" spans="1:25" x14ac:dyDescent="0.15">
      <c r="A23">
        <v>11</v>
      </c>
      <c r="B23">
        <v>8.5</v>
      </c>
      <c r="C23">
        <v>21</v>
      </c>
      <c r="E23">
        <f>'6798'!P23</f>
        <v>-4.4763839283779264E-2</v>
      </c>
      <c r="F23">
        <f>'6799'!P23</f>
        <v>-0.85944250404962874</v>
      </c>
      <c r="G23">
        <f>'6800'!P23</f>
        <v>2.2923247780155762</v>
      </c>
      <c r="H23">
        <f>'6803'!P23</f>
        <v>1.989125976640975</v>
      </c>
      <c r="I23">
        <f>'6804'!P23</f>
        <v>2.9656089082326447</v>
      </c>
      <c r="J23">
        <f>'6805'!P23</f>
        <v>-0.84175243769056984</v>
      </c>
      <c r="K23">
        <f>'6817'!P23</f>
        <v>0.98810594449399003</v>
      </c>
      <c r="L23" s="18">
        <f>'6821'!P23</f>
        <v>2.101862030379555</v>
      </c>
      <c r="M23">
        <f>'6822'!P23</f>
        <v>4.7924775240292892</v>
      </c>
      <c r="N23">
        <f>'6823'!P23</f>
        <v>1.4191785151827698</v>
      </c>
      <c r="O23"/>
      <c r="P23"/>
      <c r="T23" s="27">
        <f t="shared" si="0"/>
        <v>1.4802724895950823</v>
      </c>
      <c r="U23" s="27">
        <f t="shared" si="1"/>
        <v>0.55697020681272735</v>
      </c>
      <c r="V23" s="27"/>
      <c r="Y23">
        <f t="shared" si="2"/>
        <v>1.7041522459118723</v>
      </c>
    </row>
    <row r="24" spans="1:25" x14ac:dyDescent="0.15">
      <c r="A24">
        <v>11.5</v>
      </c>
      <c r="B24">
        <v>9</v>
      </c>
      <c r="C24">
        <v>22</v>
      </c>
      <c r="E24">
        <f>'6798'!P24</f>
        <v>-0.11412380951812495</v>
      </c>
      <c r="F24">
        <f>'6799'!P24</f>
        <v>0.70659438556914989</v>
      </c>
      <c r="G24">
        <f>'6800'!P24</f>
        <v>1.7718323403193754</v>
      </c>
      <c r="H24">
        <f>'6803'!P24</f>
        <v>1.5429608920893827</v>
      </c>
      <c r="I24">
        <f>'6804'!P24</f>
        <v>2.264531634305055</v>
      </c>
      <c r="J24">
        <f>'6805'!P24</f>
        <v>-0.97386118585087444</v>
      </c>
      <c r="K24">
        <f>'6817'!P24</f>
        <v>-0.14282613299249303</v>
      </c>
      <c r="L24" s="18">
        <f>'6821'!P24</f>
        <v>1.7762395275347107</v>
      </c>
      <c r="M24">
        <f>'6822'!P24</f>
        <v>5.5471133261946397</v>
      </c>
      <c r="N24">
        <f>'6823'!P24</f>
        <v>1.1617126141480754</v>
      </c>
      <c r="O24"/>
      <c r="P24"/>
      <c r="S24" s="1"/>
      <c r="T24" s="27">
        <f t="shared" si="0"/>
        <v>1.3540173591798896</v>
      </c>
      <c r="U24" s="27">
        <f t="shared" si="1"/>
        <v>0.56833837420799938</v>
      </c>
      <c r="V24" s="27"/>
      <c r="Y24">
        <f t="shared" si="2"/>
        <v>1.3523367531187289</v>
      </c>
    </row>
    <row r="25" spans="1:25" x14ac:dyDescent="0.15">
      <c r="A25">
        <v>12</v>
      </c>
      <c r="B25">
        <v>9.5</v>
      </c>
      <c r="C25">
        <v>23</v>
      </c>
      <c r="E25">
        <f>'6798'!P25</f>
        <v>-0.19625424523257293</v>
      </c>
      <c r="F25">
        <f>'6799'!P25</f>
        <v>1.3953737547236171</v>
      </c>
      <c r="G25">
        <f>'6800'!P25</f>
        <v>0.81154173036980592</v>
      </c>
      <c r="H25">
        <f>'6803'!P25</f>
        <v>1.958314718411355</v>
      </c>
      <c r="I25">
        <f>'6804'!P25</f>
        <v>1.153374943426636</v>
      </c>
      <c r="J25">
        <f>'6805'!P25</f>
        <v>-1.1121964584920319</v>
      </c>
      <c r="K25">
        <f>'6817'!P25</f>
        <v>-0.75277650673363394</v>
      </c>
      <c r="L25" s="18">
        <f>'6821'!P25</f>
        <v>0.9598057918566808</v>
      </c>
      <c r="M25">
        <f>'6822'!P25</f>
        <v>4.5667755079220518</v>
      </c>
      <c r="N25">
        <f>'6823'!P25</f>
        <v>1.6830608370865399</v>
      </c>
      <c r="O25"/>
      <c r="P25"/>
      <c r="S25" s="1"/>
      <c r="T25" s="27">
        <f t="shared" si="0"/>
        <v>1.0467020073338447</v>
      </c>
      <c r="U25" s="27">
        <f t="shared" si="1"/>
        <v>0.50844660934309349</v>
      </c>
      <c r="V25" s="27"/>
      <c r="Y25">
        <f t="shared" si="2"/>
        <v>1.0565903676416584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'6798'!P26</f>
        <v>-0.16555545799146137</v>
      </c>
      <c r="F26" s="31">
        <f>'6799'!P26</f>
        <v>0.84996876115570297</v>
      </c>
      <c r="G26" s="31">
        <f>'6800'!P26</f>
        <v>1.0674844413134457</v>
      </c>
      <c r="H26" s="31">
        <f>'6803'!P26</f>
        <v>2.2067787999308881</v>
      </c>
      <c r="I26" s="31">
        <f>'6804'!P26</f>
        <v>0.77906688186397299</v>
      </c>
      <c r="J26" s="31">
        <f>'6805'!P26</f>
        <v>-0.42763352256758896</v>
      </c>
      <c r="K26" s="31">
        <f>'6817'!P26</f>
        <v>-3.0591911310268616E-2</v>
      </c>
      <c r="L26" s="32">
        <f>'6821'!P26</f>
        <v>0.2436691425339258</v>
      </c>
      <c r="M26" s="31">
        <f>'6822'!P26</f>
        <v>5.6501841214273734</v>
      </c>
      <c r="N26" s="31">
        <f>'6823'!P26</f>
        <v>0.84533840108845759</v>
      </c>
      <c r="O26" s="31"/>
      <c r="P26" s="31"/>
      <c r="Q26" s="32"/>
      <c r="R26" s="32"/>
      <c r="S26" s="37"/>
      <c r="T26" s="33">
        <f t="shared" si="0"/>
        <v>1.1018709657444448</v>
      </c>
      <c r="U26" s="33">
        <f t="shared" si="1"/>
        <v>0.55884164650206503</v>
      </c>
      <c r="V26" s="27"/>
      <c r="W26" s="2" t="s">
        <v>31</v>
      </c>
      <c r="X26" s="2"/>
      <c r="Y26" s="31">
        <f t="shared" si="2"/>
        <v>0.81220264147621535</v>
      </c>
    </row>
    <row r="27" spans="1:25" x14ac:dyDescent="0.15">
      <c r="A27">
        <v>13</v>
      </c>
      <c r="B27">
        <v>10.5</v>
      </c>
      <c r="C27">
        <v>25</v>
      </c>
      <c r="E27">
        <f>'6798'!P27</f>
        <v>-0.24224774595864654</v>
      </c>
      <c r="F27">
        <f>'6799'!P27</f>
        <v>0.30706958777446819</v>
      </c>
      <c r="G27">
        <f>'6800'!P27</f>
        <v>0.38429981273686586</v>
      </c>
      <c r="H27">
        <f>'6803'!P27</f>
        <v>1.7329040940677114</v>
      </c>
      <c r="I27">
        <f>'6804'!P27</f>
        <v>1.3663999973418737</v>
      </c>
      <c r="J27">
        <f>'6805'!P27</f>
        <v>0.36586139614155022</v>
      </c>
      <c r="K27">
        <f>'6817'!P27</f>
        <v>-0.48118880447174711</v>
      </c>
      <c r="L27" s="18">
        <f>'6821'!P27</f>
        <v>-0.21541037198182575</v>
      </c>
      <c r="M27">
        <f>'6822'!P27</f>
        <v>4.8411869071400799</v>
      </c>
      <c r="N27">
        <f>'6823'!P27</f>
        <v>0.58500696147611164</v>
      </c>
      <c r="O27"/>
      <c r="P27"/>
      <c r="S27" s="1"/>
      <c r="T27" s="27">
        <f t="shared" si="0"/>
        <v>0.86438818342664414</v>
      </c>
      <c r="U27" s="27">
        <f t="shared" si="1"/>
        <v>0.49317701300014388</v>
      </c>
      <c r="V27" s="27"/>
      <c r="Y27">
        <f t="shared" si="2"/>
        <v>0.37508060443920804</v>
      </c>
    </row>
    <row r="28" spans="1:25" x14ac:dyDescent="0.15">
      <c r="A28">
        <v>13.5</v>
      </c>
      <c r="B28">
        <v>11</v>
      </c>
      <c r="C28">
        <v>26</v>
      </c>
      <c r="E28">
        <f>'6798'!P28</f>
        <v>0.17128896607018265</v>
      </c>
      <c r="F28">
        <f>'6799'!P28</f>
        <v>-0.2791233852929258</v>
      </c>
      <c r="G28">
        <f>'6800'!P28</f>
        <v>0.50993234905561446</v>
      </c>
      <c r="H28">
        <f>'6803'!P28</f>
        <v>0.69539084912537741</v>
      </c>
      <c r="I28">
        <f>'6804'!P28</f>
        <v>1.7662277449664932</v>
      </c>
      <c r="J28">
        <f>'6805'!P28</f>
        <v>0.27269419672507927</v>
      </c>
      <c r="K28">
        <f>'6817'!P28</f>
        <v>-1.7200246171965412</v>
      </c>
      <c r="L28" s="18">
        <f>'6821'!P28</f>
        <v>-1.8394920495003277</v>
      </c>
      <c r="M28">
        <f>'6822'!P28</f>
        <v>5.6039275650736426</v>
      </c>
      <c r="N28">
        <f>'6823'!P28</f>
        <v>0.93949589077973705</v>
      </c>
      <c r="O28"/>
      <c r="P28"/>
      <c r="S28" s="1"/>
      <c r="T28" s="27">
        <f t="shared" si="0"/>
        <v>0.61203175098063323</v>
      </c>
      <c r="U28" s="27">
        <f t="shared" si="1"/>
        <v>0.65767110578861243</v>
      </c>
      <c r="V28" s="27"/>
      <c r="Y28">
        <f t="shared" si="2"/>
        <v>0.3913132728903469</v>
      </c>
    </row>
    <row r="29" spans="1:25" x14ac:dyDescent="0.15">
      <c r="A29">
        <v>14</v>
      </c>
      <c r="B29">
        <v>11.5</v>
      </c>
      <c r="C29">
        <v>27</v>
      </c>
      <c r="E29">
        <f>'6798'!P29</f>
        <v>1.4474450454006227</v>
      </c>
      <c r="F29">
        <f>'6799'!P29</f>
        <v>-1.7492995610239988</v>
      </c>
      <c r="G29">
        <f>'6800'!P29</f>
        <v>1.0505001376697802</v>
      </c>
      <c r="H29">
        <f>'6803'!P29</f>
        <v>1.8788427218306085</v>
      </c>
      <c r="I29">
        <f>'6804'!P29</f>
        <v>2.4190514627019293</v>
      </c>
      <c r="J29">
        <f>'6805'!P29</f>
        <v>-0.61689318320574105</v>
      </c>
      <c r="K29">
        <f>'6817'!P29</f>
        <v>-2.5032047801810977</v>
      </c>
      <c r="L29" s="18">
        <f>'6821'!P29</f>
        <v>-2.472019382560998</v>
      </c>
      <c r="M29">
        <f>'6822'!P29</f>
        <v>5.1475156149460553</v>
      </c>
      <c r="N29">
        <f>'6823'!P29</f>
        <v>0.53305720329752837</v>
      </c>
      <c r="O29"/>
      <c r="P29"/>
      <c r="S29" s="1"/>
      <c r="T29" s="27">
        <f t="shared" si="0"/>
        <v>0.51349952788746878</v>
      </c>
      <c r="U29" s="27">
        <f t="shared" si="1"/>
        <v>0.76407007489084233</v>
      </c>
      <c r="V29" s="27"/>
      <c r="Y29">
        <f t="shared" si="2"/>
        <v>0.79177867048365425</v>
      </c>
    </row>
    <row r="30" spans="1:25" x14ac:dyDescent="0.15">
      <c r="A30">
        <v>14.5</v>
      </c>
      <c r="B30">
        <v>12</v>
      </c>
      <c r="C30">
        <v>28</v>
      </c>
      <c r="E30">
        <f>'6798'!P30</f>
        <v>1.3509245109472556</v>
      </c>
      <c r="F30">
        <f>'6799'!P30</f>
        <v>-2.7519884719549417</v>
      </c>
      <c r="G30">
        <f>'6800'!P30</f>
        <v>0.74236570342696462</v>
      </c>
      <c r="H30">
        <f>'6803'!P30</f>
        <v>0.39105844300225584</v>
      </c>
      <c r="I30">
        <f>'6804'!P30</f>
        <v>1.9526842287439272</v>
      </c>
      <c r="J30">
        <f>'6805'!P30</f>
        <v>-0.87247888433910847</v>
      </c>
      <c r="K30">
        <f>'6817'!P30</f>
        <v>-3.2567489391034208</v>
      </c>
      <c r="L30" s="18">
        <f>'6821'!P30</f>
        <v>-3.1450587593964596</v>
      </c>
      <c r="M30">
        <f>'6822'!P30</f>
        <v>5.8735646653083275</v>
      </c>
      <c r="N30">
        <f>'6823'!P30</f>
        <v>0.4870328414324599</v>
      </c>
      <c r="O30"/>
      <c r="P30"/>
      <c r="S30" s="1"/>
      <c r="T30" s="27">
        <f t="shared" si="0"/>
        <v>7.7135533806726025E-2</v>
      </c>
      <c r="U30" s="27">
        <f t="shared" si="1"/>
        <v>0.88097760370804534</v>
      </c>
      <c r="V30" s="27"/>
      <c r="Y30">
        <f t="shared" si="2"/>
        <v>0.43904564221735787</v>
      </c>
    </row>
    <row r="31" spans="1:25" x14ac:dyDescent="0.15">
      <c r="A31">
        <v>15</v>
      </c>
      <c r="B31">
        <v>12.5</v>
      </c>
      <c r="C31">
        <v>29</v>
      </c>
      <c r="E31">
        <f>'6798'!P31</f>
        <v>1.7127565216474609</v>
      </c>
      <c r="F31">
        <f>'6799'!P31</f>
        <v>-4.0457833357929873</v>
      </c>
      <c r="G31">
        <f>'6800'!P31</f>
        <v>0.61260955596989486</v>
      </c>
      <c r="H31">
        <f>'6803'!P31</f>
        <v>1.4334789008382969</v>
      </c>
      <c r="I31">
        <f>'6804'!P31</f>
        <v>2.1315663297322529</v>
      </c>
      <c r="J31">
        <f>'6805'!P31</f>
        <v>-0.8461430207492685</v>
      </c>
      <c r="K31">
        <f>'6817'!P31</f>
        <v>-1.1174544693063626</v>
      </c>
      <c r="L31" s="18">
        <f>'6821'!P31</f>
        <v>-2.0621225287248386</v>
      </c>
      <c r="M31">
        <f>'6822'!P31</f>
        <v>5.1105564787243321</v>
      </c>
      <c r="N31">
        <f>'6823'!P31</f>
        <v>-0.17392864899802787</v>
      </c>
      <c r="O31"/>
      <c r="P31"/>
      <c r="S31" s="1"/>
      <c r="T31" s="27">
        <f t="shared" si="0"/>
        <v>0.27555357833407529</v>
      </c>
      <c r="U31" s="27">
        <f t="shared" si="1"/>
        <v>0.80195163144353265</v>
      </c>
      <c r="V31" s="27"/>
      <c r="Y31">
        <f t="shared" si="2"/>
        <v>0.21934045348593348</v>
      </c>
    </row>
    <row r="32" spans="1:25" x14ac:dyDescent="0.15">
      <c r="A32">
        <v>15.5</v>
      </c>
      <c r="B32">
        <v>13</v>
      </c>
      <c r="C32">
        <v>30</v>
      </c>
      <c r="E32">
        <f>'6798'!P32</f>
        <v>0.15077182923752017</v>
      </c>
      <c r="F32">
        <f>'6799'!P32</f>
        <v>-5.2052926170398983</v>
      </c>
      <c r="G32">
        <f>'6800'!P32</f>
        <v>-0.31684482315294221</v>
      </c>
      <c r="H32">
        <f>'6803'!P32</f>
        <v>1.9989024875890229</v>
      </c>
      <c r="I32">
        <f>'6804'!P32</f>
        <v>1.6761652671780518</v>
      </c>
      <c r="J32">
        <f>'6805'!P32</f>
        <v>-0.73612953167440731</v>
      </c>
      <c r="K32">
        <f>'6817'!P32</f>
        <v>-0.84080404611419501</v>
      </c>
      <c r="L32" s="18">
        <f>'6821'!P32</f>
        <v>-0.64078186061686915</v>
      </c>
      <c r="M32">
        <f>'6822'!P32</f>
        <v>4.5627746987239259</v>
      </c>
      <c r="N32">
        <f>'6823'!P32</f>
        <v>-0.14064456705774298</v>
      </c>
      <c r="O32"/>
      <c r="P32"/>
      <c r="S32" s="1"/>
      <c r="T32" s="27">
        <f t="shared" si="0"/>
        <v>5.0811683707246577E-2</v>
      </c>
      <c r="U32" s="27">
        <f t="shared" si="1"/>
        <v>0.79229378860125266</v>
      </c>
      <c r="V32" s="27"/>
      <c r="Y32">
        <f t="shared" si="2"/>
        <v>-0.22874469510534259</v>
      </c>
    </row>
    <row r="33" spans="1:25" x14ac:dyDescent="0.15">
      <c r="A33">
        <v>16</v>
      </c>
      <c r="B33">
        <v>13.5</v>
      </c>
      <c r="C33">
        <v>31</v>
      </c>
      <c r="E33">
        <f>'6798'!P33</f>
        <v>0.83520876473712824</v>
      </c>
      <c r="F33">
        <f>'6799'!P33</f>
        <v>-2.9779543428190798</v>
      </c>
      <c r="G33">
        <f>'6800'!P33</f>
        <v>-0.15586255882878794</v>
      </c>
      <c r="H33">
        <f>'6803'!P33</f>
        <v>7.4079616226116114</v>
      </c>
      <c r="I33">
        <f>'6804'!P33</f>
        <v>0.78514339035246972</v>
      </c>
      <c r="J33">
        <f>'6805'!P33</f>
        <v>-0.41840845688716211</v>
      </c>
      <c r="K33">
        <f>'6817'!P33</f>
        <v>1.0687037319368871</v>
      </c>
      <c r="L33" s="18">
        <f>'6821'!P33</f>
        <v>-0.5423881243119173</v>
      </c>
      <c r="M33">
        <f>'6822'!P33</f>
        <v>4.0776457709165808</v>
      </c>
      <c r="N33">
        <f>'6823'!P33</f>
        <v>-0.94065732973376182</v>
      </c>
      <c r="O33"/>
      <c r="P33"/>
      <c r="S33" s="1"/>
      <c r="T33" s="27">
        <f t="shared" si="0"/>
        <v>0.9139392467973968</v>
      </c>
      <c r="U33" s="27">
        <f t="shared" si="1"/>
        <v>0.91805945334523065</v>
      </c>
      <c r="V33" s="27"/>
      <c r="Y33">
        <f t="shared" si="2"/>
        <v>0.31464041576184087</v>
      </c>
    </row>
    <row r="34" spans="1:25" x14ac:dyDescent="0.15">
      <c r="A34">
        <v>16.5</v>
      </c>
      <c r="B34">
        <v>14</v>
      </c>
      <c r="C34">
        <v>32</v>
      </c>
      <c r="E34">
        <f>'6798'!P34</f>
        <v>-0.14475995078186185</v>
      </c>
      <c r="F34">
        <f>'6799'!P34</f>
        <v>-2.6379980191344861</v>
      </c>
      <c r="G34">
        <f>'6800'!P34</f>
        <v>0.39491794489443183</v>
      </c>
      <c r="H34">
        <f>'6803'!P34</f>
        <v>24.081733033372078</v>
      </c>
      <c r="I34">
        <f>'6804'!P34</f>
        <v>-0.73415084265447517</v>
      </c>
      <c r="J34">
        <f>'6805'!P34</f>
        <v>-7.6148081515003588E-2</v>
      </c>
      <c r="K34">
        <f>'6817'!P34</f>
        <v>0.80854866034849815</v>
      </c>
      <c r="L34" s="18">
        <f>'6821'!P34</f>
        <v>-0.44096318868148471</v>
      </c>
      <c r="M34">
        <f>'6822'!P34</f>
        <v>2.7978566571222019</v>
      </c>
      <c r="N34">
        <f>'6823'!P34</f>
        <v>-0.49683423986410297</v>
      </c>
      <c r="O34"/>
      <c r="P34"/>
      <c r="S34" s="1"/>
      <c r="T34" s="27">
        <f t="shared" si="0"/>
        <v>2.3552201973105795</v>
      </c>
      <c r="U34" s="27">
        <f t="shared" si="1"/>
        <v>2.451899524141393</v>
      </c>
      <c r="V34" s="27"/>
      <c r="Y34">
        <f t="shared" si="2"/>
        <v>-0.11045401614843273</v>
      </c>
    </row>
    <row r="35" spans="1:25" x14ac:dyDescent="0.15">
      <c r="A35">
        <v>17</v>
      </c>
      <c r="B35">
        <v>14.5</v>
      </c>
      <c r="C35">
        <v>33</v>
      </c>
      <c r="E35">
        <f>'6798'!P35</f>
        <v>4.3091390163495252E-2</v>
      </c>
      <c r="F35">
        <f>'6799'!P35</f>
        <v>-0.91965966727310944</v>
      </c>
      <c r="G35">
        <f>'6800'!P35</f>
        <v>-0.14965029349249107</v>
      </c>
      <c r="H35">
        <f>'6803'!P35</f>
        <v>7.6760081937643347</v>
      </c>
      <c r="I35">
        <f>'6804'!P35</f>
        <v>-1.2128559273508368</v>
      </c>
      <c r="J35">
        <f>'6805'!P35</f>
        <v>5.7720358132685369E-2</v>
      </c>
      <c r="K35">
        <f>'6817'!P35</f>
        <v>0.8912232194346873</v>
      </c>
      <c r="L35" s="18">
        <f>'6821'!P35</f>
        <v>0.13498679020838919</v>
      </c>
      <c r="M35">
        <f>'6822'!P35</f>
        <v>2.6658057542636513</v>
      </c>
      <c r="N35">
        <f>'6823'!P35</f>
        <v>0.64256081908906715</v>
      </c>
      <c r="O35"/>
      <c r="P35"/>
      <c r="S35" s="1"/>
      <c r="T35" s="27">
        <f t="shared" si="0"/>
        <v>0.98292306369398719</v>
      </c>
      <c r="U35" s="27">
        <f t="shared" si="1"/>
        <v>0.81606104351952513</v>
      </c>
      <c r="V35" s="27"/>
      <c r="Y35">
        <f t="shared" si="2"/>
        <v>9.6353574170537276E-2</v>
      </c>
    </row>
    <row r="36" spans="1:25" x14ac:dyDescent="0.15">
      <c r="A36" s="47">
        <v>17.5</v>
      </c>
      <c r="B36" s="47">
        <v>15</v>
      </c>
      <c r="C36" s="47">
        <v>34</v>
      </c>
      <c r="D36" s="47"/>
      <c r="E36" s="47">
        <f>'6798'!P36</f>
        <v>0.44665233147628836</v>
      </c>
      <c r="F36" s="47">
        <f>'6799'!P36</f>
        <v>-1.5061055732809021</v>
      </c>
      <c r="G36" s="47">
        <f>'6800'!P36</f>
        <v>0.29494985235576021</v>
      </c>
      <c r="H36" s="47">
        <f>'6803'!P36</f>
        <v>2.053585155738634</v>
      </c>
      <c r="I36" s="47">
        <f>'6804'!P36</f>
        <v>-1.1673095017674611</v>
      </c>
      <c r="J36" s="47">
        <f>'6805'!P36</f>
        <v>-4.5629579675301457E-2</v>
      </c>
      <c r="K36" s="47">
        <f>'6817'!P36</f>
        <v>0.4963859080775111</v>
      </c>
      <c r="L36" s="48">
        <f>'6821'!P36</f>
        <v>-0.65454005741770471</v>
      </c>
      <c r="M36" s="47">
        <f>'6822'!P36</f>
        <v>0.78867425864029161</v>
      </c>
      <c r="N36" s="47">
        <f>'6823'!P36</f>
        <v>0.69190248851425418</v>
      </c>
      <c r="O36" s="47"/>
      <c r="P36" s="47"/>
      <c r="Q36" s="48"/>
      <c r="R36" s="48"/>
      <c r="S36" s="49"/>
      <c r="T36" s="50">
        <f t="shared" si="0"/>
        <v>0.13985652826613698</v>
      </c>
      <c r="U36" s="50">
        <f t="shared" si="1"/>
        <v>0.32857795545828944</v>
      </c>
      <c r="V36" s="50"/>
      <c r="W36" s="47" t="s">
        <v>41</v>
      </c>
      <c r="X36" s="47"/>
      <c r="Y36" s="47">
        <f t="shared" si="2"/>
        <v>0.37080109191602428</v>
      </c>
    </row>
    <row r="37" spans="1:25" x14ac:dyDescent="0.15">
      <c r="A37">
        <v>18</v>
      </c>
      <c r="B37">
        <v>15.5</v>
      </c>
      <c r="C37">
        <v>35</v>
      </c>
      <c r="E37">
        <f>'6798'!P37</f>
        <v>-0.46660231318532647</v>
      </c>
      <c r="F37">
        <f>'6799'!P37</f>
        <v>-1.2641301633758</v>
      </c>
      <c r="G37">
        <f>'6800'!P37</f>
        <v>0.48389245834240979</v>
      </c>
      <c r="H37">
        <f>'6803'!P37</f>
        <v>-1.9948442673794582</v>
      </c>
      <c r="I37">
        <f>'6804'!P37</f>
        <v>-0.35578965498958132</v>
      </c>
      <c r="J37">
        <f>'6805'!P37</f>
        <v>2.245601308845695E-2</v>
      </c>
      <c r="K37">
        <f>'6817'!P37</f>
        <v>-0.69607264557944126</v>
      </c>
      <c r="L37" s="18">
        <f>'6821'!P37</f>
        <v>-3.9205988251739751E-3</v>
      </c>
      <c r="M37">
        <f>'6822'!P37</f>
        <v>2.3605970978790034</v>
      </c>
      <c r="N37">
        <f>'6823'!P37</f>
        <v>0.87441628103886315</v>
      </c>
      <c r="O37"/>
      <c r="P37"/>
      <c r="S37" s="1"/>
      <c r="T37" s="27">
        <f t="shared" si="0"/>
        <v>-0.10399977929860478</v>
      </c>
      <c r="U37" s="27">
        <f t="shared" si="1"/>
        <v>0.3781502398551157</v>
      </c>
      <c r="V37" s="27"/>
      <c r="Y37">
        <f t="shared" si="2"/>
        <v>-0.17985512690737765</v>
      </c>
    </row>
    <row r="38" spans="1:25" x14ac:dyDescent="0.15">
      <c r="A38">
        <v>18.5</v>
      </c>
      <c r="B38">
        <v>16</v>
      </c>
      <c r="C38">
        <v>36</v>
      </c>
      <c r="E38">
        <f>'6798'!P38</f>
        <v>0.52079711910612991</v>
      </c>
      <c r="F38">
        <f>'6799'!P38</f>
        <v>-0.41133576477156397</v>
      </c>
      <c r="G38">
        <f>'6800'!P38</f>
        <v>-0.18470294025147502</v>
      </c>
      <c r="H38">
        <f>'6803'!P38</f>
        <v>-2.2488802993484516</v>
      </c>
      <c r="I38">
        <f>'6804'!P38</f>
        <v>0.65001058929097666</v>
      </c>
      <c r="J38">
        <f>'6805'!P38</f>
        <v>0.15179723179771426</v>
      </c>
      <c r="K38">
        <f>'6817'!P38</f>
        <v>-1.2076704698394776</v>
      </c>
      <c r="L38" s="18">
        <f>'6821'!P38</f>
        <v>0.7042778004594038</v>
      </c>
      <c r="M38">
        <f>'6822'!P38</f>
        <v>1.7529752960517637</v>
      </c>
      <c r="N38">
        <f>'6823'!P38</f>
        <v>1.1587812725974846</v>
      </c>
      <c r="O38"/>
      <c r="P38"/>
      <c r="S38" s="1"/>
      <c r="T38" s="27">
        <f t="shared" ref="T38:T69" si="3">AVERAGE(E38:Q38)</f>
        <v>8.8604983509250543E-2</v>
      </c>
      <c r="U38" s="27">
        <f t="shared" ref="U38:U69" si="4">STDEV(E38:Q38)/SQRT(COUNT(E38:Q38))</f>
        <v>0.36922176221769087</v>
      </c>
      <c r="V38" s="27"/>
      <c r="Y38">
        <f t="shared" si="2"/>
        <v>0.33629717545192206</v>
      </c>
    </row>
    <row r="39" spans="1:25" x14ac:dyDescent="0.15">
      <c r="A39">
        <v>19</v>
      </c>
      <c r="B39">
        <v>16.5</v>
      </c>
      <c r="C39">
        <v>37</v>
      </c>
      <c r="E39">
        <f>'6798'!P39</f>
        <v>-0.64867381843148464</v>
      </c>
      <c r="F39">
        <f>'6799'!P39</f>
        <v>-0.24079870963576042</v>
      </c>
      <c r="G39">
        <f>'6800'!P39</f>
        <v>0.77642571462787813</v>
      </c>
      <c r="H39">
        <f>'6803'!P39</f>
        <v>-1.3916799655833141</v>
      </c>
      <c r="I39">
        <f>'6804'!P39</f>
        <v>0.10950127755979328</v>
      </c>
      <c r="J39">
        <f>'6805'!P39</f>
        <v>8.5998463046787391E-2</v>
      </c>
      <c r="K39">
        <f>'6817'!P39</f>
        <v>-0.79733584518142131</v>
      </c>
      <c r="L39" s="18">
        <f>'6821'!P39</f>
        <v>-1.1203574190249139</v>
      </c>
      <c r="M39">
        <f>'6822'!P39</f>
        <v>1.9494657969190494</v>
      </c>
      <c r="N39">
        <f>'6823'!P39</f>
        <v>0.60737945145747874</v>
      </c>
      <c r="O39"/>
      <c r="P39"/>
      <c r="S39" s="1"/>
      <c r="T39" s="27">
        <f t="shared" si="3"/>
        <v>-6.7007505424590719E-2</v>
      </c>
      <c r="U39" s="27">
        <f t="shared" si="4"/>
        <v>0.3171597889184013</v>
      </c>
      <c r="V39" s="27"/>
      <c r="Y39">
        <f t="shared" si="2"/>
        <v>-7.7400123294486506E-2</v>
      </c>
    </row>
    <row r="40" spans="1:25" x14ac:dyDescent="0.15">
      <c r="A40">
        <v>19.5</v>
      </c>
      <c r="B40">
        <v>17</v>
      </c>
      <c r="C40">
        <v>38</v>
      </c>
      <c r="E40">
        <f>'6798'!P40</f>
        <v>-0.3276244814090169</v>
      </c>
      <c r="F40">
        <f>'6799'!P40</f>
        <v>0.37712104284309689</v>
      </c>
      <c r="G40">
        <f>'6800'!P40</f>
        <v>0.25888700914964519</v>
      </c>
      <c r="H40">
        <f>'6803'!P40</f>
        <v>-0.19859762364307287</v>
      </c>
      <c r="I40">
        <f>'6804'!P40</f>
        <v>0.13106936480844558</v>
      </c>
      <c r="J40">
        <f>'6805'!P40</f>
        <v>0.40747467665854781</v>
      </c>
      <c r="K40">
        <f>'6817'!P40</f>
        <v>-0.78972189354343147</v>
      </c>
      <c r="L40" s="18">
        <f>'6821'!P40</f>
        <v>0.42836340962245434</v>
      </c>
      <c r="M40">
        <f>'6822'!P40</f>
        <v>1.9124515322344355</v>
      </c>
      <c r="N40">
        <f>'6823'!P40</f>
        <v>0.4886238918216757</v>
      </c>
      <c r="O40"/>
      <c r="P40"/>
      <c r="S40" s="1"/>
      <c r="T40" s="27">
        <f t="shared" si="3"/>
        <v>0.26880469285427794</v>
      </c>
      <c r="U40" s="27">
        <f t="shared" si="4"/>
        <v>0.22410455877040877</v>
      </c>
      <c r="V40" s="27"/>
      <c r="Y40">
        <f t="shared" si="2"/>
        <v>0.31800402599637101</v>
      </c>
    </row>
    <row r="41" spans="1:25" x14ac:dyDescent="0.15">
      <c r="A41">
        <v>20</v>
      </c>
      <c r="B41">
        <v>17.5</v>
      </c>
      <c r="C41">
        <v>39</v>
      </c>
      <c r="E41">
        <f>'6798'!P41</f>
        <v>-0.36588427205633089</v>
      </c>
      <c r="F41">
        <f>'6799'!P41</f>
        <v>0.42415816139495011</v>
      </c>
      <c r="G41">
        <f>'6800'!P41</f>
        <v>0.17679197328823631</v>
      </c>
      <c r="H41">
        <f>'6803'!P41</f>
        <v>0.12457533535392361</v>
      </c>
      <c r="I41">
        <f>'6804'!P41</f>
        <v>-0.11366850648233363</v>
      </c>
      <c r="J41">
        <f>'6805'!P41</f>
        <v>-8.1289011213365001E-2</v>
      </c>
      <c r="K41">
        <f>'6817'!P41</f>
        <v>-0.80175608111872887</v>
      </c>
      <c r="L41" s="18">
        <f>'6821'!P41</f>
        <v>-0.50139898784383963</v>
      </c>
      <c r="M41">
        <f>'6822'!P41</f>
        <v>0.19801845010068575</v>
      </c>
      <c r="N41">
        <f>'6823'!P41</f>
        <v>0.58921207170929102</v>
      </c>
      <c r="O41"/>
      <c r="P41"/>
      <c r="S41" s="1"/>
      <c r="T41" s="27">
        <f t="shared" si="3"/>
        <v>-3.512408668675112E-2</v>
      </c>
      <c r="U41" s="27">
        <f t="shared" si="4"/>
        <v>0.13533264413280724</v>
      </c>
      <c r="V41" s="27"/>
      <c r="Y41">
        <f t="shared" si="2"/>
        <v>2.1643162070279304E-2</v>
      </c>
    </row>
    <row r="42" spans="1:25" x14ac:dyDescent="0.15">
      <c r="A42">
        <v>20.5</v>
      </c>
      <c r="B42">
        <v>18</v>
      </c>
      <c r="C42">
        <v>40</v>
      </c>
      <c r="E42">
        <f>'6798'!P42</f>
        <v>-0.90976177886611387</v>
      </c>
      <c r="F42">
        <f>'6799'!P42</f>
        <v>-8.6408171635838971E-2</v>
      </c>
      <c r="G42">
        <f>'6800'!P42</f>
        <v>0.46574284530686971</v>
      </c>
      <c r="H42">
        <f>'6803'!P42</f>
        <v>0.73285593219212186</v>
      </c>
      <c r="I42">
        <f>'6804'!P42</f>
        <v>-0.24800540261873369</v>
      </c>
      <c r="J42">
        <f>'6805'!P42</f>
        <v>0.32299360378460107</v>
      </c>
      <c r="K42">
        <f>'6817'!P42</f>
        <v>1.1088036181357743</v>
      </c>
      <c r="L42" s="18">
        <f>'6821'!P42</f>
        <v>0.43500638848247503</v>
      </c>
      <c r="M42">
        <f>'6822'!P42</f>
        <v>-0.41753520972725583</v>
      </c>
      <c r="N42">
        <f>'6823'!P42</f>
        <v>-0.48606367386557076</v>
      </c>
      <c r="O42"/>
      <c r="P42"/>
      <c r="S42" s="1"/>
      <c r="T42" s="27">
        <f t="shared" si="3"/>
        <v>9.1762815118832913E-2</v>
      </c>
      <c r="U42" s="27">
        <f t="shared" si="4"/>
        <v>0.19720333711309107</v>
      </c>
      <c r="V42" s="27"/>
      <c r="Y42">
        <f t="shared" si="2"/>
        <v>0.11829271607438105</v>
      </c>
    </row>
    <row r="43" spans="1:25" x14ac:dyDescent="0.15">
      <c r="A43">
        <v>21</v>
      </c>
      <c r="B43">
        <v>18.5</v>
      </c>
      <c r="C43">
        <v>41</v>
      </c>
      <c r="E43">
        <f>'6798'!P43</f>
        <v>0.13619929581062029</v>
      </c>
      <c r="F43">
        <f>'6799'!P43</f>
        <v>0.12464603489579351</v>
      </c>
      <c r="G43">
        <f>'6800'!P43</f>
        <v>-0.1574754732963923</v>
      </c>
      <c r="H43">
        <f>'6803'!P43</f>
        <v>1.2525404664239226</v>
      </c>
      <c r="I43">
        <f>'6804'!P43</f>
        <v>0.24808677538460722</v>
      </c>
      <c r="J43">
        <f>'6805'!P43</f>
        <v>0.36873831391713424</v>
      </c>
      <c r="K43">
        <f>'6817'!P43</f>
        <v>0.65679222079884647</v>
      </c>
      <c r="L43" s="18">
        <f>'6821'!P43</f>
        <v>-0.1813171032286747</v>
      </c>
      <c r="M43">
        <f>'6822'!P43</f>
        <v>-1.275965381816669</v>
      </c>
      <c r="N43">
        <f>'6823'!P43</f>
        <v>-0.64514350686582755</v>
      </c>
      <c r="O43"/>
      <c r="P43"/>
      <c r="S43" s="1"/>
      <c r="T43" s="27">
        <f t="shared" si="3"/>
        <v>5.2710164202336054E-2</v>
      </c>
      <c r="U43" s="27">
        <f t="shared" si="4"/>
        <v>0.21873434212795811</v>
      </c>
      <c r="V43" s="27"/>
      <c r="Y43">
        <f t="shared" si="2"/>
        <v>0.1304226653532069</v>
      </c>
    </row>
    <row r="44" spans="1:25" x14ac:dyDescent="0.15">
      <c r="A44">
        <v>21.5</v>
      </c>
      <c r="B44">
        <v>19</v>
      </c>
      <c r="C44">
        <v>42</v>
      </c>
      <c r="E44">
        <f>'6798'!P44</f>
        <v>0.25595673369183497</v>
      </c>
      <c r="F44">
        <f>'6799'!P44</f>
        <v>9.4410465153552614E-2</v>
      </c>
      <c r="G44">
        <f>'6800'!P44</f>
        <v>-0.72510714905231755</v>
      </c>
      <c r="H44">
        <f>'6803'!P44</f>
        <v>0.75289484387038008</v>
      </c>
      <c r="I44">
        <f>'6804'!P44</f>
        <v>4.7216943895959075E-2</v>
      </c>
      <c r="J44">
        <f>'6805'!P44</f>
        <v>-0.55517465092551865</v>
      </c>
      <c r="K44">
        <f>'6817'!P44</f>
        <v>0.43782244175665247</v>
      </c>
      <c r="L44" s="18">
        <f>'6821'!P44</f>
        <v>0.24711640353394856</v>
      </c>
      <c r="M44">
        <f>'6822'!P44</f>
        <v>-1.796303921586196</v>
      </c>
      <c r="N44">
        <f>'6823'!P44</f>
        <v>-0.57652900334259549</v>
      </c>
      <c r="O44"/>
      <c r="P44"/>
      <c r="S44" s="1"/>
      <c r="T44" s="27">
        <f t="shared" si="3"/>
        <v>-0.18176968930043</v>
      </c>
      <c r="U44" s="27">
        <f t="shared" si="4"/>
        <v>0.23473277525555991</v>
      </c>
      <c r="V44" s="27"/>
      <c r="Y44">
        <f t="shared" si="2"/>
        <v>7.0813704524755841E-2</v>
      </c>
    </row>
    <row r="45" spans="1:25" x14ac:dyDescent="0.15">
      <c r="A45">
        <v>22</v>
      </c>
      <c r="B45">
        <v>19.5</v>
      </c>
      <c r="C45">
        <v>43</v>
      </c>
      <c r="E45">
        <f>'6798'!P45</f>
        <v>1.3389912021543979</v>
      </c>
      <c r="F45">
        <f>'6799'!P45</f>
        <v>-0.28179305824416656</v>
      </c>
      <c r="G45">
        <f>'6800'!P45</f>
        <v>-0.61056197977250015</v>
      </c>
      <c r="H45">
        <f>'6803'!P45</f>
        <v>0.97629131073455544</v>
      </c>
      <c r="I45">
        <f>'6804'!P45</f>
        <v>-0.82421104183865534</v>
      </c>
      <c r="J45">
        <f>'6805'!P45</f>
        <v>-0.70053862706588299</v>
      </c>
      <c r="K45">
        <f>'6817'!P45</f>
        <v>1.3930660089919136</v>
      </c>
      <c r="L45" s="18">
        <f>'6821'!P45</f>
        <v>-1.1690492000743846E-2</v>
      </c>
      <c r="M45">
        <f>'6822'!P45</f>
        <v>-2.323106562175969</v>
      </c>
      <c r="N45">
        <f>'6823'!P45</f>
        <v>-1.1362605035118978</v>
      </c>
      <c r="O45"/>
      <c r="P45"/>
      <c r="S45" s="1"/>
      <c r="T45" s="27">
        <f t="shared" si="3"/>
        <v>-0.21798137427289488</v>
      </c>
      <c r="U45" s="27">
        <f t="shared" si="4"/>
        <v>0.37300337263831429</v>
      </c>
      <c r="V45" s="27"/>
      <c r="Y45">
        <f t="shared" si="2"/>
        <v>-0.44617751900833336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'6798'!P46</f>
        <v>1.5581396280134088</v>
      </c>
      <c r="F46" s="25">
        <f>'6799'!P46</f>
        <v>-0.80267272186456629</v>
      </c>
      <c r="G46" s="25">
        <f>'6800'!P46</f>
        <v>-1.8748900537525526</v>
      </c>
      <c r="H46" s="25">
        <f>'6803'!P46</f>
        <v>1.0093527003245273</v>
      </c>
      <c r="I46" s="25">
        <f>'6804'!P46</f>
        <v>-0.34549145434648432</v>
      </c>
      <c r="J46" s="25">
        <f>'6805'!P46</f>
        <v>-0.27274494003061633</v>
      </c>
      <c r="K46" s="25">
        <f>'6817'!P46</f>
        <v>1.4131182577212205</v>
      </c>
      <c r="L46" s="26">
        <f>'6821'!P46</f>
        <v>0.28976087209205648</v>
      </c>
      <c r="M46" s="25">
        <f>'6822'!P46</f>
        <v>-2.6413264934555949</v>
      </c>
      <c r="N46" s="25">
        <f>'6823'!P46</f>
        <v>-1.4369090897948571</v>
      </c>
      <c r="O46" s="25"/>
      <c r="P46" s="25"/>
      <c r="Q46" s="26"/>
      <c r="R46" s="26"/>
      <c r="S46" s="1"/>
      <c r="T46" s="28">
        <f t="shared" si="3"/>
        <v>-0.31036632950934584</v>
      </c>
      <c r="U46" s="28">
        <f t="shared" si="4"/>
        <v>0.44670084072250976</v>
      </c>
      <c r="V46" s="27"/>
      <c r="W46" s="25">
        <v>-13</v>
      </c>
      <c r="X46" s="25"/>
      <c r="Y46" s="25">
        <f t="shared" si="2"/>
        <v>-0.30911819718855033</v>
      </c>
    </row>
    <row r="47" spans="1:25" x14ac:dyDescent="0.15">
      <c r="A47">
        <v>23</v>
      </c>
      <c r="B47">
        <v>20.5</v>
      </c>
      <c r="C47">
        <v>45</v>
      </c>
      <c r="E47">
        <f>'6798'!P47</f>
        <v>1.7400180580421025</v>
      </c>
      <c r="F47">
        <f>'6799'!P47</f>
        <v>-0.60332737519396329</v>
      </c>
      <c r="G47">
        <f>'6800'!P47</f>
        <v>-2.1571389079574268</v>
      </c>
      <c r="H47">
        <f>'6803'!P47</f>
        <v>1.9668761465845248</v>
      </c>
      <c r="I47">
        <f>'6804'!P47</f>
        <v>-0.49751591030031356</v>
      </c>
      <c r="J47">
        <f>'6805'!P47</f>
        <v>0.1185402460998916</v>
      </c>
      <c r="K47">
        <f>'6817'!P47</f>
        <v>1.3126132155496708</v>
      </c>
      <c r="L47" s="18">
        <f>'6821'!P47</f>
        <v>5.4465297218944948E-2</v>
      </c>
      <c r="M47">
        <f>'6822'!P47</f>
        <v>-2.8706147417237418</v>
      </c>
      <c r="N47">
        <f>'6823'!P47</f>
        <v>-1.3940707533182592</v>
      </c>
      <c r="O47"/>
      <c r="P47"/>
      <c r="S47" s="1"/>
      <c r="T47" s="27">
        <f t="shared" si="3"/>
        <v>-0.23301547249985699</v>
      </c>
      <c r="U47" s="27">
        <f t="shared" si="4"/>
        <v>0.5114457803108301</v>
      </c>
      <c r="V47" s="27"/>
      <c r="W47" s="3">
        <v>-13</v>
      </c>
      <c r="X47" s="3"/>
      <c r="Y47">
        <f t="shared" si="2"/>
        <v>-0.22152530654068431</v>
      </c>
    </row>
    <row r="48" spans="1:25" x14ac:dyDescent="0.15">
      <c r="A48">
        <v>23.5</v>
      </c>
      <c r="B48">
        <v>21</v>
      </c>
      <c r="C48">
        <v>46</v>
      </c>
      <c r="E48">
        <f>'6798'!P48</f>
        <v>1.0902443719236592</v>
      </c>
      <c r="F48">
        <f>'6799'!P48</f>
        <v>-0.32006563736696331</v>
      </c>
      <c r="G48">
        <f>'6800'!P48</f>
        <v>-3.2183930338307851</v>
      </c>
      <c r="H48">
        <f>'6803'!P48</f>
        <v>1.8675156621853768</v>
      </c>
      <c r="I48">
        <f>'6804'!P48</f>
        <v>-0.54181071166719297</v>
      </c>
      <c r="J48">
        <f>'6805'!P48</f>
        <v>0.31418664557992504</v>
      </c>
      <c r="K48">
        <f>'6817'!P48</f>
        <v>1.7511743974686653</v>
      </c>
      <c r="L48" s="18">
        <f>'6821'!P48</f>
        <v>0.47211006144333528</v>
      </c>
      <c r="M48">
        <f>'6822'!P48</f>
        <v>-3.3348664570531104</v>
      </c>
      <c r="N48">
        <f>'6823'!P48</f>
        <v>-0.40628846168514815</v>
      </c>
      <c r="O48"/>
      <c r="P48"/>
      <c r="S48" s="1"/>
      <c r="T48" s="27">
        <f t="shared" si="3"/>
        <v>-0.23261931630022384</v>
      </c>
      <c r="U48" s="27">
        <f t="shared" si="4"/>
        <v>0.57313758465304143</v>
      </c>
      <c r="V48" s="27"/>
      <c r="W48" s="3">
        <v>-13</v>
      </c>
      <c r="X48" s="3"/>
      <c r="Y48">
        <f t="shared" si="2"/>
        <v>-2.9394958935191062E-3</v>
      </c>
    </row>
    <row r="49" spans="1:25" x14ac:dyDescent="0.15">
      <c r="A49">
        <v>24</v>
      </c>
      <c r="B49">
        <v>21.5</v>
      </c>
      <c r="C49">
        <v>47</v>
      </c>
      <c r="E49">
        <f>'6798'!P49</f>
        <v>0.89845783271739288</v>
      </c>
      <c r="F49">
        <f>'6799'!P49</f>
        <v>-1.0732233311976929E-2</v>
      </c>
      <c r="G49">
        <f>'6800'!P49</f>
        <v>-3.7170168317894317</v>
      </c>
      <c r="H49">
        <f>'6803'!P49</f>
        <v>1.3546356866483877</v>
      </c>
      <c r="I49">
        <f>'6804'!P49</f>
        <v>-1.0125492595085015</v>
      </c>
      <c r="J49">
        <f>'6805'!P49</f>
        <v>0.50919760933389924</v>
      </c>
      <c r="K49">
        <f>'6817'!P49</f>
        <v>1.7730986575200676</v>
      </c>
      <c r="L49" s="18">
        <f>'6821'!P49</f>
        <v>-0.66723831476977724</v>
      </c>
      <c r="M49">
        <f>'6822'!P49</f>
        <v>-2.6150618559306804</v>
      </c>
      <c r="N49">
        <f>'6823'!P49</f>
        <v>-5.8650372216487841E-2</v>
      </c>
      <c r="O49"/>
      <c r="P49"/>
      <c r="S49" s="1"/>
      <c r="T49" s="27">
        <f t="shared" si="3"/>
        <v>-0.35458590813071084</v>
      </c>
      <c r="U49" s="27">
        <f t="shared" si="4"/>
        <v>0.54687896659828961</v>
      </c>
      <c r="V49" s="27"/>
      <c r="W49" s="3">
        <v>-13</v>
      </c>
      <c r="X49" s="3"/>
      <c r="Y49">
        <f t="shared" si="2"/>
        <v>-3.4691302764232386E-2</v>
      </c>
    </row>
    <row r="50" spans="1:25" x14ac:dyDescent="0.15">
      <c r="A50">
        <v>24.5</v>
      </c>
      <c r="B50">
        <v>22</v>
      </c>
      <c r="C50">
        <v>48</v>
      </c>
      <c r="E50">
        <f>'6798'!P50</f>
        <v>1.3208501716082217</v>
      </c>
      <c r="F50">
        <f>'6799'!P50</f>
        <v>0.28255335846370727</v>
      </c>
      <c r="G50">
        <f>'6800'!P50</f>
        <v>-4.1472729103021422</v>
      </c>
      <c r="H50">
        <f>'6803'!P50</f>
        <v>1.2556333644011877</v>
      </c>
      <c r="I50">
        <f>'6804'!P50</f>
        <v>-0.27610207697786815</v>
      </c>
      <c r="J50">
        <f>'6805'!P50</f>
        <v>0.37462744496133488</v>
      </c>
      <c r="K50">
        <f>'6817'!P50</f>
        <v>1.9490427086997422</v>
      </c>
      <c r="L50" s="18">
        <f>'6821'!P50</f>
        <v>0.82529656140472363</v>
      </c>
      <c r="M50">
        <f>'6822'!P50</f>
        <v>-2.0713695821533822</v>
      </c>
      <c r="N50">
        <f>'6823'!P50</f>
        <v>0.23930569672589333</v>
      </c>
      <c r="O50"/>
      <c r="P50"/>
      <c r="S50" s="1"/>
      <c r="T50" s="27">
        <f t="shared" si="3"/>
        <v>-2.4743526316858208E-2</v>
      </c>
      <c r="U50" s="27">
        <f t="shared" si="4"/>
        <v>0.57386744530211353</v>
      </c>
      <c r="V50" s="27"/>
      <c r="W50" s="3">
        <v>-13</v>
      </c>
      <c r="X50" s="3"/>
      <c r="Y50">
        <f t="shared" si="2"/>
        <v>0.32859040171252107</v>
      </c>
    </row>
    <row r="51" spans="1:25" x14ac:dyDescent="0.15">
      <c r="A51">
        <v>25</v>
      </c>
      <c r="B51">
        <v>22.5</v>
      </c>
      <c r="C51">
        <v>49</v>
      </c>
      <c r="E51">
        <f>'6798'!P51</f>
        <v>1.0271194653060993</v>
      </c>
      <c r="F51">
        <f>'6799'!P51</f>
        <v>-0.11889702357667602</v>
      </c>
      <c r="G51">
        <f>'6800'!P51</f>
        <v>-5.2449592878450861</v>
      </c>
      <c r="H51">
        <f>'6803'!P51</f>
        <v>1.7767705066266775</v>
      </c>
      <c r="I51">
        <f>'6804'!P51</f>
        <v>-0.80119893229837735</v>
      </c>
      <c r="J51">
        <f>'6805'!P51</f>
        <v>0.84676525973543926</v>
      </c>
      <c r="K51">
        <f>'6817'!P51</f>
        <v>1.9054018548201392</v>
      </c>
      <c r="L51" s="18">
        <f>'6821'!P51</f>
        <v>0.37058778312573754</v>
      </c>
      <c r="M51">
        <f>'6822'!P51</f>
        <v>-1.8547220212948117</v>
      </c>
      <c r="N51">
        <f>'6823'!P51</f>
        <v>0.41991966252288482</v>
      </c>
      <c r="O51"/>
      <c r="P51"/>
      <c r="S51" s="1"/>
      <c r="T51" s="27">
        <f t="shared" si="3"/>
        <v>-0.16732127328779739</v>
      </c>
      <c r="U51" s="27">
        <f t="shared" si="4"/>
        <v>0.66832133941411276</v>
      </c>
      <c r="V51" s="27"/>
      <c r="W51" s="3">
        <v>-13</v>
      </c>
      <c r="X51" s="3"/>
      <c r="Y51">
        <f t="shared" si="2"/>
        <v>0.39525372282431115</v>
      </c>
    </row>
    <row r="52" spans="1:25" x14ac:dyDescent="0.15">
      <c r="A52">
        <v>25.5</v>
      </c>
      <c r="B52">
        <v>23</v>
      </c>
      <c r="C52">
        <v>50</v>
      </c>
      <c r="E52">
        <f>'6798'!P52</f>
        <v>0.788457863169578</v>
      </c>
      <c r="F52">
        <f>'6799'!P52</f>
        <v>0.95681848017836468</v>
      </c>
      <c r="G52">
        <f>'6800'!P52</f>
        <v>-5.6238750540632685</v>
      </c>
      <c r="H52">
        <f>'6803'!P52</f>
        <v>2.2614985380520558</v>
      </c>
      <c r="I52">
        <f>'6804'!P52</f>
        <v>-0.3725935710202134</v>
      </c>
      <c r="J52">
        <f>'6805'!P52</f>
        <v>0.17576631642709745</v>
      </c>
      <c r="K52">
        <f>'6817'!P52</f>
        <v>1.906195039360268</v>
      </c>
      <c r="L52" s="18">
        <f>'6821'!P52</f>
        <v>0.89384720299655662</v>
      </c>
      <c r="M52">
        <f>'6822'!P52</f>
        <v>-0.47352637004062353</v>
      </c>
      <c r="N52">
        <f>'6823'!P52</f>
        <v>0.40997567249034739</v>
      </c>
      <c r="O52"/>
      <c r="P52"/>
      <c r="S52" s="1"/>
      <c r="T52" s="27">
        <f t="shared" si="3"/>
        <v>9.225641175501624E-2</v>
      </c>
      <c r="U52" s="27">
        <f t="shared" si="4"/>
        <v>0.69273187537886338</v>
      </c>
      <c r="V52" s="27"/>
      <c r="W52" s="3">
        <v>-13</v>
      </c>
      <c r="X52" s="3"/>
      <c r="Y52">
        <f t="shared" si="2"/>
        <v>0.59921676782996269</v>
      </c>
    </row>
    <row r="53" spans="1:25" x14ac:dyDescent="0.15">
      <c r="A53">
        <v>26</v>
      </c>
      <c r="B53">
        <v>23.5</v>
      </c>
      <c r="C53">
        <v>51</v>
      </c>
      <c r="E53">
        <f>'6798'!P53</f>
        <v>1.8369229114272749</v>
      </c>
      <c r="F53">
        <f>'6799'!P53</f>
        <v>0.72690352894886801</v>
      </c>
      <c r="G53">
        <f>'6800'!P53</f>
        <v>-4.403765287422944</v>
      </c>
      <c r="H53">
        <f>'6803'!P53</f>
        <v>1.7824993024039542</v>
      </c>
      <c r="I53">
        <f>'6804'!P53</f>
        <v>5.4138677120190729E-2</v>
      </c>
      <c r="J53">
        <f>'6805'!P53</f>
        <v>-0.10839063935412134</v>
      </c>
      <c r="K53">
        <f>'6817'!P53</f>
        <v>1.6215885671201431</v>
      </c>
      <c r="L53" s="18">
        <f>'6821'!P53</f>
        <v>1.4146758206241137</v>
      </c>
      <c r="M53">
        <f>'6822'!P53</f>
        <v>-0.18593055974404329</v>
      </c>
      <c r="N53">
        <f>'6823'!P53</f>
        <v>0.26143849084251708</v>
      </c>
      <c r="O53"/>
      <c r="P53"/>
      <c r="S53" s="1"/>
      <c r="T53" s="27">
        <f t="shared" si="3"/>
        <v>0.30000808119659522</v>
      </c>
      <c r="U53" s="27">
        <f t="shared" si="4"/>
        <v>0.58043599941909518</v>
      </c>
      <c r="V53" s="27"/>
      <c r="W53" s="3">
        <v>-13</v>
      </c>
      <c r="X53" s="3"/>
      <c r="Y53">
        <f t="shared" si="2"/>
        <v>0.49417100989569251</v>
      </c>
    </row>
    <row r="54" spans="1:25" x14ac:dyDescent="0.15">
      <c r="A54">
        <v>26.5</v>
      </c>
      <c r="B54">
        <v>24</v>
      </c>
      <c r="C54">
        <v>52</v>
      </c>
      <c r="E54">
        <f>'6798'!P54</f>
        <v>1.40041842458776</v>
      </c>
      <c r="F54">
        <f>'6799'!P54</f>
        <v>0.98093244892892806</v>
      </c>
      <c r="G54">
        <f>'6800'!P54</f>
        <v>-3.9068742329244155</v>
      </c>
      <c r="H54">
        <f>'6803'!P54</f>
        <v>1.1155160158105863</v>
      </c>
      <c r="I54">
        <f>'6804'!P54</f>
        <v>0.34333501465616761</v>
      </c>
      <c r="J54">
        <f>'6805'!P54</f>
        <v>-0.68247919589478623</v>
      </c>
      <c r="K54">
        <f>'6817'!P54</f>
        <v>3.010811980389251</v>
      </c>
      <c r="L54" s="18">
        <f>'6821'!P54</f>
        <v>1.324842111841773</v>
      </c>
      <c r="M54">
        <f>'6822'!P54</f>
        <v>0.26927119673409716</v>
      </c>
      <c r="N54">
        <f>'6823'!P54</f>
        <v>-0.11430178462320841</v>
      </c>
      <c r="O54"/>
      <c r="P54"/>
      <c r="S54" s="1"/>
      <c r="T54" s="27">
        <f t="shared" si="3"/>
        <v>0.37414719795061535</v>
      </c>
      <c r="U54" s="27">
        <f t="shared" si="4"/>
        <v>0.57272259420735161</v>
      </c>
      <c r="V54" s="27"/>
      <c r="W54" s="3">
        <v>-13</v>
      </c>
      <c r="X54" s="3"/>
      <c r="Y54">
        <f t="shared" si="2"/>
        <v>0.66213373179254775</v>
      </c>
    </row>
    <row r="55" spans="1:25" x14ac:dyDescent="0.15">
      <c r="A55">
        <v>27</v>
      </c>
      <c r="B55">
        <v>24.5</v>
      </c>
      <c r="C55">
        <v>53</v>
      </c>
      <c r="E55">
        <f>'6798'!P55</f>
        <v>1.2011410930430364</v>
      </c>
      <c r="F55">
        <f>'6799'!P55</f>
        <v>0.72987034922427185</v>
      </c>
      <c r="G55">
        <f>'6800'!P55</f>
        <v>-2.9564017504740061</v>
      </c>
      <c r="H55">
        <f>'6803'!P55</f>
        <v>1.8693591159574192</v>
      </c>
      <c r="I55">
        <f>'6804'!P55</f>
        <v>0.51953340252975155</v>
      </c>
      <c r="J55">
        <f>'6805'!P55</f>
        <v>-0.8750776324301397</v>
      </c>
      <c r="K55">
        <f>'6817'!P55</f>
        <v>3.244079891572353</v>
      </c>
      <c r="L55" s="18">
        <f>'6821'!P55</f>
        <v>1.813468167549817</v>
      </c>
      <c r="M55">
        <f>'6822'!P55</f>
        <v>0.67082829176252168</v>
      </c>
      <c r="N55">
        <f>'6823'!P55</f>
        <v>0.2141473919992315</v>
      </c>
      <c r="O55"/>
      <c r="P55"/>
      <c r="S55" s="1"/>
      <c r="T55" s="27">
        <f t="shared" si="3"/>
        <v>0.64309483207342566</v>
      </c>
      <c r="U55" s="27">
        <f t="shared" si="4"/>
        <v>0.5314427166326493</v>
      </c>
      <c r="V55" s="27"/>
      <c r="W55" s="3">
        <v>-13</v>
      </c>
      <c r="X55" s="3"/>
      <c r="Y55">
        <f t="shared" si="2"/>
        <v>0.70034932049339682</v>
      </c>
    </row>
    <row r="56" spans="1:25" x14ac:dyDescent="0.15">
      <c r="A56">
        <v>27.5</v>
      </c>
      <c r="B56">
        <v>25</v>
      </c>
      <c r="C56">
        <v>54</v>
      </c>
      <c r="E56">
        <f>'6798'!P56</f>
        <v>1.2145716173953536</v>
      </c>
      <c r="F56">
        <f>'6799'!P56</f>
        <v>1.4821097674216279</v>
      </c>
      <c r="G56">
        <f>'6800'!P56</f>
        <v>-3.49070714272953</v>
      </c>
      <c r="H56">
        <f>'6803'!P56</f>
        <v>2.5116490619097758</v>
      </c>
      <c r="I56">
        <f>'6804'!P56</f>
        <v>-0.51522722192195847</v>
      </c>
      <c r="J56">
        <f>'6805'!P56</f>
        <v>-1.1361354653666278</v>
      </c>
      <c r="K56">
        <f>'6817'!P56</f>
        <v>3.729024116479688</v>
      </c>
      <c r="L56" s="18">
        <f>'6821'!P56</f>
        <v>0.51698460209580166</v>
      </c>
      <c r="M56">
        <f>'6822'!P56</f>
        <v>1.0634372063242603</v>
      </c>
      <c r="N56">
        <f>'6823'!P56</f>
        <v>0.16852285740879094</v>
      </c>
      <c r="O56"/>
      <c r="P56"/>
      <c r="S56" s="1"/>
      <c r="T56" s="27">
        <f t="shared" si="3"/>
        <v>0.5544229399017182</v>
      </c>
      <c r="U56" s="27">
        <f t="shared" si="4"/>
        <v>0.63227858180903518</v>
      </c>
      <c r="V56" s="27"/>
      <c r="W56" s="3">
        <v>-13</v>
      </c>
      <c r="X56" s="3"/>
      <c r="Y56">
        <f t="shared" si="2"/>
        <v>0.79021090421003093</v>
      </c>
    </row>
    <row r="57" spans="1:25" x14ac:dyDescent="0.15">
      <c r="A57">
        <v>28</v>
      </c>
      <c r="B57">
        <v>25.5</v>
      </c>
      <c r="C57">
        <v>55</v>
      </c>
      <c r="E57">
        <f>'6798'!P57</f>
        <v>-0.16344332629548911</v>
      </c>
      <c r="F57">
        <f>'6799'!P57</f>
        <v>0.41271916423404437</v>
      </c>
      <c r="G57">
        <f>'6800'!P57</f>
        <v>-3.4475366429816621</v>
      </c>
      <c r="H57">
        <f>'6803'!P57</f>
        <v>3.1432771478828401</v>
      </c>
      <c r="I57">
        <f>'6804'!P57</f>
        <v>0.53488267038939019</v>
      </c>
      <c r="J57">
        <f>'6805'!P57</f>
        <v>-0.90226988592362956</v>
      </c>
      <c r="K57">
        <f>'6817'!P57</f>
        <v>3.9997164027468917</v>
      </c>
      <c r="L57" s="18">
        <f>'6821'!P57</f>
        <v>0.7582019820569702</v>
      </c>
      <c r="M57">
        <f>'6822'!P57</f>
        <v>1.4610873428938944</v>
      </c>
      <c r="N57">
        <f>'6823'!P57</f>
        <v>0.35284388589201043</v>
      </c>
      <c r="O57"/>
      <c r="P57"/>
      <c r="S57" s="1"/>
      <c r="T57" s="27">
        <f t="shared" si="3"/>
        <v>0.61494787408952611</v>
      </c>
      <c r="U57" s="27">
        <f t="shared" si="4"/>
        <v>0.65075348704891778</v>
      </c>
      <c r="V57" s="27"/>
      <c r="W57" s="3">
        <v>-13</v>
      </c>
      <c r="X57" s="3"/>
      <c r="Y57">
        <f t="shared" si="2"/>
        <v>0.47380091731171725</v>
      </c>
    </row>
    <row r="58" spans="1:25" x14ac:dyDescent="0.15">
      <c r="A58">
        <v>28.5</v>
      </c>
      <c r="B58">
        <v>26</v>
      </c>
      <c r="C58">
        <v>56</v>
      </c>
      <c r="E58">
        <f>'6798'!P58</f>
        <v>0.17060399501738499</v>
      </c>
      <c r="F58">
        <f>'6799'!P58</f>
        <v>-2.1012487797093565E-2</v>
      </c>
      <c r="G58">
        <f>'6800'!P58</f>
        <v>-3.6036525643616537</v>
      </c>
      <c r="H58">
        <f>'6803'!P58</f>
        <v>1.5173542655242949</v>
      </c>
      <c r="I58">
        <f>'6804'!P58</f>
        <v>-0.17089638361977957</v>
      </c>
      <c r="J58">
        <f>'6805'!P58</f>
        <v>-0.76474357965091444</v>
      </c>
      <c r="K58">
        <f>'6817'!P58</f>
        <v>3.9800408478947404</v>
      </c>
      <c r="L58" s="18">
        <f>'6821'!P58</f>
        <v>1.0373989846764047</v>
      </c>
      <c r="M58">
        <f>'6822'!P58</f>
        <v>1.3195575940289221</v>
      </c>
      <c r="N58">
        <f>'6823'!P58</f>
        <v>0.36831415860688532</v>
      </c>
      <c r="O58"/>
      <c r="P58"/>
      <c r="S58" s="1"/>
      <c r="T58" s="27">
        <f t="shared" si="3"/>
        <v>0.3832964830319191</v>
      </c>
      <c r="U58" s="27">
        <f t="shared" si="4"/>
        <v>0.60788256143497954</v>
      </c>
      <c r="V58" s="27"/>
      <c r="W58" s="3">
        <v>-13</v>
      </c>
      <c r="X58" s="3"/>
      <c r="Y58">
        <f t="shared" si="2"/>
        <v>0.26945907681213516</v>
      </c>
    </row>
    <row r="59" spans="1:25" x14ac:dyDescent="0.15">
      <c r="A59">
        <v>29</v>
      </c>
      <c r="B59">
        <v>26.5</v>
      </c>
      <c r="C59">
        <v>57</v>
      </c>
      <c r="E59">
        <f>'6798'!P59</f>
        <v>0.67897444425025699</v>
      </c>
      <c r="F59">
        <f>'6799'!P59</f>
        <v>0.44251142442101032</v>
      </c>
      <c r="G59">
        <f>'6800'!P59</f>
        <v>-3.1517692280447762</v>
      </c>
      <c r="H59">
        <f>'6803'!P59</f>
        <v>2.0309879956774535</v>
      </c>
      <c r="I59">
        <f>'6804'!P59</f>
        <v>-0.93809375967095576</v>
      </c>
      <c r="J59">
        <f>'6805'!P59</f>
        <v>-1.0865342143422183</v>
      </c>
      <c r="K59">
        <f>'6817'!P59</f>
        <v>3.4625828881275695</v>
      </c>
      <c r="L59" s="18">
        <f>'6821'!P59</f>
        <v>-0.31802801067674569</v>
      </c>
      <c r="M59">
        <f>'6822'!P59</f>
        <v>1.419409201591403</v>
      </c>
      <c r="N59">
        <f>'6823'!P59</f>
        <v>0.25328992856048971</v>
      </c>
      <c r="O59"/>
      <c r="P59"/>
      <c r="S59" s="1"/>
      <c r="T59" s="27">
        <f t="shared" si="3"/>
        <v>0.27933306698934873</v>
      </c>
      <c r="U59" s="27">
        <f t="shared" si="4"/>
        <v>0.57893764183544194</v>
      </c>
      <c r="V59" s="27"/>
      <c r="W59" s="3">
        <v>-13</v>
      </c>
      <c r="X59" s="3"/>
      <c r="Y59">
        <f t="shared" si="2"/>
        <v>0.34790067649075002</v>
      </c>
    </row>
    <row r="60" spans="1:25" x14ac:dyDescent="0.15">
      <c r="A60">
        <v>29.5</v>
      </c>
      <c r="B60">
        <v>27</v>
      </c>
      <c r="C60">
        <v>58</v>
      </c>
      <c r="E60">
        <f>'6798'!P60</f>
        <v>0.73449682302636388</v>
      </c>
      <c r="F60">
        <f>'6799'!P60</f>
        <v>0.23099814916790634</v>
      </c>
      <c r="G60">
        <f>'6800'!P60</f>
        <v>-3.1620200754761201</v>
      </c>
      <c r="H60">
        <f>'6803'!P60</f>
        <v>2.6708259647563555</v>
      </c>
      <c r="I60">
        <f>'6804'!P60</f>
        <v>-1.0277628137575858</v>
      </c>
      <c r="J60">
        <f>'6805'!P60</f>
        <v>-0.44967936652037788</v>
      </c>
      <c r="K60">
        <f>'6817'!P60</f>
        <v>4.6781559975318823</v>
      </c>
      <c r="L60" s="18">
        <f>'6821'!P60</f>
        <v>0.56833595942098403</v>
      </c>
      <c r="M60">
        <f>'6822'!P60</f>
        <v>1.31879073889967</v>
      </c>
      <c r="N60">
        <f>'6823'!P60</f>
        <v>0.81315732953635722</v>
      </c>
      <c r="O60"/>
      <c r="P60"/>
      <c r="S60" s="1"/>
      <c r="T60" s="27">
        <f t="shared" si="3"/>
        <v>0.63752987065854361</v>
      </c>
      <c r="U60" s="27">
        <f t="shared" si="4"/>
        <v>0.66271475135305169</v>
      </c>
      <c r="V60" s="27"/>
      <c r="W60" s="3">
        <v>-13</v>
      </c>
      <c r="X60" s="3"/>
      <c r="Y60">
        <f t="shared" si="2"/>
        <v>0.6514163912236739</v>
      </c>
    </row>
    <row r="61" spans="1:25" x14ac:dyDescent="0.15">
      <c r="A61">
        <v>30</v>
      </c>
      <c r="B61">
        <v>27.5</v>
      </c>
      <c r="C61">
        <v>59</v>
      </c>
      <c r="E61">
        <f>'6798'!P61</f>
        <v>1.5531136390100437</v>
      </c>
      <c r="F61">
        <f>'6799'!P61</f>
        <v>-1.0541191446677336</v>
      </c>
      <c r="G61">
        <f>'6800'!P61</f>
        <v>-3.7120661590190984</v>
      </c>
      <c r="H61">
        <f>'6803'!P61</f>
        <v>2.0206169600683901</v>
      </c>
      <c r="I61">
        <f>'6804'!P61</f>
        <v>-0.56067180926668836</v>
      </c>
      <c r="J61">
        <f>'6805'!P61</f>
        <v>-0.18272694440458642</v>
      </c>
      <c r="K61">
        <f>'6817'!P61</f>
        <v>4.7265170839454145</v>
      </c>
      <c r="L61" s="18">
        <f>'6821'!P61</f>
        <v>1.9548412506608177</v>
      </c>
      <c r="M61">
        <f>'6822'!P61</f>
        <v>1.7843444502878039</v>
      </c>
      <c r="N61">
        <f>'6823'!P61</f>
        <v>1.092240670521222</v>
      </c>
      <c r="O61"/>
      <c r="P61"/>
      <c r="S61" s="1"/>
      <c r="T61" s="27">
        <f t="shared" si="3"/>
        <v>0.76220899971355849</v>
      </c>
      <c r="U61" s="27">
        <f t="shared" si="4"/>
        <v>0.71850165465119764</v>
      </c>
      <c r="V61" s="27"/>
      <c r="W61" s="3">
        <v>-13</v>
      </c>
      <c r="X61" s="3"/>
      <c r="Y61">
        <f t="shared" si="2"/>
        <v>1.3226771547656329</v>
      </c>
    </row>
    <row r="62" spans="1:25" x14ac:dyDescent="0.15">
      <c r="A62">
        <v>30.5</v>
      </c>
      <c r="B62">
        <v>28</v>
      </c>
      <c r="C62">
        <v>60</v>
      </c>
      <c r="E62">
        <f>'6798'!P62</f>
        <v>-0.21050787774841498</v>
      </c>
      <c r="F62">
        <f>'6799'!P62</f>
        <v>9.9166872029432557E-2</v>
      </c>
      <c r="G62">
        <f>'6800'!P62</f>
        <v>-3.3124937414922431</v>
      </c>
      <c r="H62">
        <f>'6803'!P62</f>
        <v>2.1154698754946586</v>
      </c>
      <c r="I62">
        <f>'6804'!P62</f>
        <v>-0.77372055499578873</v>
      </c>
      <c r="J62">
        <f>'6805'!P62</f>
        <v>-0.2773933603879794</v>
      </c>
      <c r="K62">
        <f>'6817'!P62</f>
        <v>4.4419873706894419</v>
      </c>
      <c r="L62" s="18">
        <f>'6821'!P62</f>
        <v>2.4116358737826378</v>
      </c>
      <c r="M62">
        <f>'6822'!P62</f>
        <v>1.9342832886619348</v>
      </c>
      <c r="N62">
        <f>'6823'!P62</f>
        <v>1.3135019700852049</v>
      </c>
      <c r="O62"/>
      <c r="P62"/>
      <c r="S62" s="1"/>
      <c r="T62" s="27">
        <f t="shared" si="3"/>
        <v>0.77419297161188838</v>
      </c>
      <c r="U62" s="27">
        <f t="shared" si="4"/>
        <v>0.67657468071508842</v>
      </c>
      <c r="V62" s="27"/>
      <c r="W62" s="3">
        <v>-13</v>
      </c>
      <c r="X62" s="3"/>
      <c r="Y62">
        <f t="shared" si="2"/>
        <v>0.7063344210573187</v>
      </c>
    </row>
    <row r="63" spans="1:25" x14ac:dyDescent="0.15">
      <c r="A63">
        <v>31</v>
      </c>
      <c r="B63">
        <v>28.5</v>
      </c>
      <c r="C63">
        <v>61</v>
      </c>
      <c r="E63">
        <f>'6798'!P63</f>
        <v>-2.5648524705995029E-2</v>
      </c>
      <c r="F63">
        <f>'6799'!P63</f>
        <v>-1.0288745181205929</v>
      </c>
      <c r="G63">
        <f>'6800'!P63</f>
        <v>-3.3298750697570414</v>
      </c>
      <c r="H63">
        <f>'6803'!P63</f>
        <v>1.3335335777647217</v>
      </c>
      <c r="I63">
        <f>'6804'!P63</f>
        <v>-6.8383145840417436E-2</v>
      </c>
      <c r="J63">
        <f>'6805'!P63</f>
        <v>0.35034707509348073</v>
      </c>
      <c r="K63">
        <f>'6817'!P63</f>
        <v>4.3275623683643936</v>
      </c>
      <c r="L63" s="18">
        <f>'6821'!P63</f>
        <v>3.2493388560479564</v>
      </c>
      <c r="M63">
        <f>'6822'!P63</f>
        <v>1.832466148628404</v>
      </c>
      <c r="N63">
        <f>'6823'!P63</f>
        <v>1.2221302848731368</v>
      </c>
      <c r="O63"/>
      <c r="P63"/>
      <c r="S63" s="1"/>
      <c r="T63" s="27">
        <f t="shared" si="3"/>
        <v>0.78625970523480448</v>
      </c>
      <c r="U63" s="27">
        <f t="shared" si="4"/>
        <v>0.6831994191023022</v>
      </c>
      <c r="V63" s="27"/>
      <c r="W63" s="3">
        <v>-13</v>
      </c>
      <c r="X63" s="3"/>
      <c r="Y63">
        <f t="shared" si="2"/>
        <v>0.78623867998330876</v>
      </c>
    </row>
    <row r="64" spans="1:25" x14ac:dyDescent="0.15">
      <c r="A64">
        <v>31.5</v>
      </c>
      <c r="B64">
        <v>29</v>
      </c>
      <c r="C64">
        <v>62</v>
      </c>
      <c r="E64">
        <f>'6798'!P64</f>
        <v>-0.15685174832182669</v>
      </c>
      <c r="F64">
        <f>'6799'!P64</f>
        <v>-1.7335812573624276</v>
      </c>
      <c r="G64">
        <f>'6800'!P64</f>
        <v>-3.425884914269909</v>
      </c>
      <c r="H64">
        <f>'6803'!P64</f>
        <v>1.9264781418001169</v>
      </c>
      <c r="I64">
        <f>'6804'!P64</f>
        <v>-0.22256622623494479</v>
      </c>
      <c r="J64">
        <f>'6805'!P64</f>
        <v>0.62126577907453151</v>
      </c>
      <c r="K64">
        <f>'6817'!P64</f>
        <v>4.1343998488654528</v>
      </c>
      <c r="L64" s="18">
        <f>'6821'!P64</f>
        <v>1.2884611108001236</v>
      </c>
      <c r="M64">
        <f>'6822'!P64</f>
        <v>2.0405608257635133</v>
      </c>
      <c r="N64">
        <f>'6823'!P64</f>
        <v>0.27918168534409726</v>
      </c>
      <c r="O64"/>
      <c r="P64"/>
      <c r="S64" s="1"/>
      <c r="T64" s="27">
        <f t="shared" si="3"/>
        <v>0.4751463245458728</v>
      </c>
      <c r="U64" s="27">
        <f t="shared" si="4"/>
        <v>0.66375199150917741</v>
      </c>
      <c r="V64" s="27"/>
      <c r="W64" s="3">
        <v>-13</v>
      </c>
      <c r="X64" s="3"/>
      <c r="Y64">
        <f t="shared" si="2"/>
        <v>0.45022373220931439</v>
      </c>
    </row>
    <row r="65" spans="1:25" x14ac:dyDescent="0.15">
      <c r="A65">
        <v>32</v>
      </c>
      <c r="B65">
        <v>29.5</v>
      </c>
      <c r="C65">
        <v>63</v>
      </c>
      <c r="E65">
        <f>'6798'!P65</f>
        <v>-5.2497492445823399E-2</v>
      </c>
      <c r="F65">
        <f>'6799'!P65</f>
        <v>-1.1134289408453215</v>
      </c>
      <c r="G65">
        <f>'6800'!P65</f>
        <v>-2.4164145999209592</v>
      </c>
      <c r="H65">
        <f>'6803'!P65</f>
        <v>1.1914492893598128</v>
      </c>
      <c r="I65">
        <f>'6804'!P65</f>
        <v>-0.23387756249354427</v>
      </c>
      <c r="J65">
        <f>'6805'!P65</f>
        <v>1.1306433316550213</v>
      </c>
      <c r="K65">
        <f>'6817'!P65</f>
        <v>4.178709560971039</v>
      </c>
      <c r="L65" s="18">
        <f>'6821'!P65</f>
        <v>0.58919535873413265</v>
      </c>
      <c r="M65">
        <f>'6822'!P65</f>
        <v>1.7510964955487172</v>
      </c>
      <c r="N65">
        <f>'6823'!P65</f>
        <v>0.48508758560125076</v>
      </c>
      <c r="O65"/>
      <c r="P65"/>
      <c r="S65" s="1"/>
      <c r="T65" s="27">
        <f t="shared" si="3"/>
        <v>0.55099630261643251</v>
      </c>
      <c r="U65" s="27">
        <f t="shared" si="4"/>
        <v>0.55686212528245527</v>
      </c>
      <c r="V65" s="27"/>
      <c r="W65" s="3">
        <v>-13</v>
      </c>
      <c r="X65" s="3"/>
      <c r="Y65">
        <f t="shared" si="2"/>
        <v>0.5371414721676917</v>
      </c>
    </row>
    <row r="66" spans="1:25" x14ac:dyDescent="0.15">
      <c r="A66">
        <v>32.5</v>
      </c>
      <c r="B66">
        <v>30</v>
      </c>
      <c r="C66">
        <v>64</v>
      </c>
      <c r="E66">
        <f>'6798'!P66</f>
        <v>-0.98984385300122779</v>
      </c>
      <c r="F66">
        <f>'6799'!P66</f>
        <v>-0.91923633050116826</v>
      </c>
      <c r="G66">
        <f>'6800'!P66</f>
        <v>-2.1275972665318581</v>
      </c>
      <c r="H66">
        <f>'6803'!P66</f>
        <v>0.4986511975293999</v>
      </c>
      <c r="I66">
        <f>'6804'!P66</f>
        <v>-6.0961955161696675E-2</v>
      </c>
      <c r="J66">
        <f>'6805'!P66</f>
        <v>0.40147352311742102</v>
      </c>
      <c r="K66">
        <f>'6817'!P66</f>
        <v>4.0579631953123796</v>
      </c>
      <c r="L66" s="18">
        <f>'6821'!P66</f>
        <v>-0.78658839320489593</v>
      </c>
      <c r="M66">
        <f>'6822'!P66</f>
        <v>1.6258550688394922</v>
      </c>
      <c r="N66">
        <f>'6823'!P66</f>
        <v>-0.20271638008405282</v>
      </c>
      <c r="O66"/>
      <c r="P66"/>
      <c r="S66" s="1"/>
      <c r="T66" s="27">
        <f t="shared" si="3"/>
        <v>0.14969988063137926</v>
      </c>
      <c r="U66" s="27">
        <f t="shared" si="4"/>
        <v>0.54069082835017468</v>
      </c>
      <c r="V66" s="27"/>
      <c r="W66" s="3">
        <v>-13</v>
      </c>
      <c r="X66" s="3"/>
      <c r="Y66">
        <f t="shared" si="2"/>
        <v>-0.13183916762287473</v>
      </c>
    </row>
    <row r="67" spans="1:25" x14ac:dyDescent="0.15">
      <c r="A67">
        <v>33</v>
      </c>
      <c r="B67">
        <v>30.5</v>
      </c>
      <c r="C67">
        <v>65</v>
      </c>
      <c r="E67">
        <f>'6798'!P67</f>
        <v>-1.5947226159769119</v>
      </c>
      <c r="F67">
        <f>'6799'!P67</f>
        <v>-2.2583427769453883</v>
      </c>
      <c r="G67">
        <f>'6800'!P67</f>
        <v>-1.9086349524465331</v>
      </c>
      <c r="H67">
        <f>'6803'!P67</f>
        <v>0.78384138386593039</v>
      </c>
      <c r="I67">
        <f>'6804'!P67</f>
        <v>0.18721589309867145</v>
      </c>
      <c r="J67">
        <f>'6805'!P67</f>
        <v>0.30947398810472299</v>
      </c>
      <c r="K67">
        <f>'6817'!P67</f>
        <v>2.8055359341331831</v>
      </c>
      <c r="L67" s="18">
        <f>'6821'!P67</f>
        <v>-0.94200478418938682</v>
      </c>
      <c r="M67">
        <f>'6822'!P67</f>
        <v>2.0180384529399</v>
      </c>
      <c r="N67">
        <f>'6823'!P67</f>
        <v>-0.40110612614841373</v>
      </c>
      <c r="O67"/>
      <c r="P67"/>
      <c r="S67" s="1"/>
      <c r="T67" s="27">
        <f t="shared" si="3"/>
        <v>-0.10007056035642263</v>
      </c>
      <c r="U67" s="27">
        <f t="shared" si="4"/>
        <v>0.52623399948669725</v>
      </c>
      <c r="V67" s="27"/>
      <c r="W67" s="3">
        <v>-13</v>
      </c>
      <c r="X67" s="3"/>
      <c r="Y67">
        <f t="shared" si="2"/>
        <v>-0.10694511652487115</v>
      </c>
    </row>
    <row r="68" spans="1:25" x14ac:dyDescent="0.15">
      <c r="A68">
        <v>33.5</v>
      </c>
      <c r="B68">
        <v>31</v>
      </c>
      <c r="C68">
        <v>66</v>
      </c>
      <c r="E68">
        <f>'6798'!P68</f>
        <v>-0.85691983476790268</v>
      </c>
      <c r="F68">
        <f>'6799'!P68</f>
        <v>-1.1395317401299576</v>
      </c>
      <c r="G68">
        <f>'6800'!P68</f>
        <v>-2.055811038964297</v>
      </c>
      <c r="H68">
        <f>'6803'!P68</f>
        <v>0.87332894369322056</v>
      </c>
      <c r="I68">
        <f>'6804'!P68</f>
        <v>-0.5442842132238136</v>
      </c>
      <c r="J68">
        <f>'6805'!P68</f>
        <v>-0.13056861242636861</v>
      </c>
      <c r="K68">
        <f>'6817'!P68</f>
        <v>2.0154759380120177</v>
      </c>
      <c r="L68" s="18">
        <f>'6821'!P68</f>
        <v>-1.0206436211472907</v>
      </c>
      <c r="M68">
        <f>'6822'!P68</f>
        <v>2.2328590231664283</v>
      </c>
      <c r="N68">
        <f>'6823'!P68</f>
        <v>-0.68699122797852186</v>
      </c>
      <c r="O68"/>
      <c r="P68"/>
      <c r="S68" s="1"/>
      <c r="T68" s="27">
        <f t="shared" si="3"/>
        <v>-0.13130863837664855</v>
      </c>
      <c r="U68" s="27">
        <f t="shared" si="4"/>
        <v>0.4437748874616449</v>
      </c>
      <c r="V68" s="27"/>
      <c r="W68" s="3">
        <v>-13</v>
      </c>
      <c r="X68" s="3"/>
      <c r="Y68">
        <f t="shared" si="2"/>
        <v>-0.61563772060116773</v>
      </c>
    </row>
    <row r="69" spans="1:25" x14ac:dyDescent="0.15">
      <c r="A69">
        <v>34</v>
      </c>
      <c r="B69">
        <v>31.5</v>
      </c>
      <c r="C69">
        <v>67</v>
      </c>
      <c r="E69">
        <f>'6798'!P69</f>
        <v>-0.38984053247551514</v>
      </c>
      <c r="F69">
        <f>'6799'!P69</f>
        <v>-1.5419392958293043</v>
      </c>
      <c r="G69">
        <f>'6800'!P69</f>
        <v>-2.5604984933227928</v>
      </c>
      <c r="H69">
        <f>'6803'!P69</f>
        <v>0.59492855622250562</v>
      </c>
      <c r="I69">
        <f>'6804'!P69</f>
        <v>-1.1842264246646785</v>
      </c>
      <c r="J69">
        <f>'6805'!P69</f>
        <v>-0.55263993196621164</v>
      </c>
      <c r="K69">
        <f>'6817'!P69</f>
        <v>4.7589561312607316</v>
      </c>
      <c r="L69" s="18">
        <f>'6821'!P69</f>
        <v>-1.5871925419481892</v>
      </c>
      <c r="M69">
        <f>'6822'!P69</f>
        <v>2.4889206318725838</v>
      </c>
      <c r="N69">
        <f>'6823'!P69</f>
        <v>-1.3069506991208968</v>
      </c>
      <c r="O69"/>
      <c r="P69"/>
      <c r="S69" s="1"/>
      <c r="T69" s="27">
        <f t="shared" si="3"/>
        <v>-0.12804825999717676</v>
      </c>
      <c r="U69" s="27">
        <f t="shared" si="4"/>
        <v>0.69962826773039499</v>
      </c>
      <c r="V69" s="27"/>
      <c r="W69" s="3">
        <v>-13</v>
      </c>
      <c r="X69" s="3"/>
      <c r="Y69">
        <f t="shared" si="2"/>
        <v>-0.86843317831544509</v>
      </c>
    </row>
    <row r="70" spans="1:25" x14ac:dyDescent="0.15">
      <c r="A70">
        <v>34.5</v>
      </c>
      <c r="B70">
        <v>32</v>
      </c>
      <c r="C70">
        <v>68</v>
      </c>
      <c r="E70">
        <f>'6798'!P70</f>
        <v>0.25040449848253504</v>
      </c>
      <c r="F70">
        <f>'6799'!P70</f>
        <v>-1.8153218275093683</v>
      </c>
      <c r="G70">
        <f>'6800'!P70</f>
        <v>-2.3966747668541415</v>
      </c>
      <c r="H70">
        <f>'6803'!P70</f>
        <v>0.70423393698329928</v>
      </c>
      <c r="I70">
        <f>'6804'!P70</f>
        <v>-1.0400241064395572</v>
      </c>
      <c r="J70">
        <f>'6805'!P70</f>
        <v>-0.40055755296059842</v>
      </c>
      <c r="K70">
        <f>'6817'!P70</f>
        <v>5.5165028595178152</v>
      </c>
      <c r="L70" s="18">
        <f>'6821'!P70</f>
        <v>-1.6710967880628653</v>
      </c>
      <c r="M70">
        <f>'6822'!P70</f>
        <v>2.0902212213086768</v>
      </c>
      <c r="N70">
        <f>'6823'!P70</f>
        <v>-1.3794632285718824</v>
      </c>
      <c r="O70"/>
      <c r="P70"/>
      <c r="S70" s="1"/>
      <c r="T70" s="27">
        <f t="shared" ref="T70:T101" si="5">AVERAGE(E70:Q70)</f>
        <v>-1.4177575410608689E-2</v>
      </c>
      <c r="U70" s="27">
        <f t="shared" ref="U70:U101" si="6">STDEV(E70:Q70)/SQRT(COUNT(E70:Q70))</f>
        <v>0.74784497362803071</v>
      </c>
      <c r="V70" s="27"/>
      <c r="W70" s="3">
        <v>-13</v>
      </c>
      <c r="X70" s="3"/>
      <c r="Y70">
        <f t="shared" si="2"/>
        <v>-0.72029082970007785</v>
      </c>
    </row>
    <row r="71" spans="1:25" x14ac:dyDescent="0.15">
      <c r="A71">
        <v>35</v>
      </c>
      <c r="B71">
        <v>32.5</v>
      </c>
      <c r="C71">
        <v>69</v>
      </c>
      <c r="E71">
        <f>'6798'!P71</f>
        <v>-0.3686923405342476</v>
      </c>
      <c r="F71">
        <f>'6799'!P71</f>
        <v>-2.0464331271376319</v>
      </c>
      <c r="G71">
        <f>'6800'!P71</f>
        <v>-3.0595384238025791</v>
      </c>
      <c r="H71">
        <f>'6803'!P71</f>
        <v>1.385794823260309</v>
      </c>
      <c r="I71">
        <f>'6804'!P71</f>
        <v>-1.6860522194014707</v>
      </c>
      <c r="J71">
        <f>'6805'!P71</f>
        <v>7.0589425097432934E-2</v>
      </c>
      <c r="K71">
        <f>'6817'!P71</f>
        <v>4.462261350198431</v>
      </c>
      <c r="L71" s="18">
        <f>'6821'!P71</f>
        <v>-1.817865001433008</v>
      </c>
      <c r="M71">
        <f>'6822'!P71</f>
        <v>2.125700032974561</v>
      </c>
      <c r="N71">
        <f>'6823'!P71</f>
        <v>1.6291683601228728E-3</v>
      </c>
      <c r="O71"/>
      <c r="P71"/>
      <c r="S71" s="1"/>
      <c r="T71" s="27">
        <f t="shared" si="5"/>
        <v>-9.3260631241808029E-2</v>
      </c>
      <c r="U71" s="27">
        <f t="shared" si="6"/>
        <v>0.71570336460862616</v>
      </c>
      <c r="V71" s="27"/>
      <c r="W71" s="3">
        <v>-13</v>
      </c>
      <c r="X71" s="3"/>
      <c r="Y71">
        <f t="shared" ref="Y71:Y134" si="7">MEDIAN(E71:R71)</f>
        <v>-0.18353158608706235</v>
      </c>
    </row>
    <row r="72" spans="1:25" x14ac:dyDescent="0.15">
      <c r="A72">
        <v>35.5</v>
      </c>
      <c r="B72">
        <v>33</v>
      </c>
      <c r="C72">
        <v>70</v>
      </c>
      <c r="E72">
        <f>'6798'!P72</f>
        <v>0.43017815287558442</v>
      </c>
      <c r="F72">
        <f>'6799'!P72</f>
        <v>-3.1918569716740541</v>
      </c>
      <c r="G72">
        <f>'6800'!P72</f>
        <v>-2.7060228808832099</v>
      </c>
      <c r="H72">
        <f>'6803'!P72</f>
        <v>0.92918266130227134</v>
      </c>
      <c r="I72">
        <f>'6804'!P72</f>
        <v>-1.8903487141569288</v>
      </c>
      <c r="J72">
        <f>'6805'!P72</f>
        <v>0.12457090310502082</v>
      </c>
      <c r="K72">
        <f>'6817'!P72</f>
        <v>3.6398338616630834</v>
      </c>
      <c r="L72" s="18">
        <f>'6821'!P72</f>
        <v>-0.86930427210380334</v>
      </c>
      <c r="M72">
        <f>'6822'!P72</f>
        <v>1.7907183569469107</v>
      </c>
      <c r="N72">
        <f>'6823'!P72</f>
        <v>0.25154668540576447</v>
      </c>
      <c r="O72"/>
      <c r="P72"/>
      <c r="S72" s="1"/>
      <c r="T72" s="27">
        <f t="shared" si="5"/>
        <v>-0.1491502217519361</v>
      </c>
      <c r="U72" s="27">
        <f t="shared" si="6"/>
        <v>0.65996170875576798</v>
      </c>
      <c r="V72" s="27"/>
      <c r="W72" s="3">
        <v>-13</v>
      </c>
      <c r="X72" s="3"/>
      <c r="Y72">
        <f t="shared" si="7"/>
        <v>0.18805879425539263</v>
      </c>
    </row>
    <row r="73" spans="1:25" x14ac:dyDescent="0.15">
      <c r="A73">
        <v>36</v>
      </c>
      <c r="B73">
        <v>33.5</v>
      </c>
      <c r="C73">
        <v>71</v>
      </c>
      <c r="E73">
        <f>'6798'!P73</f>
        <v>-6.3709036933979335E-2</v>
      </c>
      <c r="F73">
        <f>'6799'!P73</f>
        <v>-2.6128434203971636</v>
      </c>
      <c r="G73">
        <f>'6800'!P73</f>
        <v>-2.383285639361636</v>
      </c>
      <c r="H73">
        <f>'6803'!P73</f>
        <v>1.5360067127351682</v>
      </c>
      <c r="I73">
        <f>'6804'!P73</f>
        <v>-1.382572903128672</v>
      </c>
      <c r="J73">
        <f>'6805'!P73</f>
        <v>0.15552364152402451</v>
      </c>
      <c r="K73">
        <f>'6817'!P73</f>
        <v>3.4557229697219962</v>
      </c>
      <c r="L73" s="18">
        <f>'6821'!P73</f>
        <v>-0.39689841883160609</v>
      </c>
      <c r="M73">
        <f>'6822'!P73</f>
        <v>1.5847247340598356</v>
      </c>
      <c r="N73">
        <f>'6823'!P73</f>
        <v>-0.26959030868789446</v>
      </c>
      <c r="O73"/>
      <c r="P73"/>
      <c r="S73" s="1"/>
      <c r="T73" s="27">
        <f t="shared" si="5"/>
        <v>-3.76921669299927E-2</v>
      </c>
      <c r="U73" s="27">
        <f t="shared" si="6"/>
        <v>0.59137735741730879</v>
      </c>
      <c r="V73" s="27"/>
      <c r="W73" s="3">
        <v>-13</v>
      </c>
      <c r="X73" s="3"/>
      <c r="Y73">
        <f t="shared" si="7"/>
        <v>-0.1666496728109369</v>
      </c>
    </row>
    <row r="74" spans="1:25" x14ac:dyDescent="0.15">
      <c r="A74">
        <v>36.5</v>
      </c>
      <c r="B74">
        <v>34</v>
      </c>
      <c r="C74">
        <v>72</v>
      </c>
      <c r="E74">
        <f>'6798'!P74</f>
        <v>0.24974747935571467</v>
      </c>
      <c r="F74">
        <f>'6799'!P74</f>
        <v>-2.5206525825889523</v>
      </c>
      <c r="G74">
        <f>'6800'!P74</f>
        <v>-2.3710228764758061</v>
      </c>
      <c r="H74">
        <f>'6803'!P74</f>
        <v>1.9689499967520421</v>
      </c>
      <c r="I74">
        <f>'6804'!P74</f>
        <v>-1.057147803705152</v>
      </c>
      <c r="J74">
        <f>'6805'!P74</f>
        <v>0.54192377626338628</v>
      </c>
      <c r="K74">
        <f>'6817'!P74</f>
        <v>2.5702949456210971</v>
      </c>
      <c r="L74" s="18">
        <f>'6821'!P74</f>
        <v>0.674852400445348</v>
      </c>
      <c r="M74">
        <f>'6822'!P74</f>
        <v>1.3826760848216086</v>
      </c>
      <c r="N74">
        <f>'6823'!P74</f>
        <v>9.3917600886891994E-2</v>
      </c>
      <c r="O74"/>
      <c r="P74"/>
      <c r="S74" s="1"/>
      <c r="T74" s="27">
        <f t="shared" si="5"/>
        <v>0.15335390213761785</v>
      </c>
      <c r="U74" s="27">
        <f t="shared" si="6"/>
        <v>0.538238908358179</v>
      </c>
      <c r="V74" s="27"/>
      <c r="W74" s="3">
        <v>-13</v>
      </c>
      <c r="X74" s="3"/>
      <c r="Y74">
        <f t="shared" si="7"/>
        <v>0.39583562780955051</v>
      </c>
    </row>
    <row r="75" spans="1:25" x14ac:dyDescent="0.15">
      <c r="A75">
        <v>37</v>
      </c>
      <c r="B75">
        <v>34.5</v>
      </c>
      <c r="C75">
        <v>73</v>
      </c>
      <c r="E75">
        <f>'6798'!P75</f>
        <v>0.49293054476926867</v>
      </c>
      <c r="F75">
        <f>'6799'!P75</f>
        <v>-1.6809779498592896</v>
      </c>
      <c r="G75">
        <f>'6800'!P75</f>
        <v>-1.7512343307250311</v>
      </c>
      <c r="H75">
        <f>'6803'!P75</f>
        <v>1.5870811373759539</v>
      </c>
      <c r="I75">
        <f>'6804'!P75</f>
        <v>-0.48461901902656002</v>
      </c>
      <c r="J75">
        <f>'6805'!P75</f>
        <v>0.44384546932479624</v>
      </c>
      <c r="K75">
        <f>'6817'!P75</f>
        <v>3.0391814398695036</v>
      </c>
      <c r="L75" s="18">
        <f>'6821'!P75</f>
        <v>0.65179514768741675</v>
      </c>
      <c r="M75">
        <f>'6822'!P75</f>
        <v>1.1573875400720741</v>
      </c>
      <c r="N75">
        <f>'6823'!P75</f>
        <v>-0.40509947624012677</v>
      </c>
      <c r="O75"/>
      <c r="P75"/>
      <c r="S75" s="1"/>
      <c r="T75" s="27">
        <f t="shared" si="5"/>
        <v>0.3050290503248006</v>
      </c>
      <c r="U75" s="27">
        <f t="shared" si="6"/>
        <v>0.4633315950685179</v>
      </c>
      <c r="V75" s="27"/>
      <c r="W75" s="3">
        <v>-13</v>
      </c>
      <c r="X75" s="3"/>
      <c r="Y75">
        <f t="shared" si="7"/>
        <v>0.46838800704703243</v>
      </c>
    </row>
    <row r="76" spans="1:25" x14ac:dyDescent="0.15">
      <c r="A76">
        <v>37.5</v>
      </c>
      <c r="B76">
        <v>35</v>
      </c>
      <c r="C76">
        <v>74</v>
      </c>
      <c r="E76">
        <f>'6798'!P76</f>
        <v>-0.10792509150725528</v>
      </c>
      <c r="F76">
        <f>'6799'!P76</f>
        <v>-0.51786176860259769</v>
      </c>
      <c r="G76">
        <f>'6800'!P76</f>
        <v>-1.6646137178642335</v>
      </c>
      <c r="H76">
        <f>'6803'!P76</f>
        <v>1.7375760064675319</v>
      </c>
      <c r="I76">
        <f>'6804'!P76</f>
        <v>0.36893885911892976</v>
      </c>
      <c r="J76">
        <f>'6805'!P76</f>
        <v>0.55389575596711738</v>
      </c>
      <c r="K76">
        <f>'6817'!P76</f>
        <v>2.5897399911518884</v>
      </c>
      <c r="L76" s="18">
        <f>'6821'!P76</f>
        <v>0.58086423603753234</v>
      </c>
      <c r="M76">
        <f>'6822'!P76</f>
        <v>0.40926188133867558</v>
      </c>
      <c r="N76">
        <f>'6823'!P76</f>
        <v>-5.8676311233673964E-2</v>
      </c>
      <c r="O76"/>
      <c r="P76"/>
      <c r="S76" s="1"/>
      <c r="T76" s="27">
        <f t="shared" si="5"/>
        <v>0.38911998408739146</v>
      </c>
      <c r="U76" s="27">
        <f t="shared" si="6"/>
        <v>0.36838695377869024</v>
      </c>
      <c r="V76" s="27"/>
      <c r="W76" s="3">
        <v>-13</v>
      </c>
      <c r="X76" s="3"/>
      <c r="Y76">
        <f t="shared" si="7"/>
        <v>0.38910037022880267</v>
      </c>
    </row>
    <row r="77" spans="1:25" x14ac:dyDescent="0.15">
      <c r="A77">
        <v>38</v>
      </c>
      <c r="B77">
        <v>35.5</v>
      </c>
      <c r="C77">
        <v>75</v>
      </c>
      <c r="E77">
        <f>'6798'!P77</f>
        <v>0.50716628949851383</v>
      </c>
      <c r="F77">
        <f>'6799'!P77</f>
        <v>-0.62381999379341169</v>
      </c>
      <c r="G77">
        <f>'6800'!P77</f>
        <v>-2.2040224366194021</v>
      </c>
      <c r="H77">
        <f>'6803'!P77</f>
        <v>2.1631822117057951</v>
      </c>
      <c r="I77">
        <f>'6804'!P77</f>
        <v>0.31976566678746093</v>
      </c>
      <c r="J77">
        <f>'6805'!P77</f>
        <v>0.64883522256119708</v>
      </c>
      <c r="K77">
        <f>'6817'!P77</f>
        <v>1.2997041666943052</v>
      </c>
      <c r="L77" s="18">
        <f>'6821'!P77</f>
        <v>-0.65349515265603886</v>
      </c>
      <c r="M77">
        <f>'6822'!P77</f>
        <v>1.1861591936685203</v>
      </c>
      <c r="N77">
        <f>'6823'!P77</f>
        <v>-0.30886352578753912</v>
      </c>
      <c r="O77"/>
      <c r="P77"/>
      <c r="S77" s="1"/>
      <c r="T77" s="27">
        <f t="shared" si="5"/>
        <v>0.2334611642059401</v>
      </c>
      <c r="U77" s="27">
        <f t="shared" si="6"/>
        <v>0.39129832940473214</v>
      </c>
      <c r="V77" s="27"/>
      <c r="W77" s="3">
        <v>-13</v>
      </c>
      <c r="X77" s="3"/>
      <c r="Y77">
        <f t="shared" si="7"/>
        <v>0.41346597814298736</v>
      </c>
    </row>
    <row r="78" spans="1:25" x14ac:dyDescent="0.15">
      <c r="A78">
        <v>38.5</v>
      </c>
      <c r="B78">
        <v>36</v>
      </c>
      <c r="C78">
        <v>76</v>
      </c>
      <c r="E78">
        <f>'6798'!P78</f>
        <v>-0.42892131618561047</v>
      </c>
      <c r="F78">
        <f>'6799'!P78</f>
        <v>-1.0296289263363736</v>
      </c>
      <c r="G78">
        <f>'6800'!P78</f>
        <v>-1.7904076023575761</v>
      </c>
      <c r="H78">
        <f>'6803'!P78</f>
        <v>1.1623792636434296</v>
      </c>
      <c r="I78">
        <f>'6804'!P78</f>
        <v>0.4910868362110356</v>
      </c>
      <c r="J78">
        <f>'6805'!P78</f>
        <v>0.4094659775130759</v>
      </c>
      <c r="K78">
        <f>'6817'!P78</f>
        <v>1.3074795070330938</v>
      </c>
      <c r="L78" s="18">
        <f>'6821'!P78</f>
        <v>-0.6423106659173915</v>
      </c>
      <c r="M78">
        <f>'6822'!P78</f>
        <v>1.7227472691243682</v>
      </c>
      <c r="N78">
        <f>'6823'!P78</f>
        <v>-3.1484012963341697E-2</v>
      </c>
      <c r="O78"/>
      <c r="P78"/>
      <c r="S78" s="1"/>
      <c r="T78" s="27">
        <f t="shared" si="5"/>
        <v>0.11704063297647097</v>
      </c>
      <c r="U78" s="27">
        <f t="shared" si="6"/>
        <v>0.35219238390924129</v>
      </c>
      <c r="V78" s="27"/>
      <c r="W78" s="3">
        <v>-13</v>
      </c>
      <c r="X78" s="3"/>
      <c r="Y78">
        <f t="shared" si="7"/>
        <v>0.1889909822748671</v>
      </c>
    </row>
    <row r="79" spans="1:25" x14ac:dyDescent="0.15">
      <c r="A79">
        <v>39</v>
      </c>
      <c r="B79">
        <v>36.5</v>
      </c>
      <c r="C79">
        <v>77</v>
      </c>
      <c r="E79">
        <f>'6798'!P79</f>
        <v>-0.32963180254760732</v>
      </c>
      <c r="F79">
        <f>'6799'!P79</f>
        <v>-0.44920595536511959</v>
      </c>
      <c r="G79">
        <f>'6800'!P79</f>
        <v>-1.9527927159145708</v>
      </c>
      <c r="H79">
        <f>'6803'!P79</f>
        <v>2.41421662818715</v>
      </c>
      <c r="I79">
        <f>'6804'!P79</f>
        <v>0.58256475644365646</v>
      </c>
      <c r="J79">
        <f>'6805'!P79</f>
        <v>0.62675833810816073</v>
      </c>
      <c r="K79">
        <f>'6817'!P79</f>
        <v>0.76799698690991292</v>
      </c>
      <c r="L79" s="18">
        <f>'6821'!P79</f>
        <v>-1.3565157573120086</v>
      </c>
      <c r="M79">
        <f>'6822'!P79</f>
        <v>0.94029255644604726</v>
      </c>
      <c r="N79">
        <f>'6823'!P79</f>
        <v>-0.36776357170759655</v>
      </c>
      <c r="O79"/>
      <c r="P79"/>
      <c r="S79" s="1"/>
      <c r="T79" s="27">
        <f t="shared" si="5"/>
        <v>8.7591946324802439E-2</v>
      </c>
      <c r="U79" s="27">
        <f t="shared" si="6"/>
        <v>0.39520913116532713</v>
      </c>
      <c r="V79" s="27"/>
      <c r="W79" s="3">
        <v>-13</v>
      </c>
      <c r="X79" s="3"/>
      <c r="Y79">
        <f t="shared" si="7"/>
        <v>0.12646647694802454</v>
      </c>
    </row>
    <row r="80" spans="1:25" x14ac:dyDescent="0.15">
      <c r="A80">
        <v>39.5</v>
      </c>
      <c r="B80">
        <v>37</v>
      </c>
      <c r="C80">
        <v>78</v>
      </c>
      <c r="E80">
        <f>'6798'!P80</f>
        <v>-0.87384837863192943</v>
      </c>
      <c r="F80">
        <f>'6799'!P80</f>
        <v>-0.15831105613174054</v>
      </c>
      <c r="G80">
        <f>'6800'!P80</f>
        <v>-1.5065071682419848</v>
      </c>
      <c r="H80">
        <f>'6803'!P80</f>
        <v>2.4923886798775059</v>
      </c>
      <c r="I80">
        <f>'6804'!P80</f>
        <v>0.27148652971996778</v>
      </c>
      <c r="J80">
        <f>'6805'!P80</f>
        <v>0.86146757990258394</v>
      </c>
      <c r="K80">
        <f>'6817'!P80</f>
        <v>-0.70174925109910713</v>
      </c>
      <c r="L80" s="18">
        <f>'6821'!P80</f>
        <v>-1.3975729268251655</v>
      </c>
      <c r="M80">
        <f>'6822'!P80</f>
        <v>-0.28227534063588955</v>
      </c>
      <c r="N80">
        <f>'6823'!P80</f>
        <v>6.7640013243209965E-2</v>
      </c>
      <c r="O80"/>
      <c r="P80"/>
      <c r="S80" s="1"/>
      <c r="T80" s="27">
        <f t="shared" si="5"/>
        <v>-0.12272813188225493</v>
      </c>
      <c r="U80" s="27">
        <f t="shared" si="6"/>
        <v>0.37216132372492872</v>
      </c>
      <c r="V80" s="27"/>
      <c r="W80" s="3">
        <v>-13</v>
      </c>
      <c r="X80" s="3"/>
      <c r="Y80">
        <f t="shared" si="7"/>
        <v>-0.22029319838381506</v>
      </c>
    </row>
    <row r="81" spans="1:25" x14ac:dyDescent="0.15">
      <c r="A81">
        <v>40</v>
      </c>
      <c r="B81">
        <v>37.5</v>
      </c>
      <c r="C81">
        <v>79</v>
      </c>
      <c r="E81">
        <f>'6798'!P81</f>
        <v>-0.89365656174791608</v>
      </c>
      <c r="F81">
        <f>'6799'!P81</f>
        <v>-7.3754610550705785E-2</v>
      </c>
      <c r="G81">
        <f>'6800'!P81</f>
        <v>-1.5905909528879552</v>
      </c>
      <c r="H81">
        <f>'6803'!P81</f>
        <v>2.0744929230624334</v>
      </c>
      <c r="I81">
        <f>'6804'!P81</f>
        <v>-0.42316928783283975</v>
      </c>
      <c r="J81">
        <f>'6805'!P81</f>
        <v>1.2505408886104008</v>
      </c>
      <c r="K81">
        <f>'6817'!P81</f>
        <v>-0.73741542605584864</v>
      </c>
      <c r="L81" s="18">
        <f>'6821'!P81</f>
        <v>-2.014636961754718</v>
      </c>
      <c r="M81">
        <f>'6822'!P81</f>
        <v>-0.99160495847663443</v>
      </c>
      <c r="N81">
        <f>'6823'!P81</f>
        <v>-0.15391828139975494</v>
      </c>
      <c r="O81"/>
      <c r="P81"/>
      <c r="S81" s="1"/>
      <c r="T81" s="27">
        <f t="shared" si="5"/>
        <v>-0.35537132290335383</v>
      </c>
      <c r="U81" s="27">
        <f t="shared" si="6"/>
        <v>0.39054255819146838</v>
      </c>
      <c r="V81" s="27"/>
      <c r="W81" s="3">
        <v>-13</v>
      </c>
      <c r="X81" s="3"/>
      <c r="Y81">
        <f t="shared" si="7"/>
        <v>-0.58029235694434422</v>
      </c>
    </row>
    <row r="82" spans="1:25" x14ac:dyDescent="0.15">
      <c r="A82">
        <v>40.5</v>
      </c>
      <c r="B82">
        <v>38</v>
      </c>
      <c r="C82">
        <v>80</v>
      </c>
      <c r="E82">
        <f>'6798'!P82</f>
        <v>-0.38174855990789736</v>
      </c>
      <c r="F82">
        <f>'6799'!P82</f>
        <v>1.2378438803705114</v>
      </c>
      <c r="G82">
        <f>'6800'!P82</f>
        <v>-1.2878538857901747</v>
      </c>
      <c r="H82">
        <f>'6803'!P82</f>
        <v>1.8934370360231516</v>
      </c>
      <c r="I82">
        <f>'6804'!P82</f>
        <v>-0.82733488490992679</v>
      </c>
      <c r="J82">
        <f>'6805'!P82</f>
        <v>1.3571233623299339</v>
      </c>
      <c r="K82">
        <f>'6817'!P82</f>
        <v>-1.9456642148068082</v>
      </c>
      <c r="L82" s="18">
        <f>'6821'!P82</f>
        <v>-1.1911513590215685</v>
      </c>
      <c r="M82">
        <f>'6822'!P82</f>
        <v>-1.4668239306036492</v>
      </c>
      <c r="N82">
        <f>'6823'!P82</f>
        <v>3.294957278316872E-3</v>
      </c>
      <c r="O82"/>
      <c r="P82"/>
      <c r="S82" s="1"/>
      <c r="T82" s="27">
        <f t="shared" si="5"/>
        <v>-0.26088775990381108</v>
      </c>
      <c r="U82" s="27">
        <f t="shared" si="6"/>
        <v>0.42325901673665933</v>
      </c>
      <c r="V82" s="27"/>
      <c r="W82" s="3">
        <v>-13</v>
      </c>
      <c r="X82" s="3"/>
      <c r="Y82">
        <f t="shared" si="7"/>
        <v>-0.60454172240891202</v>
      </c>
    </row>
    <row r="83" spans="1:25" x14ac:dyDescent="0.15">
      <c r="A83">
        <v>41</v>
      </c>
      <c r="B83">
        <v>38.5</v>
      </c>
      <c r="C83">
        <v>81</v>
      </c>
      <c r="E83">
        <f>'6798'!P83</f>
        <v>-0.72144230378232932</v>
      </c>
      <c r="F83">
        <f>'6799'!P83</f>
        <v>0.97191647272865389</v>
      </c>
      <c r="G83">
        <f>'6800'!P83</f>
        <v>-1.6442571343246428</v>
      </c>
      <c r="H83">
        <f>'6803'!P83</f>
        <v>1.1264016299048794</v>
      </c>
      <c r="I83">
        <f>'6804'!P83</f>
        <v>-1.5373405421345361</v>
      </c>
      <c r="J83">
        <f>'6805'!P83</f>
        <v>0.66502333873428754</v>
      </c>
      <c r="K83">
        <f>'6817'!P83</f>
        <v>-1.4279652230020499</v>
      </c>
      <c r="L83" s="18">
        <f>'6821'!P83</f>
        <v>-0.75152683963725286</v>
      </c>
      <c r="M83">
        <f>'6822'!P83</f>
        <v>-0.98011080237446413</v>
      </c>
      <c r="N83">
        <f>'6823'!P83</f>
        <v>0.1456326898336954</v>
      </c>
      <c r="O83"/>
      <c r="P83"/>
      <c r="S83" s="1"/>
      <c r="T83" s="27">
        <f t="shared" si="5"/>
        <v>-0.41536687140537587</v>
      </c>
      <c r="U83" s="27">
        <f t="shared" si="6"/>
        <v>0.33505458464582211</v>
      </c>
      <c r="V83" s="27"/>
      <c r="W83" s="3">
        <v>-13</v>
      </c>
      <c r="X83" s="3"/>
      <c r="Y83">
        <f t="shared" si="7"/>
        <v>-0.73648457170979109</v>
      </c>
    </row>
    <row r="84" spans="1:25" x14ac:dyDescent="0.15">
      <c r="A84">
        <v>41.5</v>
      </c>
      <c r="B84">
        <v>39</v>
      </c>
      <c r="C84">
        <v>82</v>
      </c>
      <c r="E84">
        <f>'6798'!P84</f>
        <v>-0.9777163119473673</v>
      </c>
      <c r="F84">
        <f>'6799'!P84</f>
        <v>0.46127057838845187</v>
      </c>
      <c r="G84">
        <f>'6800'!P84</f>
        <v>-2.2669756406067818</v>
      </c>
      <c r="H84">
        <f>'6803'!P84</f>
        <v>2.1674214119689461</v>
      </c>
      <c r="I84">
        <f>'6804'!P84</f>
        <v>-1.0364341362807823</v>
      </c>
      <c r="J84">
        <f>'6805'!P84</f>
        <v>0.78016412367988563</v>
      </c>
      <c r="K84">
        <f>'6817'!P84</f>
        <v>-1.4616908599589857</v>
      </c>
      <c r="L84" s="18">
        <f>'6821'!P84</f>
        <v>-0.817223751119044</v>
      </c>
      <c r="M84">
        <f>'6822'!P84</f>
        <v>-0.62649054654846592</v>
      </c>
      <c r="N84">
        <f>'6823'!P84</f>
        <v>0.48365523084020218</v>
      </c>
      <c r="O84"/>
      <c r="P84"/>
      <c r="S84" s="1"/>
      <c r="T84" s="27">
        <f t="shared" si="5"/>
        <v>-0.32940199015839411</v>
      </c>
      <c r="U84" s="27">
        <f t="shared" si="6"/>
        <v>0.40871338163582666</v>
      </c>
      <c r="V84" s="27"/>
      <c r="W84" s="3">
        <v>-13</v>
      </c>
      <c r="X84" s="3"/>
      <c r="Y84">
        <f t="shared" si="7"/>
        <v>-0.72185714883375496</v>
      </c>
    </row>
    <row r="85" spans="1:25" x14ac:dyDescent="0.15">
      <c r="A85">
        <v>42</v>
      </c>
      <c r="B85">
        <v>39.5</v>
      </c>
      <c r="C85">
        <v>83</v>
      </c>
      <c r="E85">
        <f>'6798'!P85</f>
        <v>-0.21523486464324884</v>
      </c>
      <c r="F85">
        <f>'6799'!P85</f>
        <v>0.8261429567064783</v>
      </c>
      <c r="G85">
        <f>'6800'!P85</f>
        <v>-1.8438202853446173</v>
      </c>
      <c r="H85">
        <f>'6803'!P85</f>
        <v>2.3295099669829051</v>
      </c>
      <c r="I85">
        <f>'6804'!P85</f>
        <v>-1.0633171228762697</v>
      </c>
      <c r="J85">
        <f>'6805'!P85</f>
        <v>0.71482131901351054</v>
      </c>
      <c r="K85">
        <f>'6817'!P85</f>
        <v>-2.3253455042570144</v>
      </c>
      <c r="L85" s="18">
        <f>'6821'!P85</f>
        <v>-1.1569984455826083</v>
      </c>
      <c r="M85">
        <f>'6822'!P85</f>
        <v>-4.0612300542224707E-2</v>
      </c>
      <c r="N85">
        <f>'6823'!P85</f>
        <v>0.16528384200043167</v>
      </c>
      <c r="O85"/>
      <c r="P85"/>
      <c r="S85" s="1"/>
      <c r="T85" s="27">
        <f t="shared" si="5"/>
        <v>-0.26095704385426577</v>
      </c>
      <c r="U85" s="27">
        <f t="shared" si="6"/>
        <v>0.43831242563536127</v>
      </c>
      <c r="V85" s="27"/>
      <c r="W85" s="3">
        <v>-13</v>
      </c>
      <c r="X85" s="3"/>
      <c r="Y85">
        <f t="shared" si="7"/>
        <v>-0.12792358259273678</v>
      </c>
    </row>
    <row r="86" spans="1:25" x14ac:dyDescent="0.15">
      <c r="A86">
        <v>42.5</v>
      </c>
      <c r="B86">
        <v>40</v>
      </c>
      <c r="C86">
        <v>84</v>
      </c>
      <c r="E86">
        <f>'6798'!P86</f>
        <v>-0.2156894350236391</v>
      </c>
      <c r="F86">
        <f>'6799'!P86</f>
        <v>0.87638281327985612</v>
      </c>
      <c r="G86">
        <f>'6800'!P86</f>
        <v>-2.3147057718003929</v>
      </c>
      <c r="H86">
        <f>'6803'!P86</f>
        <v>1.1548705828170596</v>
      </c>
      <c r="I86">
        <f>'6804'!P86</f>
        <v>-0.40695750399042246</v>
      </c>
      <c r="J86">
        <f>'6805'!P86</f>
        <v>0.66043685780315964</v>
      </c>
      <c r="K86">
        <f>'6817'!P86</f>
        <v>-3.827265594812058</v>
      </c>
      <c r="L86" s="18">
        <f>'6821'!P86</f>
        <v>-0.66885500697436395</v>
      </c>
      <c r="M86">
        <f>'6822'!P86</f>
        <v>0.4584854390101592</v>
      </c>
      <c r="N86">
        <f>'6823'!P86</f>
        <v>-7.8437317957928812E-2</v>
      </c>
      <c r="O86"/>
      <c r="P86"/>
      <c r="S86" s="1"/>
      <c r="T86" s="27">
        <f t="shared" si="5"/>
        <v>-0.43617349376485703</v>
      </c>
      <c r="U86" s="27">
        <f t="shared" si="6"/>
        <v>0.48895768950837937</v>
      </c>
      <c r="V86" s="27"/>
      <c r="W86" s="3">
        <v>-13</v>
      </c>
      <c r="X86" s="3"/>
      <c r="Y86">
        <f t="shared" si="7"/>
        <v>-0.14706337649078396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'6798'!P87</f>
        <v>0.18913474732600799</v>
      </c>
      <c r="F87" s="25">
        <f>'6799'!P87</f>
        <v>4.6579248108782161E-2</v>
      </c>
      <c r="G87" s="25">
        <f>'6800'!P87</f>
        <v>-1.9361453436277261</v>
      </c>
      <c r="H87" s="25">
        <f>'6803'!P87</f>
        <v>1.178322772717977</v>
      </c>
      <c r="I87" s="25">
        <f>'6804'!P87</f>
        <v>-0.87316904727662903</v>
      </c>
      <c r="J87" s="25">
        <f>'6805'!P87</f>
        <v>0.5348652003625004</v>
      </c>
      <c r="K87" s="25">
        <f>'6817'!P87</f>
        <v>-4.4029520732055651</v>
      </c>
      <c r="L87" s="26">
        <f>'6821'!P87</f>
        <v>-1.3831757788554495</v>
      </c>
      <c r="M87" s="25">
        <f>'6822'!P87</f>
        <v>0.81535655845552635</v>
      </c>
      <c r="N87" s="25">
        <f>'6823'!P87</f>
        <v>0.23144071963110405</v>
      </c>
      <c r="O87" s="25"/>
      <c r="P87" s="25"/>
      <c r="Q87" s="26"/>
      <c r="R87" s="26"/>
      <c r="S87" s="1"/>
      <c r="T87" s="28">
        <f t="shared" si="5"/>
        <v>-0.55997429963634704</v>
      </c>
      <c r="U87" s="28">
        <f t="shared" si="6"/>
        <v>0.52815581718932936</v>
      </c>
      <c r="V87" s="27"/>
      <c r="W87" s="25"/>
      <c r="X87" s="25"/>
      <c r="Y87" s="25">
        <f t="shared" si="7"/>
        <v>0.11785699771739508</v>
      </c>
    </row>
    <row r="88" spans="1:25" x14ac:dyDescent="0.15">
      <c r="A88">
        <v>43.5</v>
      </c>
      <c r="B88">
        <v>41</v>
      </c>
      <c r="C88">
        <v>86</v>
      </c>
      <c r="E88">
        <f>'6798'!P88</f>
        <v>-9.1086261768093327E-2</v>
      </c>
      <c r="F88">
        <f>'6799'!P88</f>
        <v>1.342680050762888</v>
      </c>
      <c r="G88">
        <f>'6800'!P88</f>
        <v>-1.8719168803994404</v>
      </c>
      <c r="H88">
        <f>'6803'!P88</f>
        <v>2.0798721788866184</v>
      </c>
      <c r="I88">
        <f>'6804'!P88</f>
        <v>-6.9534235076084083E-2</v>
      </c>
      <c r="J88">
        <f>'6805'!P88</f>
        <v>0.43554329436697303</v>
      </c>
      <c r="K88">
        <f>'6817'!P88</f>
        <v>-3.9365541809734559</v>
      </c>
      <c r="L88" s="18">
        <f>'6821'!P88</f>
        <v>-0.46450672014979472</v>
      </c>
      <c r="M88">
        <f>'6822'!P88</f>
        <v>1.3105453415962955</v>
      </c>
      <c r="N88">
        <f>'6823'!P88</f>
        <v>-0.42619172544957351</v>
      </c>
      <c r="O88"/>
      <c r="P88"/>
      <c r="S88" s="1"/>
      <c r="T88" s="27">
        <f t="shared" si="5"/>
        <v>-0.1691149138203667</v>
      </c>
      <c r="U88" s="27">
        <f t="shared" si="6"/>
        <v>0.54935270734248642</v>
      </c>
      <c r="V88" s="27"/>
      <c r="W88" s="3"/>
      <c r="X88" s="3"/>
      <c r="Y88">
        <f t="shared" si="7"/>
        <v>-8.0310248422088698E-2</v>
      </c>
    </row>
    <row r="89" spans="1:25" x14ac:dyDescent="0.15">
      <c r="A89">
        <v>44</v>
      </c>
      <c r="B89">
        <v>41.5</v>
      </c>
      <c r="C89">
        <v>87</v>
      </c>
      <c r="E89">
        <f>'6798'!P89</f>
        <v>9.1063130543053289E-2</v>
      </c>
      <c r="F89">
        <f>'6799'!P89</f>
        <v>1.0818468110932971</v>
      </c>
      <c r="G89">
        <f>'6800'!P89</f>
        <v>-1.6831401817874112</v>
      </c>
      <c r="H89">
        <f>'6803'!P89</f>
        <v>1.7103534429111569</v>
      </c>
      <c r="I89">
        <f>'6804'!P89</f>
        <v>-0.6397565139552216</v>
      </c>
      <c r="J89">
        <f>'6805'!P89</f>
        <v>0.49406455175099107</v>
      </c>
      <c r="K89">
        <f>'6817'!P89</f>
        <v>-2.9627926345515765</v>
      </c>
      <c r="L89" s="18">
        <f>'6821'!P89</f>
        <v>-0.23045013237237605</v>
      </c>
      <c r="M89">
        <f>'6822'!P89</f>
        <v>0.70442193560215938</v>
      </c>
      <c r="N89">
        <f>'6823'!P89</f>
        <v>-0.59298840042505208</v>
      </c>
      <c r="O89"/>
      <c r="P89"/>
      <c r="S89" s="1"/>
      <c r="T89" s="27">
        <f t="shared" si="5"/>
        <v>-0.20273779911909795</v>
      </c>
      <c r="U89" s="27">
        <f t="shared" si="6"/>
        <v>0.43279979692219767</v>
      </c>
      <c r="V89" s="27"/>
      <c r="W89" s="3"/>
      <c r="X89" s="3"/>
      <c r="Y89">
        <f t="shared" si="7"/>
        <v>-6.9693500914661366E-2</v>
      </c>
    </row>
    <row r="90" spans="1:25" x14ac:dyDescent="0.15">
      <c r="A90">
        <v>44.5</v>
      </c>
      <c r="B90">
        <v>42</v>
      </c>
      <c r="C90">
        <v>88</v>
      </c>
      <c r="E90">
        <f>'6798'!P90</f>
        <v>-7.4845233435449049E-2</v>
      </c>
      <c r="F90">
        <f>'6799'!P90</f>
        <v>0.94704860120218748</v>
      </c>
      <c r="G90">
        <f>'6800'!P90</f>
        <v>-1.262385953639634</v>
      </c>
      <c r="H90">
        <f>'6803'!P90</f>
        <v>1.8651928145504819</v>
      </c>
      <c r="I90">
        <f>'6804'!P90</f>
        <v>-1.0766407096788131</v>
      </c>
      <c r="J90">
        <f>'6805'!P90</f>
        <v>0.32471101336202374</v>
      </c>
      <c r="K90">
        <f>'6817'!P90</f>
        <v>-2.48408995418048</v>
      </c>
      <c r="L90" s="18">
        <f>'6821'!P90</f>
        <v>-0.55285382228751301</v>
      </c>
      <c r="M90">
        <f>'6822'!P90</f>
        <v>1.203164838228914</v>
      </c>
      <c r="N90">
        <f>'6823'!P90</f>
        <v>-0.24712799606627389</v>
      </c>
      <c r="O90"/>
      <c r="P90"/>
      <c r="S90" s="1"/>
      <c r="T90" s="27">
        <f t="shared" si="5"/>
        <v>-0.1357826401944556</v>
      </c>
      <c r="U90" s="27">
        <f t="shared" si="6"/>
        <v>0.40879656341275911</v>
      </c>
      <c r="V90" s="27"/>
      <c r="W90" s="3"/>
      <c r="X90" s="3"/>
      <c r="Y90">
        <f t="shared" si="7"/>
        <v>-0.16098661475086146</v>
      </c>
    </row>
    <row r="91" spans="1:25" x14ac:dyDescent="0.15">
      <c r="A91">
        <v>45</v>
      </c>
      <c r="B91">
        <v>42.5</v>
      </c>
      <c r="C91">
        <v>89</v>
      </c>
      <c r="E91">
        <f>'6798'!P91</f>
        <v>-0.23097052012079072</v>
      </c>
      <c r="F91">
        <f>'6799'!P91</f>
        <v>1.2688064329418371</v>
      </c>
      <c r="G91">
        <f>'6800'!P91</f>
        <v>-2.2711375361984523</v>
      </c>
      <c r="H91">
        <f>'6803'!P91</f>
        <v>2.3073998011669663</v>
      </c>
      <c r="I91">
        <f>'6804'!P91</f>
        <v>-1.5471720062113996</v>
      </c>
      <c r="J91">
        <f>'6805'!P91</f>
        <v>0.48802695057144552</v>
      </c>
      <c r="K91">
        <f>'6817'!P91</f>
        <v>-1.7807970562023978</v>
      </c>
      <c r="L91" s="18">
        <f>'6821'!P91</f>
        <v>-0.60354151413243595</v>
      </c>
      <c r="M91">
        <f>'6822'!P91</f>
        <v>1.3064015587365849</v>
      </c>
      <c r="N91">
        <f>'6823'!P91</f>
        <v>-0.36251264897422952</v>
      </c>
      <c r="O91"/>
      <c r="P91"/>
      <c r="S91" s="1"/>
      <c r="T91" s="27">
        <f t="shared" si="5"/>
        <v>-0.14254965384228718</v>
      </c>
      <c r="U91" s="27">
        <f t="shared" si="6"/>
        <v>0.47078758063687748</v>
      </c>
      <c r="V91" s="27"/>
      <c r="Y91">
        <f t="shared" si="7"/>
        <v>-0.2967415845475101</v>
      </c>
    </row>
    <row r="92" spans="1:25" x14ac:dyDescent="0.15">
      <c r="A92">
        <v>45.5</v>
      </c>
      <c r="B92">
        <v>43</v>
      </c>
      <c r="C92">
        <v>90</v>
      </c>
      <c r="E92">
        <f>'6798'!P92</f>
        <v>-0.64179017502854863</v>
      </c>
      <c r="F92">
        <f>'6799'!P92</f>
        <v>0.95976703270736241</v>
      </c>
      <c r="G92">
        <f>'6800'!P92</f>
        <v>-2.2334162880506172</v>
      </c>
      <c r="H92">
        <f>'6803'!P92</f>
        <v>2.2597796830932588</v>
      </c>
      <c r="I92">
        <f>'6804'!P92</f>
        <v>-1.9491927049453164</v>
      </c>
      <c r="J92">
        <f>'6805'!P92</f>
        <v>0.53085696522281101</v>
      </c>
      <c r="K92">
        <f>'6817'!P92</f>
        <v>-1.4254202899753126</v>
      </c>
      <c r="L92" s="18">
        <f>'6821'!P92</f>
        <v>-0.7286525392681511</v>
      </c>
      <c r="M92">
        <f>'6822'!P92</f>
        <v>1.1854251780796277</v>
      </c>
      <c r="N92">
        <f>'6823'!P92</f>
        <v>-0.81633408835501597</v>
      </c>
      <c r="O92"/>
      <c r="P92"/>
      <c r="S92" s="1"/>
      <c r="T92" s="27">
        <f t="shared" si="5"/>
        <v>-0.2858977226519902</v>
      </c>
      <c r="U92" s="27">
        <f t="shared" si="6"/>
        <v>0.46339301630879109</v>
      </c>
      <c r="V92" s="27"/>
      <c r="Y92">
        <f t="shared" si="7"/>
        <v>-0.68522135714834986</v>
      </c>
    </row>
    <row r="93" spans="1:25" x14ac:dyDescent="0.15">
      <c r="A93">
        <v>46</v>
      </c>
      <c r="B93">
        <v>43.5</v>
      </c>
      <c r="C93">
        <v>91</v>
      </c>
      <c r="E93">
        <f>'6798'!P93</f>
        <v>-0.70808761384842356</v>
      </c>
      <c r="F93">
        <f>'6799'!P93</f>
        <v>0.44735608452799219</v>
      </c>
      <c r="G93">
        <f>'6800'!P93</f>
        <v>-2.2369090872283062</v>
      </c>
      <c r="H93">
        <f>'6803'!P93</f>
        <v>2.4616817177872736</v>
      </c>
      <c r="I93">
        <f>'6804'!P93</f>
        <v>-1.2441807052022591</v>
      </c>
      <c r="J93">
        <f>'6805'!P93</f>
        <v>0.66681858196157873</v>
      </c>
      <c r="K93">
        <f>'6817'!P93</f>
        <v>-0.69836716239190189</v>
      </c>
      <c r="L93" s="18">
        <f>'6821'!P93</f>
        <v>-0.98865427863157918</v>
      </c>
      <c r="M93">
        <f>'6822'!P93</f>
        <v>1.41152568723432</v>
      </c>
      <c r="N93">
        <f>'6823'!P93</f>
        <v>-0.69457335313033719</v>
      </c>
      <c r="O93"/>
      <c r="P93"/>
      <c r="S93" s="1"/>
      <c r="T93" s="27">
        <f t="shared" si="5"/>
        <v>-0.15833901289216423</v>
      </c>
      <c r="U93" s="27">
        <f t="shared" si="6"/>
        <v>0.44029113830935801</v>
      </c>
      <c r="V93" s="27"/>
      <c r="Y93">
        <f t="shared" si="7"/>
        <v>-0.69647025776111948</v>
      </c>
    </row>
    <row r="94" spans="1:25" x14ac:dyDescent="0.15">
      <c r="A94">
        <v>46.5</v>
      </c>
      <c r="B94">
        <v>44</v>
      </c>
      <c r="C94">
        <v>92</v>
      </c>
      <c r="E94">
        <f>'6798'!P94</f>
        <v>-0.74485434100219694</v>
      </c>
      <c r="F94">
        <f>'6799'!P94</f>
        <v>-0.18242142230646499</v>
      </c>
      <c r="G94">
        <f>'6800'!P94</f>
        <v>-2.2953238459936092</v>
      </c>
      <c r="H94">
        <f>'6803'!P94</f>
        <v>2.0522887827713934</v>
      </c>
      <c r="I94">
        <f>'6804'!P94</f>
        <v>-1.4010687113976079</v>
      </c>
      <c r="J94">
        <f>'6805'!P94</f>
        <v>0.62516966698191889</v>
      </c>
      <c r="K94">
        <f>'6817'!P94</f>
        <v>0.4798226930155064</v>
      </c>
      <c r="L94" s="18">
        <f>'6821'!P94</f>
        <v>-0.48001924992957862</v>
      </c>
      <c r="M94">
        <f>'6822'!P94</f>
        <v>1.5390870882665719</v>
      </c>
      <c r="N94">
        <f>'6823'!P94</f>
        <v>8.9260666506206399E-2</v>
      </c>
      <c r="O94"/>
      <c r="P94"/>
      <c r="S94" s="1"/>
      <c r="T94" s="27">
        <f t="shared" si="5"/>
        <v>-3.1805867308786047E-2</v>
      </c>
      <c r="U94" s="27">
        <f t="shared" si="6"/>
        <v>0.41163097974886464</v>
      </c>
      <c r="V94" s="27"/>
      <c r="Y94">
        <f t="shared" si="7"/>
        <v>-4.6580377900129283E-2</v>
      </c>
    </row>
    <row r="95" spans="1:25" x14ac:dyDescent="0.15">
      <c r="A95">
        <v>47</v>
      </c>
      <c r="B95">
        <v>44.5</v>
      </c>
      <c r="C95">
        <v>93</v>
      </c>
      <c r="E95">
        <f>'6798'!P95</f>
        <v>-0.25951392764870151</v>
      </c>
      <c r="F95">
        <f>'6799'!P95</f>
        <v>-0.6711903515007559</v>
      </c>
      <c r="G95">
        <f>'6800'!P95</f>
        <v>-2.1665999329468866</v>
      </c>
      <c r="H95">
        <f>'6803'!P95</f>
        <v>2.0654034932510701</v>
      </c>
      <c r="I95">
        <f>'6804'!P95</f>
        <v>-1.3976072812741411</v>
      </c>
      <c r="J95">
        <f>'6805'!P95</f>
        <v>0.60673488357831484</v>
      </c>
      <c r="K95">
        <f>'6817'!P95</f>
        <v>0.60145181368412171</v>
      </c>
      <c r="L95" s="18">
        <f>'6821'!P95</f>
        <v>-0.65526874422786419</v>
      </c>
      <c r="M95">
        <f>'6822'!P95</f>
        <v>1.4710050106338795</v>
      </c>
      <c r="N95">
        <f>'6823'!P95</f>
        <v>0.37418922967241131</v>
      </c>
      <c r="O95"/>
      <c r="P95"/>
      <c r="S95" s="1"/>
      <c r="T95" s="27">
        <f t="shared" si="5"/>
        <v>-3.1395806778551695E-3</v>
      </c>
      <c r="U95" s="27">
        <f t="shared" si="6"/>
        <v>0.40680626456694741</v>
      </c>
      <c r="V95" s="27"/>
      <c r="Y95">
        <f t="shared" si="7"/>
        <v>5.7337651011854895E-2</v>
      </c>
    </row>
    <row r="96" spans="1:25" x14ac:dyDescent="0.15">
      <c r="A96">
        <v>47.5</v>
      </c>
      <c r="B96">
        <v>45</v>
      </c>
      <c r="C96">
        <v>94</v>
      </c>
      <c r="E96">
        <f>'6798'!P96</f>
        <v>-0.77283066315763704</v>
      </c>
      <c r="F96">
        <f>'6799'!P96</f>
        <v>-1.5093583290933461</v>
      </c>
      <c r="G96">
        <f>'6800'!P96</f>
        <v>-2.1826174057749257</v>
      </c>
      <c r="H96">
        <f>'6803'!P96</f>
        <v>1.2258305772137847</v>
      </c>
      <c r="I96">
        <f>'6804'!P96</f>
        <v>-0.80152559693986936</v>
      </c>
      <c r="J96">
        <f>'6805'!P96</f>
        <v>0.65529907171014146</v>
      </c>
      <c r="K96">
        <f>'6817'!P96</f>
        <v>1.0915987944697563</v>
      </c>
      <c r="L96" s="18">
        <f>'6821'!P96</f>
        <v>-0.61927246749579834</v>
      </c>
      <c r="M96">
        <f>'6822'!P96</f>
        <v>1.4209816642060213</v>
      </c>
      <c r="N96">
        <f>'6823'!P96</f>
        <v>0.18519709415219912</v>
      </c>
      <c r="O96"/>
      <c r="P96"/>
      <c r="S96" s="1"/>
      <c r="T96" s="27">
        <f t="shared" si="5"/>
        <v>-0.13066972607096741</v>
      </c>
      <c r="U96" s="27">
        <f t="shared" si="6"/>
        <v>0.38975201085849648</v>
      </c>
      <c r="V96" s="27"/>
      <c r="Y96">
        <f t="shared" si="7"/>
        <v>-0.21703768667179962</v>
      </c>
    </row>
    <row r="97" spans="1:25" x14ac:dyDescent="0.15">
      <c r="A97">
        <v>48</v>
      </c>
      <c r="B97">
        <v>45.5</v>
      </c>
      <c r="C97">
        <v>95</v>
      </c>
      <c r="E97">
        <f>'6798'!P97</f>
        <v>-0.62245488576246011</v>
      </c>
      <c r="F97">
        <f>'6799'!P97</f>
        <v>-1.5126338961039392</v>
      </c>
      <c r="G97">
        <f>'6800'!P97</f>
        <v>-1.9794926757608906</v>
      </c>
      <c r="H97">
        <f>'6803'!P97</f>
        <v>2.270141026459858</v>
      </c>
      <c r="I97">
        <f>'6804'!P97</f>
        <v>-0.139373848872686</v>
      </c>
      <c r="J97">
        <f>'6805'!P97</f>
        <v>0.69903161757091692</v>
      </c>
      <c r="K97">
        <f>'6817'!P97</f>
        <v>0.6697719693851184</v>
      </c>
      <c r="L97" s="18">
        <f>'6821'!P97</f>
        <v>-0.25760133331631291</v>
      </c>
      <c r="M97">
        <f>'6822'!P97</f>
        <v>1.2140323672853586</v>
      </c>
      <c r="N97">
        <f>'6823'!P97</f>
        <v>0.27543009825704884</v>
      </c>
      <c r="O97"/>
      <c r="P97"/>
      <c r="S97" s="1"/>
      <c r="T97" s="27">
        <f t="shared" si="5"/>
        <v>6.1685043914201175E-2</v>
      </c>
      <c r="U97" s="27">
        <f t="shared" si="6"/>
        <v>0.39835985983207217</v>
      </c>
      <c r="V97" s="27"/>
      <c r="Y97">
        <f t="shared" si="7"/>
        <v>6.8028124692181419E-2</v>
      </c>
    </row>
    <row r="98" spans="1:25" x14ac:dyDescent="0.15">
      <c r="A98">
        <v>48.5</v>
      </c>
      <c r="B98">
        <v>46</v>
      </c>
      <c r="C98">
        <v>96</v>
      </c>
      <c r="E98">
        <f>'6798'!P98</f>
        <v>2.934066413832306E-2</v>
      </c>
      <c r="F98">
        <f>'6799'!P98</f>
        <v>-2.1387605890978376</v>
      </c>
      <c r="G98">
        <f>'6800'!P98</f>
        <v>-1.7419498457638207</v>
      </c>
      <c r="H98">
        <f>'6803'!P98</f>
        <v>0.30197360783185129</v>
      </c>
      <c r="I98">
        <f>'6804'!P98</f>
        <v>-0.45079985633022701</v>
      </c>
      <c r="J98">
        <f>'6805'!P98</f>
        <v>0.57951723685137768</v>
      </c>
      <c r="K98">
        <f>'6817'!P98</f>
        <v>0.20011596425662004</v>
      </c>
      <c r="L98" s="18">
        <f>'6821'!P98</f>
        <v>-0.55597326473899167</v>
      </c>
      <c r="M98">
        <f>'6822'!P98</f>
        <v>0.93493667879194808</v>
      </c>
      <c r="N98">
        <f>'6823'!P98</f>
        <v>0.76650769645902617</v>
      </c>
      <c r="O98"/>
      <c r="P98"/>
      <c r="S98" s="1"/>
      <c r="T98" s="27">
        <f t="shared" si="5"/>
        <v>-0.20750917076017311</v>
      </c>
      <c r="U98" s="27">
        <f t="shared" si="6"/>
        <v>0.32693846767565682</v>
      </c>
      <c r="V98" s="27"/>
      <c r="Y98">
        <f t="shared" si="7"/>
        <v>0.11472831419747155</v>
      </c>
    </row>
    <row r="99" spans="1:25" x14ac:dyDescent="0.15">
      <c r="A99">
        <v>49</v>
      </c>
      <c r="B99">
        <v>46.5</v>
      </c>
      <c r="C99">
        <v>97</v>
      </c>
      <c r="E99">
        <f>'6798'!P99</f>
        <v>-0.74864600473093135</v>
      </c>
      <c r="F99">
        <f>'6799'!P99</f>
        <v>-1.8085701635654581</v>
      </c>
      <c r="G99">
        <f>'6800'!P99</f>
        <v>-1.5534900949016308</v>
      </c>
      <c r="H99">
        <f>'6803'!P99</f>
        <v>0.30205984071516967</v>
      </c>
      <c r="I99">
        <f>'6804'!P99</f>
        <v>0.30476465402522346</v>
      </c>
      <c r="J99">
        <f>'6805'!P99</f>
        <v>0.69349409713216525</v>
      </c>
      <c r="K99">
        <f>'6817'!P99</f>
        <v>0.18381243145311563</v>
      </c>
      <c r="L99" s="18">
        <f>'6821'!P99</f>
        <v>0.22185612497764096</v>
      </c>
      <c r="M99">
        <f>'6822'!P99</f>
        <v>1.4202676239026415</v>
      </c>
      <c r="N99">
        <f>'6823'!P99</f>
        <v>0.18234316329627195</v>
      </c>
      <c r="O99"/>
      <c r="P99"/>
      <c r="S99" s="1"/>
      <c r="T99" s="27">
        <f t="shared" si="5"/>
        <v>-8.0210832769579188E-2</v>
      </c>
      <c r="U99" s="27">
        <f t="shared" si="6"/>
        <v>0.31585620114728102</v>
      </c>
      <c r="V99" s="27"/>
      <c r="Y99">
        <f t="shared" si="7"/>
        <v>0.20283427821537831</v>
      </c>
    </row>
    <row r="100" spans="1:25" x14ac:dyDescent="0.15">
      <c r="A100">
        <v>49.5</v>
      </c>
      <c r="B100">
        <v>47</v>
      </c>
      <c r="C100">
        <v>98</v>
      </c>
      <c r="E100">
        <f>'6798'!P100</f>
        <v>-0.79519077414242478</v>
      </c>
      <c r="F100">
        <f>'6799'!P100</f>
        <v>-2.0489702545523789</v>
      </c>
      <c r="G100">
        <f>'6800'!P100</f>
        <v>-1.7060893546690572</v>
      </c>
      <c r="H100">
        <f>'6803'!P100</f>
        <v>-0.38171456527847503</v>
      </c>
      <c r="I100">
        <f>'6804'!P100</f>
        <v>-0.32346164073348804</v>
      </c>
      <c r="J100">
        <f>'6805'!P100</f>
        <v>0.52018116279138948</v>
      </c>
      <c r="K100">
        <f>'6817'!P100</f>
        <v>-0.61502363093000278</v>
      </c>
      <c r="L100" s="18">
        <f>'6821'!P100</f>
        <v>-0.81310053848013641</v>
      </c>
      <c r="M100">
        <f>'6822'!P100</f>
        <v>0.88513480581185655</v>
      </c>
      <c r="N100">
        <f>'6823'!P100</f>
        <v>0.60728544156747077</v>
      </c>
      <c r="O100"/>
      <c r="P100"/>
      <c r="S100" s="1"/>
      <c r="T100" s="27">
        <f t="shared" si="5"/>
        <v>-0.46709493486152481</v>
      </c>
      <c r="U100" s="27">
        <f t="shared" si="6"/>
        <v>0.30317100499877342</v>
      </c>
      <c r="V100" s="27"/>
      <c r="Y100">
        <f t="shared" si="7"/>
        <v>-0.49836909810423891</v>
      </c>
    </row>
    <row r="101" spans="1:25" x14ac:dyDescent="0.15">
      <c r="A101">
        <v>50</v>
      </c>
      <c r="B101">
        <v>47.5</v>
      </c>
      <c r="C101">
        <v>99</v>
      </c>
      <c r="E101">
        <f>'6798'!P101</f>
        <v>-0.78681937421733095</v>
      </c>
      <c r="F101">
        <f>'6799'!P101</f>
        <v>-2.0219899863935034</v>
      </c>
      <c r="G101">
        <f>'6800'!P101</f>
        <v>-1.0155773327317887</v>
      </c>
      <c r="H101">
        <f>'6803'!P101</f>
        <v>0.46067558703233175</v>
      </c>
      <c r="I101">
        <f>'6804'!P101</f>
        <v>-0.41142360162678876</v>
      </c>
      <c r="J101">
        <f>'6805'!P101</f>
        <v>0.50666049033317384</v>
      </c>
      <c r="K101">
        <f>'6817'!P101</f>
        <v>-1.147991161526936</v>
      </c>
      <c r="L101" s="18">
        <f>'6821'!P101</f>
        <v>-1.9651592182920792</v>
      </c>
      <c r="M101">
        <f>'6822'!P101</f>
        <v>1.0120340453460064</v>
      </c>
      <c r="N101">
        <f>'6823'!P101</f>
        <v>0.71939450767008217</v>
      </c>
      <c r="O101"/>
      <c r="P101"/>
      <c r="S101" s="1"/>
      <c r="T101" s="27">
        <f t="shared" si="5"/>
        <v>-0.46501960444068341</v>
      </c>
      <c r="U101" s="27">
        <f t="shared" si="6"/>
        <v>0.34858707316587573</v>
      </c>
      <c r="V101" s="27"/>
      <c r="Y101">
        <f t="shared" si="7"/>
        <v>-0.59912148792205988</v>
      </c>
    </row>
    <row r="102" spans="1:25" x14ac:dyDescent="0.15">
      <c r="A102">
        <v>50.5</v>
      </c>
      <c r="B102">
        <v>48</v>
      </c>
      <c r="C102">
        <v>100</v>
      </c>
      <c r="E102">
        <f>'6798'!P102</f>
        <v>-0.51694843975179339</v>
      </c>
      <c r="F102">
        <f>'6799'!P102</f>
        <v>-1.3959823369977322</v>
      </c>
      <c r="G102">
        <f>'6800'!P102</f>
        <v>-1.8773089004756276</v>
      </c>
      <c r="H102">
        <f>'6803'!P102</f>
        <v>0.53506087745212594</v>
      </c>
      <c r="I102">
        <f>'6804'!P102</f>
        <v>-1.5521671931113763</v>
      </c>
      <c r="J102">
        <f>'6805'!P102</f>
        <v>0.51712970854729845</v>
      </c>
      <c r="K102">
        <f>'6817'!P102</f>
        <v>-1.4833118379441714</v>
      </c>
      <c r="L102" s="18">
        <f>'6821'!P102</f>
        <v>-1.6498176106907181</v>
      </c>
      <c r="M102">
        <f>'6822'!P102</f>
        <v>0.82620642464191796</v>
      </c>
      <c r="N102">
        <f>'6823'!P102</f>
        <v>0.77003151920494517</v>
      </c>
      <c r="O102"/>
      <c r="P102"/>
      <c r="S102" s="1"/>
      <c r="T102" s="27">
        <f t="shared" ref="T102:T133" si="8">AVERAGE(E102:Q102)</f>
        <v>-0.58271077891251311</v>
      </c>
      <c r="U102" s="27">
        <f t="shared" ref="U102:U133" si="9">STDEV(E102:Q102)/SQRT(COUNT(E102:Q102))</f>
        <v>0.35754388372463686</v>
      </c>
      <c r="V102" s="27"/>
      <c r="Y102">
        <f t="shared" si="7"/>
        <v>-0.9564653883747628</v>
      </c>
    </row>
    <row r="103" spans="1:25" x14ac:dyDescent="0.15">
      <c r="A103">
        <v>51</v>
      </c>
      <c r="B103">
        <v>48.5</v>
      </c>
      <c r="C103">
        <v>101</v>
      </c>
      <c r="E103">
        <f>'6798'!P103</f>
        <v>-0.17334943679280632</v>
      </c>
      <c r="F103">
        <f>'6799'!P103</f>
        <v>-2.3781261040949313</v>
      </c>
      <c r="G103">
        <f>'6800'!P103</f>
        <v>-1.7405017124513231</v>
      </c>
      <c r="H103">
        <f>'6803'!P103</f>
        <v>0.91291442188160232</v>
      </c>
      <c r="I103">
        <f>'6804'!P103</f>
        <v>-0.19741496313099388</v>
      </c>
      <c r="J103">
        <f>'6805'!P103</f>
        <v>0.54660424379272632</v>
      </c>
      <c r="K103">
        <f>'6817'!P103</f>
        <v>-1.7013324694330885</v>
      </c>
      <c r="L103" s="18">
        <f>'6821'!P103</f>
        <v>-2.5127804660842132</v>
      </c>
      <c r="M103">
        <f>'6822'!P103</f>
        <v>0.58999019158365695</v>
      </c>
      <c r="N103">
        <f>'6823'!P103</f>
        <v>0.63894861724244589</v>
      </c>
      <c r="O103"/>
      <c r="P103"/>
      <c r="S103" s="1"/>
      <c r="T103" s="27">
        <f t="shared" si="8"/>
        <v>-0.60150476774869255</v>
      </c>
      <c r="U103" s="27">
        <f t="shared" si="9"/>
        <v>0.42469470553195043</v>
      </c>
      <c r="V103" s="27"/>
      <c r="Y103">
        <f t="shared" si="7"/>
        <v>-0.18538219996190008</v>
      </c>
    </row>
    <row r="104" spans="1:25" x14ac:dyDescent="0.15">
      <c r="A104">
        <v>51.5</v>
      </c>
      <c r="B104">
        <v>49</v>
      </c>
      <c r="C104">
        <v>102</v>
      </c>
      <c r="E104">
        <f>'6798'!P104</f>
        <v>-3.5752493398266354E-2</v>
      </c>
      <c r="F104">
        <f>'6799'!P104</f>
        <v>-2.2692823352906992</v>
      </c>
      <c r="G104">
        <f>'6800'!P104</f>
        <v>-1.1509221277592292</v>
      </c>
      <c r="H104">
        <f>'6803'!P104</f>
        <v>0.53384122152830693</v>
      </c>
      <c r="I104">
        <f>'6804'!P104</f>
        <v>0.33035607178119614</v>
      </c>
      <c r="J104">
        <f>'6805'!P104</f>
        <v>0.8058887478271588</v>
      </c>
      <c r="K104">
        <f>'6817'!P104</f>
        <v>-1.8864632093315088</v>
      </c>
      <c r="L104" s="18">
        <f>'6821'!P104</f>
        <v>-2.5208201983203082</v>
      </c>
      <c r="M104">
        <f>'6822'!P104</f>
        <v>1.2085200349373157</v>
      </c>
      <c r="N104">
        <f>'6823'!P104</f>
        <v>0.28579393892560512</v>
      </c>
      <c r="O104"/>
      <c r="P104"/>
      <c r="S104" s="1"/>
      <c r="T104" s="27">
        <f t="shared" si="8"/>
        <v>-0.46988403491004299</v>
      </c>
      <c r="U104" s="27">
        <f t="shared" si="9"/>
        <v>0.43162081172420375</v>
      </c>
      <c r="V104" s="27"/>
      <c r="Y104">
        <f t="shared" si="7"/>
        <v>0.12502072276366938</v>
      </c>
    </row>
    <row r="105" spans="1:25" x14ac:dyDescent="0.15">
      <c r="A105">
        <v>52</v>
      </c>
      <c r="B105">
        <v>49.5</v>
      </c>
      <c r="C105">
        <v>103</v>
      </c>
      <c r="E105">
        <f>'6798'!P105</f>
        <v>0.419637989691175</v>
      </c>
      <c r="F105">
        <f>'6799'!P105</f>
        <v>-1.8538148964530698</v>
      </c>
      <c r="G105">
        <f>'6800'!P105</f>
        <v>-1.1513180265147562</v>
      </c>
      <c r="H105">
        <f>'6803'!P105</f>
        <v>0.86300777160491227</v>
      </c>
      <c r="I105">
        <f>'6804'!P105</f>
        <v>9.8418774876837201E-2</v>
      </c>
      <c r="J105">
        <f>'6805'!P105</f>
        <v>0.70558648523398937</v>
      </c>
      <c r="K105">
        <f>'6817'!P105</f>
        <v>-2.194165941561923</v>
      </c>
      <c r="L105" s="18">
        <f>'6821'!P105</f>
        <v>-2.5244773394415403</v>
      </c>
      <c r="M105">
        <f>'6822'!P105</f>
        <v>0.83124509148323455</v>
      </c>
      <c r="N105">
        <f>'6823'!P105</f>
        <v>0.38532003660700659</v>
      </c>
      <c r="O105"/>
      <c r="P105"/>
      <c r="S105" s="1"/>
      <c r="T105" s="27">
        <f t="shared" si="8"/>
        <v>-0.44205600544741347</v>
      </c>
      <c r="U105" s="27">
        <f t="shared" si="9"/>
        <v>0.425091293433847</v>
      </c>
      <c r="V105" s="27"/>
      <c r="Y105">
        <f t="shared" si="7"/>
        <v>0.24186940574192189</v>
      </c>
    </row>
    <row r="106" spans="1:25" x14ac:dyDescent="0.15">
      <c r="A106">
        <v>52.5</v>
      </c>
      <c r="B106">
        <v>50</v>
      </c>
      <c r="C106">
        <v>104</v>
      </c>
      <c r="E106">
        <f>'6798'!P106</f>
        <v>0.18624914488005528</v>
      </c>
      <c r="F106">
        <f>'6799'!P106</f>
        <v>-1.3239221768238896</v>
      </c>
      <c r="G106">
        <f>'6800'!P106</f>
        <v>-1.1322172069756986</v>
      </c>
      <c r="H106">
        <f>'6803'!P106</f>
        <v>0.74100245424693612</v>
      </c>
      <c r="I106">
        <f>'6804'!P106</f>
        <v>-0.12724127264453333</v>
      </c>
      <c r="J106">
        <f>'6805'!P106</f>
        <v>0.67506230240082432</v>
      </c>
      <c r="K106">
        <f>'6817'!P106</f>
        <v>-2.7164437086137463</v>
      </c>
      <c r="L106" s="18">
        <f>'6821'!P106</f>
        <v>-2.8136843709349013</v>
      </c>
      <c r="M106">
        <f>'6822'!P106</f>
        <v>1.0420718860127736</v>
      </c>
      <c r="N106">
        <f>'6823'!P106</f>
        <v>0.24054327145266097</v>
      </c>
      <c r="O106"/>
      <c r="P106"/>
      <c r="S106" s="1"/>
      <c r="T106" s="27">
        <f t="shared" si="8"/>
        <v>-0.52285796769995196</v>
      </c>
      <c r="U106" s="27">
        <f t="shared" si="9"/>
        <v>0.4446748508406021</v>
      </c>
      <c r="V106" s="27"/>
      <c r="Y106">
        <f t="shared" si="7"/>
        <v>2.9503936117760976E-2</v>
      </c>
    </row>
    <row r="107" spans="1:25" x14ac:dyDescent="0.15">
      <c r="A107" s="51">
        <v>53</v>
      </c>
      <c r="B107" s="51">
        <v>50.5</v>
      </c>
      <c r="C107" s="51">
        <v>105</v>
      </c>
      <c r="D107" s="51"/>
      <c r="E107" s="51">
        <f>'6798'!P107</f>
        <v>0.560697865158996</v>
      </c>
      <c r="F107" s="51">
        <f>'6799'!P107</f>
        <v>-0.94755446133195298</v>
      </c>
      <c r="G107" s="51">
        <f>'6800'!P107</f>
        <v>-1.4413421769101418</v>
      </c>
      <c r="H107" s="51">
        <f>'6803'!P107</f>
        <v>0.79426215452136961</v>
      </c>
      <c r="I107" s="51">
        <f>'6804'!P107</f>
        <v>0.12301105394548037</v>
      </c>
      <c r="J107" s="51">
        <f>'6805'!P107</f>
        <v>1.1107921820642848</v>
      </c>
      <c r="K107" s="51">
        <f>'6817'!P107</f>
        <v>-3.2202219684024791</v>
      </c>
      <c r="L107" s="52">
        <f>'6821'!P107</f>
        <v>-1.4897065650213357</v>
      </c>
      <c r="M107" s="51">
        <f>'6822'!P107</f>
        <v>1.4202030702872559</v>
      </c>
      <c r="N107" s="51">
        <f>'6823'!P107</f>
        <v>0.39080580866310416</v>
      </c>
      <c r="O107" s="51"/>
      <c r="P107" s="51"/>
      <c r="Q107" s="52"/>
      <c r="R107" s="52"/>
      <c r="S107" s="53"/>
      <c r="T107" s="54">
        <f t="shared" si="8"/>
        <v>-0.2699053037025419</v>
      </c>
      <c r="U107" s="54">
        <f t="shared" si="9"/>
        <v>0.46187810527931628</v>
      </c>
      <c r="V107" s="54"/>
      <c r="W107" s="51" t="s">
        <v>42</v>
      </c>
      <c r="X107" s="51"/>
      <c r="Y107" s="51">
        <f t="shared" si="7"/>
        <v>0.25690843130429231</v>
      </c>
    </row>
    <row r="108" spans="1:25" x14ac:dyDescent="0.15">
      <c r="A108">
        <v>53.5</v>
      </c>
      <c r="B108">
        <v>51</v>
      </c>
      <c r="C108">
        <v>106</v>
      </c>
      <c r="E108">
        <f>'6798'!P108</f>
        <v>-0.6032560265297342</v>
      </c>
      <c r="F108">
        <f>'6799'!P108</f>
        <v>-1.1364547500961559</v>
      </c>
      <c r="G108">
        <f>'6800'!P108</f>
        <v>-1.4612787599629595</v>
      </c>
      <c r="H108">
        <f>'6803'!P108</f>
        <v>1.5865001499112943</v>
      </c>
      <c r="I108">
        <f>'6804'!P108</f>
        <v>-1.3419009454278576</v>
      </c>
      <c r="J108">
        <f>'6805'!P108</f>
        <v>1.1018045340391667</v>
      </c>
      <c r="K108">
        <f>'6817'!P108</f>
        <v>-3.0953678913503695</v>
      </c>
      <c r="L108" s="18">
        <f>'6821'!P108</f>
        <v>-1.5234075921465604</v>
      </c>
      <c r="M108">
        <f>'6822'!P108</f>
        <v>1.0152085298945281</v>
      </c>
      <c r="N108">
        <f>'6823'!P108</f>
        <v>0.60754651281177074</v>
      </c>
      <c r="O108"/>
      <c r="P108"/>
      <c r="S108" s="1"/>
      <c r="T108" s="27">
        <f t="shared" si="8"/>
        <v>-0.48506062388568782</v>
      </c>
      <c r="U108" s="27">
        <f t="shared" si="9"/>
        <v>0.47459260964521138</v>
      </c>
      <c r="V108" s="27"/>
      <c r="Y108">
        <f t="shared" si="7"/>
        <v>-0.86985538831294507</v>
      </c>
    </row>
    <row r="109" spans="1:25" x14ac:dyDescent="0.15">
      <c r="A109">
        <v>54</v>
      </c>
      <c r="B109">
        <v>51.5</v>
      </c>
      <c r="C109">
        <v>107</v>
      </c>
      <c r="E109">
        <f>'6798'!P109</f>
        <v>6.2709490361932907E-2</v>
      </c>
      <c r="F109">
        <f>'6799'!P109</f>
        <v>-0.23035507103116337</v>
      </c>
      <c r="G109">
        <f>'6800'!P109</f>
        <v>-1.5279426101131746</v>
      </c>
      <c r="H109">
        <f>'6803'!P109</f>
        <v>1.0567634020297014</v>
      </c>
      <c r="I109">
        <f>'6804'!P109</f>
        <v>-0.44469191396535523</v>
      </c>
      <c r="J109">
        <f>'6805'!P109</f>
        <v>1.0322131761019573</v>
      </c>
      <c r="K109">
        <f>'6817'!P109</f>
        <v>-3.36773569362582</v>
      </c>
      <c r="L109" s="18">
        <f>'6821'!P109</f>
        <v>-1.8652317355657089</v>
      </c>
      <c r="M109">
        <f>'6822'!P109</f>
        <v>1.6659870138706214</v>
      </c>
      <c r="N109">
        <f>'6823'!P109</f>
        <v>0.92040335103285476</v>
      </c>
      <c r="O109"/>
      <c r="P109"/>
      <c r="S109" s="1"/>
      <c r="T109" s="27">
        <f t="shared" si="8"/>
        <v>-0.26978805909041537</v>
      </c>
      <c r="U109" s="27">
        <f t="shared" si="9"/>
        <v>0.49985665285212749</v>
      </c>
      <c r="V109" s="27"/>
      <c r="Y109">
        <f t="shared" si="7"/>
        <v>-8.3822790334615233E-2</v>
      </c>
    </row>
    <row r="110" spans="1:25" x14ac:dyDescent="0.15">
      <c r="A110">
        <v>54.5</v>
      </c>
      <c r="B110">
        <v>52</v>
      </c>
      <c r="C110">
        <v>108</v>
      </c>
      <c r="E110">
        <f>'6798'!P110</f>
        <v>0.120992644194082</v>
      </c>
      <c r="F110">
        <f>'6799'!P110</f>
        <v>-0.34038208616512489</v>
      </c>
      <c r="G110">
        <f>'6800'!P110</f>
        <v>-1.843805635255517</v>
      </c>
      <c r="H110">
        <f>'6803'!P110</f>
        <v>2.433239737241784</v>
      </c>
      <c r="I110">
        <f>'6804'!P110</f>
        <v>-1.4457918501219464</v>
      </c>
      <c r="J110">
        <f>'6805'!P110</f>
        <v>0.43574559003181246</v>
      </c>
      <c r="K110">
        <f>'6817'!P110</f>
        <v>-2.9086863343023666</v>
      </c>
      <c r="L110" s="18">
        <f>'6821'!P110</f>
        <v>-0.85176196259208192</v>
      </c>
      <c r="M110">
        <f>'6822'!P110</f>
        <v>1.7231084335809419</v>
      </c>
      <c r="N110">
        <f>'6823'!P110</f>
        <v>0.22977338877348727</v>
      </c>
      <c r="O110"/>
      <c r="P110"/>
      <c r="S110" s="1"/>
      <c r="T110" s="27">
        <f t="shared" si="8"/>
        <v>-0.24475680746149292</v>
      </c>
      <c r="U110" s="27">
        <f t="shared" si="9"/>
        <v>0.50924515473056053</v>
      </c>
      <c r="V110" s="27"/>
      <c r="Y110">
        <f t="shared" si="7"/>
        <v>-0.10969472098552144</v>
      </c>
    </row>
    <row r="111" spans="1:25" x14ac:dyDescent="0.15">
      <c r="A111">
        <v>55</v>
      </c>
      <c r="B111">
        <v>52.5</v>
      </c>
      <c r="C111">
        <v>109</v>
      </c>
      <c r="E111">
        <f>'6798'!P111</f>
        <v>0.26782950095520752</v>
      </c>
      <c r="F111">
        <f>'6799'!P111</f>
        <v>-0.22289919141765224</v>
      </c>
      <c r="G111">
        <f>'6800'!P111</f>
        <v>-1.6487112509325754</v>
      </c>
      <c r="H111">
        <f>'6803'!P111</f>
        <v>2.4317872794814526</v>
      </c>
      <c r="I111">
        <f>'6804'!P111</f>
        <v>-1.5391999849944999</v>
      </c>
      <c r="J111">
        <f>'6805'!P111</f>
        <v>0.31135838771837432</v>
      </c>
      <c r="K111">
        <f>'6817'!P111</f>
        <v>-3.0793385352857303</v>
      </c>
      <c r="L111" s="18">
        <f>'6821'!P111</f>
        <v>-0.93093790286476408</v>
      </c>
      <c r="M111">
        <f>'6822'!P111</f>
        <v>1.9385497531049338</v>
      </c>
      <c r="N111">
        <f>'6823'!P111</f>
        <v>0.65669284390947746</v>
      </c>
      <c r="O111"/>
      <c r="P111"/>
      <c r="S111" s="1"/>
      <c r="T111" s="27">
        <f t="shared" si="8"/>
        <v>-0.18148691003257764</v>
      </c>
      <c r="U111" s="27">
        <f t="shared" si="9"/>
        <v>0.53154023927727623</v>
      </c>
      <c r="V111" s="27"/>
      <c r="Y111">
        <f t="shared" si="7"/>
        <v>2.246515476877764E-2</v>
      </c>
    </row>
    <row r="112" spans="1:25" x14ac:dyDescent="0.15">
      <c r="A112">
        <v>55.5</v>
      </c>
      <c r="B112">
        <v>53</v>
      </c>
      <c r="C112">
        <v>110</v>
      </c>
      <c r="E112">
        <f>'6798'!P112</f>
        <v>-0.21718240676281445</v>
      </c>
      <c r="F112">
        <f>'6799'!P112</f>
        <v>-0.34959872466480962</v>
      </c>
      <c r="G112">
        <f>'6800'!P112</f>
        <v>-1.6171541205397761</v>
      </c>
      <c r="H112">
        <f>'6803'!P112</f>
        <v>2.2373082599161416</v>
      </c>
      <c r="I112">
        <f>'6804'!P112</f>
        <v>-1.9095391707541085</v>
      </c>
      <c r="J112">
        <f>'6805'!P112</f>
        <v>0.34225667258147169</v>
      </c>
      <c r="K112">
        <f>'6817'!P112</f>
        <v>-2.7154684481880942</v>
      </c>
      <c r="L112" s="18">
        <f>'6821'!P112</f>
        <v>-1.2959793432497511</v>
      </c>
      <c r="M112">
        <f>'6822'!P112</f>
        <v>2.2092221240054095</v>
      </c>
      <c r="N112">
        <f>'6823'!P112</f>
        <v>0.31518782236223469</v>
      </c>
      <c r="O112"/>
      <c r="P112"/>
      <c r="S112" s="1"/>
      <c r="T112" s="27">
        <f t="shared" si="8"/>
        <v>-0.30009473352940963</v>
      </c>
      <c r="U112" s="27">
        <f t="shared" si="9"/>
        <v>0.52372990554937138</v>
      </c>
      <c r="V112" s="27"/>
      <c r="Y112">
        <f t="shared" si="7"/>
        <v>-0.28339056571381205</v>
      </c>
    </row>
    <row r="113" spans="1:25" x14ac:dyDescent="0.15">
      <c r="A113">
        <v>56</v>
      </c>
      <c r="B113">
        <v>53.5</v>
      </c>
      <c r="C113">
        <v>111</v>
      </c>
      <c r="E113">
        <f>'6798'!P113</f>
        <v>0.71225901468059649</v>
      </c>
      <c r="F113">
        <f>'6799'!P113</f>
        <v>-1.5530952045831328</v>
      </c>
      <c r="G113">
        <f>'6800'!P113</f>
        <v>-1.3957973285426957</v>
      </c>
      <c r="H113">
        <f>'6803'!P113</f>
        <v>2.856697097441697</v>
      </c>
      <c r="I113">
        <f>'6804'!P113</f>
        <v>-0.91182647666360295</v>
      </c>
      <c r="J113">
        <f>'6805'!P113</f>
        <v>0.38641677110679529</v>
      </c>
      <c r="K113">
        <f>'6817'!P113</f>
        <v>-1.4791204787646637</v>
      </c>
      <c r="L113" s="18">
        <f>'6821'!P113</f>
        <v>-0.63996057523900352</v>
      </c>
      <c r="M113">
        <f>'6822'!P113</f>
        <v>2.0484538191688526</v>
      </c>
      <c r="N113">
        <f>'6823'!P113</f>
        <v>0.36695534891145298</v>
      </c>
      <c r="O113"/>
      <c r="P113"/>
      <c r="S113" s="1"/>
      <c r="T113" s="27">
        <f t="shared" si="8"/>
        <v>3.9098198751629586E-2</v>
      </c>
      <c r="U113" s="27">
        <f t="shared" si="9"/>
        <v>0.48214809926683788</v>
      </c>
      <c r="V113" s="27"/>
      <c r="Y113">
        <f t="shared" si="7"/>
        <v>-0.13650261316377532</v>
      </c>
    </row>
    <row r="114" spans="1:25" x14ac:dyDescent="0.15">
      <c r="A114">
        <v>56.5</v>
      </c>
      <c r="B114">
        <v>54</v>
      </c>
      <c r="C114">
        <v>112</v>
      </c>
      <c r="E114">
        <f>'6798'!P114</f>
        <v>0.59654763201687155</v>
      </c>
      <c r="F114">
        <f>'6799'!P114</f>
        <v>-1.7679794028545981</v>
      </c>
      <c r="G114">
        <f>'6800'!P114</f>
        <v>-1.2630116570180021</v>
      </c>
      <c r="H114">
        <f>'6803'!P114</f>
        <v>2.2410258049991949</v>
      </c>
      <c r="I114">
        <f>'6804'!P114</f>
        <v>-0.53782419847779139</v>
      </c>
      <c r="J114">
        <f>'6805'!P114</f>
        <v>0.56973498656448518</v>
      </c>
      <c r="K114">
        <f>'6817'!P114</f>
        <v>-1.8623947069109521</v>
      </c>
      <c r="L114" s="18">
        <f>'6821'!P114</f>
        <v>-1.1607028063356399</v>
      </c>
      <c r="M114">
        <f>'6822'!P114</f>
        <v>2.4575219265711259</v>
      </c>
      <c r="N114">
        <f>'6823'!P114</f>
        <v>0.98455142235500015</v>
      </c>
      <c r="O114"/>
      <c r="P114"/>
      <c r="S114" s="1"/>
      <c r="T114" s="27">
        <f t="shared" si="8"/>
        <v>2.5746900090969416E-2</v>
      </c>
      <c r="U114" s="27">
        <f t="shared" si="9"/>
        <v>0.50034143583450563</v>
      </c>
      <c r="V114" s="27"/>
      <c r="Y114">
        <f t="shared" si="7"/>
        <v>1.5955394043346893E-2</v>
      </c>
    </row>
    <row r="115" spans="1:25" x14ac:dyDescent="0.15">
      <c r="A115">
        <v>57</v>
      </c>
      <c r="B115">
        <v>54.5</v>
      </c>
      <c r="C115">
        <v>113</v>
      </c>
      <c r="E115">
        <f>'6798'!P115</f>
        <v>0.32172799926273765</v>
      </c>
      <c r="F115">
        <f>'6799'!P115</f>
        <v>-1.0649160320057622</v>
      </c>
      <c r="G115">
        <f>'6800'!P115</f>
        <v>-0.7895734490103008</v>
      </c>
      <c r="H115">
        <f>'6803'!P115</f>
        <v>2.892421521583092</v>
      </c>
      <c r="I115">
        <f>'6804'!P115</f>
        <v>-0.78860063652783552</v>
      </c>
      <c r="J115">
        <f>'6805'!P115</f>
        <v>0.5750160868107459</v>
      </c>
      <c r="K115">
        <f>'6817'!P115</f>
        <v>-0.8902933395058602</v>
      </c>
      <c r="L115" s="18">
        <f>'6821'!P115</f>
        <v>-1.0564428989082308</v>
      </c>
      <c r="M115">
        <f>'6822'!P115</f>
        <v>1.8054489763915609</v>
      </c>
      <c r="N115">
        <f>'6823'!P115</f>
        <v>0.50734145157955846</v>
      </c>
      <c r="O115"/>
      <c r="P115"/>
      <c r="S115" s="1"/>
      <c r="T115" s="27">
        <f t="shared" si="8"/>
        <v>0.15121296796697054</v>
      </c>
      <c r="U115" s="27">
        <f t="shared" si="9"/>
        <v>0.42657159854546933</v>
      </c>
      <c r="V115" s="27"/>
      <c r="Y115">
        <f t="shared" si="7"/>
        <v>-0.23343631863254899</v>
      </c>
    </row>
    <row r="116" spans="1:25" x14ac:dyDescent="0.15">
      <c r="A116">
        <v>57.5</v>
      </c>
      <c r="B116">
        <v>55</v>
      </c>
      <c r="C116">
        <v>114</v>
      </c>
      <c r="E116">
        <f>'6798'!P116</f>
        <v>0.28140011144197957</v>
      </c>
      <c r="F116">
        <f>'6799'!P116</f>
        <v>-1.4172330292992223</v>
      </c>
      <c r="G116">
        <f>'6800'!P116</f>
        <v>-0.94773840764450257</v>
      </c>
      <c r="H116">
        <f>'6803'!P116</f>
        <v>2.9843919359628894</v>
      </c>
      <c r="I116">
        <f>'6804'!P116</f>
        <v>-0.63864987301735732</v>
      </c>
      <c r="J116">
        <f>'6805'!P116</f>
        <v>0.91474476286249817</v>
      </c>
      <c r="K116">
        <f>'6817'!P116</f>
        <v>0.47916054376290451</v>
      </c>
      <c r="L116" s="18">
        <f>'6821'!P116</f>
        <v>-1.2503503427895806</v>
      </c>
      <c r="M116">
        <f>'6822'!P116</f>
        <v>1.812070131066583</v>
      </c>
      <c r="N116">
        <f>'6823'!P116</f>
        <v>0.5775610966753475</v>
      </c>
      <c r="O116"/>
      <c r="P116"/>
      <c r="S116" s="1"/>
      <c r="T116" s="27">
        <f t="shared" si="8"/>
        <v>0.27953569290215391</v>
      </c>
      <c r="U116" s="27">
        <f t="shared" si="9"/>
        <v>0.44429612486065262</v>
      </c>
      <c r="V116" s="27"/>
      <c r="Y116">
        <f t="shared" si="7"/>
        <v>0.38028032760244201</v>
      </c>
    </row>
    <row r="117" spans="1:25" x14ac:dyDescent="0.15">
      <c r="A117">
        <v>58</v>
      </c>
      <c r="B117">
        <v>55.5</v>
      </c>
      <c r="C117">
        <v>115</v>
      </c>
      <c r="E117">
        <f>'6798'!P117</f>
        <v>0.17803934416194903</v>
      </c>
      <c r="F117">
        <f>'6799'!P117</f>
        <v>-1.4372087839979997</v>
      </c>
      <c r="G117">
        <f>'6800'!P117</f>
        <v>-1.0122471652665566</v>
      </c>
      <c r="H117">
        <f>'6803'!P117</f>
        <v>2.5493494751844596</v>
      </c>
      <c r="I117">
        <f>'6804'!P117</f>
        <v>-0.4822119374923462</v>
      </c>
      <c r="J117">
        <f>'6805'!P117</f>
        <v>0.73348276983781624</v>
      </c>
      <c r="K117">
        <f>'6817'!P117</f>
        <v>0.80183960433811396</v>
      </c>
      <c r="L117" s="18">
        <f>'6821'!P117</f>
        <v>-1.1865749190011083</v>
      </c>
      <c r="M117">
        <f>'6822'!P117</f>
        <v>2.7375015846926014</v>
      </c>
      <c r="N117">
        <f>'6823'!P117</f>
        <v>0.32778718149738439</v>
      </c>
      <c r="O117"/>
      <c r="P117"/>
      <c r="S117" s="1"/>
      <c r="T117" s="27">
        <f t="shared" si="8"/>
        <v>0.32097571539543135</v>
      </c>
      <c r="U117" s="27">
        <f t="shared" si="9"/>
        <v>0.45963308490690175</v>
      </c>
      <c r="V117" s="27"/>
      <c r="Y117">
        <f t="shared" si="7"/>
        <v>0.2529132628296667</v>
      </c>
    </row>
    <row r="118" spans="1:25" x14ac:dyDescent="0.15">
      <c r="A118">
        <v>58.5</v>
      </c>
      <c r="B118">
        <v>56</v>
      </c>
      <c r="C118">
        <v>116</v>
      </c>
      <c r="E118">
        <f>'6798'!P118</f>
        <v>0.48581259316628517</v>
      </c>
      <c r="F118">
        <f>'6799'!P118</f>
        <v>-1.4593475970883787</v>
      </c>
      <c r="G118">
        <f>'6800'!P118</f>
        <v>-0.72743199483040011</v>
      </c>
      <c r="H118">
        <f>'6803'!P118</f>
        <v>2.3740782326425602</v>
      </c>
      <c r="I118">
        <f>'6804'!P118</f>
        <v>-0.55373377473210028</v>
      </c>
      <c r="J118">
        <f>'6805'!P118</f>
        <v>1.2198659887486802</v>
      </c>
      <c r="K118">
        <f>'6817'!P118</f>
        <v>0.19629962924836694</v>
      </c>
      <c r="L118" s="18">
        <f>'6821'!P118</f>
        <v>-2.0813578555346912</v>
      </c>
      <c r="M118">
        <f>'6822'!P118</f>
        <v>2.0822219196958365</v>
      </c>
      <c r="N118">
        <f>'6823'!P118</f>
        <v>0.48960667517794698</v>
      </c>
      <c r="O118"/>
      <c r="P118"/>
      <c r="S118" s="1"/>
      <c r="T118" s="27">
        <f t="shared" si="8"/>
        <v>0.20260138164941055</v>
      </c>
      <c r="U118" s="27">
        <f t="shared" si="9"/>
        <v>0.45778794045592186</v>
      </c>
      <c r="V118" s="27"/>
      <c r="Y118">
        <f t="shared" si="7"/>
        <v>0.34105611120732604</v>
      </c>
    </row>
    <row r="119" spans="1:25" x14ac:dyDescent="0.15">
      <c r="A119">
        <v>59</v>
      </c>
      <c r="B119">
        <v>56.5</v>
      </c>
      <c r="C119">
        <v>117</v>
      </c>
      <c r="E119">
        <f>'6798'!P119</f>
        <v>0.20063918726884608</v>
      </c>
      <c r="F119">
        <f>'6799'!P119</f>
        <v>-1.5841518449274723</v>
      </c>
      <c r="G119">
        <f>'6800'!P119</f>
        <v>-0.65876601471901464</v>
      </c>
      <c r="H119">
        <f>'6803'!P119</f>
        <v>2.0171495266819242</v>
      </c>
      <c r="I119">
        <f>'6804'!P119</f>
        <v>-1.2524461748705795</v>
      </c>
      <c r="J119">
        <f>'6805'!P119</f>
        <v>1.2979010302313205</v>
      </c>
      <c r="K119">
        <f>'6817'!P119</f>
        <v>-7.6528692010400981E-2</v>
      </c>
      <c r="L119" s="18">
        <f>'6821'!P119</f>
        <v>-0.64245407941048582</v>
      </c>
      <c r="M119">
        <f>'6822'!P119</f>
        <v>2.1478227208784828</v>
      </c>
      <c r="N119">
        <f>'6823'!P119</f>
        <v>-4.461459201754514E-2</v>
      </c>
      <c r="O119"/>
      <c r="P119"/>
      <c r="S119" s="1"/>
      <c r="T119" s="27">
        <f t="shared" si="8"/>
        <v>0.14045510671050748</v>
      </c>
      <c r="U119" s="27">
        <f t="shared" si="9"/>
        <v>0.41018000044160163</v>
      </c>
      <c r="V119" s="27"/>
      <c r="Y119">
        <f t="shared" si="7"/>
        <v>-6.0571642013973061E-2</v>
      </c>
    </row>
    <row r="120" spans="1:25" x14ac:dyDescent="0.15">
      <c r="A120">
        <v>59.5</v>
      </c>
      <c r="B120">
        <v>57</v>
      </c>
      <c r="C120">
        <v>118</v>
      </c>
      <c r="E120">
        <f>'6798'!P120</f>
        <v>6.0768672801104533E-2</v>
      </c>
      <c r="F120">
        <f>'6799'!P120</f>
        <v>-1.9372663094297904</v>
      </c>
      <c r="G120">
        <f>'6800'!P120</f>
        <v>-0.63636858116328365</v>
      </c>
      <c r="H120">
        <f>'6803'!P120</f>
        <v>1.8059008380369315</v>
      </c>
      <c r="I120">
        <f>'6804'!P120</f>
        <v>-1.7620494542243414</v>
      </c>
      <c r="J120">
        <f>'6805'!P120</f>
        <v>1.5134384683870785</v>
      </c>
      <c r="K120">
        <f>'6817'!P120</f>
        <v>0.26529831418552224</v>
      </c>
      <c r="L120" s="18">
        <f>'6821'!P120</f>
        <v>-1.668449899688714</v>
      </c>
      <c r="M120">
        <f>'6822'!P120</f>
        <v>2.2686990118136241</v>
      </c>
      <c r="N120">
        <f>'6823'!P120</f>
        <v>0.14694676675977336</v>
      </c>
      <c r="O120"/>
      <c r="P120"/>
      <c r="S120" s="1"/>
      <c r="T120" s="27">
        <f t="shared" si="8"/>
        <v>5.691782747790486E-3</v>
      </c>
      <c r="U120" s="27">
        <f t="shared" si="9"/>
        <v>0.48120939687559738</v>
      </c>
      <c r="V120" s="27"/>
      <c r="Y120">
        <f t="shared" si="7"/>
        <v>0.10385771978043895</v>
      </c>
    </row>
    <row r="121" spans="1:25" x14ac:dyDescent="0.15">
      <c r="A121">
        <v>60</v>
      </c>
      <c r="B121">
        <v>57.5</v>
      </c>
      <c r="C121">
        <v>119</v>
      </c>
      <c r="E121">
        <f>'6798'!P121</f>
        <v>0.30263101116892011</v>
      </c>
      <c r="F121">
        <f>'6799'!P121</f>
        <v>-2.9587392993410493</v>
      </c>
      <c r="G121">
        <f>'6800'!P121</f>
        <v>-0.58764559506178082</v>
      </c>
      <c r="H121">
        <f>'6803'!P121</f>
        <v>2.1661901466540523</v>
      </c>
      <c r="I121">
        <f>'6804'!P121</f>
        <v>-2.0988549875230547</v>
      </c>
      <c r="J121">
        <f>'6805'!P121</f>
        <v>1.2829734037762477</v>
      </c>
      <c r="K121">
        <f>'6817'!P121</f>
        <v>0.2327318214512395</v>
      </c>
      <c r="L121" s="18">
        <f>'6821'!P121</f>
        <v>-1.471564421816679</v>
      </c>
      <c r="M121">
        <f>'6822'!P121</f>
        <v>2.0204896604509641</v>
      </c>
      <c r="N121">
        <f>'6823'!P121</f>
        <v>0.49220930523775447</v>
      </c>
      <c r="O121"/>
      <c r="P121"/>
      <c r="S121" s="1"/>
      <c r="T121" s="27">
        <f t="shared" si="8"/>
        <v>-6.1957895500338589E-2</v>
      </c>
      <c r="U121" s="27">
        <f t="shared" si="9"/>
        <v>0.54201855737979587</v>
      </c>
      <c r="V121" s="27"/>
      <c r="Y121">
        <f t="shared" si="7"/>
        <v>0.2676814163100798</v>
      </c>
    </row>
    <row r="122" spans="1:25" x14ac:dyDescent="0.15">
      <c r="A122">
        <v>60.5</v>
      </c>
      <c r="B122">
        <v>58</v>
      </c>
      <c r="C122">
        <v>120</v>
      </c>
      <c r="E122">
        <f>'6798'!P122</f>
        <v>0.36800583675825249</v>
      </c>
      <c r="F122">
        <f>'6799'!P122</f>
        <v>-2.7311028597335483</v>
      </c>
      <c r="G122">
        <f>'6800'!P122</f>
        <v>-0.48406411597671473</v>
      </c>
      <c r="H122">
        <f>'6803'!P122</f>
        <v>1.9261958289895278</v>
      </c>
      <c r="I122">
        <f>'6804'!P122</f>
        <v>-1.5952861557470783</v>
      </c>
      <c r="J122">
        <f>'6805'!P122</f>
        <v>1.3262590109138317</v>
      </c>
      <c r="K122">
        <f>'6817'!P122</f>
        <v>5.8337321960272533E-2</v>
      </c>
      <c r="L122" s="18">
        <f>'6821'!P122</f>
        <v>-1.1897064498905618</v>
      </c>
      <c r="M122">
        <f>'6822'!P122</f>
        <v>2.341879223595551</v>
      </c>
      <c r="N122">
        <f>'6823'!P122</f>
        <v>-0.26378148753482744</v>
      </c>
      <c r="O122"/>
      <c r="P122"/>
      <c r="S122" s="1"/>
      <c r="T122" s="27">
        <f t="shared" si="8"/>
        <v>-2.4326384666529543E-2</v>
      </c>
      <c r="U122" s="27">
        <f t="shared" si="9"/>
        <v>0.50342897954686883</v>
      </c>
      <c r="V122" s="27"/>
      <c r="Y122">
        <f t="shared" si="7"/>
        <v>-0.10272208278727746</v>
      </c>
    </row>
    <row r="123" spans="1:25" x14ac:dyDescent="0.15">
      <c r="A123">
        <v>61</v>
      </c>
      <c r="B123">
        <v>58.5</v>
      </c>
      <c r="C123">
        <v>121</v>
      </c>
      <c r="E123">
        <f>'6798'!P123</f>
        <v>6.6076400202970509E-2</v>
      </c>
      <c r="F123">
        <f>'6799'!P123</f>
        <v>-2.757392642596431</v>
      </c>
      <c r="G123">
        <f>'6800'!P123</f>
        <v>-0.58418061528790899</v>
      </c>
      <c r="H123">
        <f>'6803'!P123</f>
        <v>1.4231879079834766</v>
      </c>
      <c r="I123">
        <f>'6804'!P123</f>
        <v>-1.7724120889530366</v>
      </c>
      <c r="J123">
        <f>'6805'!P123</f>
        <v>1.5118522605037492</v>
      </c>
      <c r="K123">
        <f>'6817'!P123</f>
        <v>0.19073587245020637</v>
      </c>
      <c r="L123" s="18">
        <f>'6821'!P123</f>
        <v>-0.90495025883984681</v>
      </c>
      <c r="M123">
        <f>'6822'!P123</f>
        <v>2.1699667741374906</v>
      </c>
      <c r="N123">
        <f>'6823'!P123</f>
        <v>-0.10919823731292636</v>
      </c>
      <c r="O123"/>
      <c r="P123"/>
      <c r="S123" s="1"/>
      <c r="T123" s="27">
        <f t="shared" si="8"/>
        <v>-7.6631462771225636E-2</v>
      </c>
      <c r="U123" s="27">
        <f t="shared" si="9"/>
        <v>0.48211022654479257</v>
      </c>
      <c r="V123" s="27"/>
      <c r="Y123">
        <f t="shared" si="7"/>
        <v>-2.1560918554977923E-2</v>
      </c>
    </row>
    <row r="124" spans="1:25" x14ac:dyDescent="0.15">
      <c r="A124">
        <v>61.5</v>
      </c>
      <c r="B124">
        <v>59</v>
      </c>
      <c r="C124">
        <v>122</v>
      </c>
      <c r="E124">
        <f>'6798'!P124</f>
        <v>-1.142459097401898</v>
      </c>
      <c r="F124">
        <f>'6799'!P124</f>
        <v>-1.6176702429760677</v>
      </c>
      <c r="G124">
        <f>'6800'!P124</f>
        <v>-0.61499872619856821</v>
      </c>
      <c r="H124">
        <f>'6803'!P124</f>
        <v>1.7529940119311027</v>
      </c>
      <c r="I124">
        <f>'6804'!P124</f>
        <v>-0.64334251364021733</v>
      </c>
      <c r="J124">
        <f>'6805'!P124</f>
        <v>1.3101955089138491</v>
      </c>
      <c r="K124">
        <f>'6817'!P124</f>
        <v>-3.7837991375958412E-2</v>
      </c>
      <c r="L124" s="18">
        <f>'6821'!P124</f>
        <v>-1.0148164966423612</v>
      </c>
      <c r="M124">
        <f>'6822'!P124</f>
        <v>2.4566336617502356</v>
      </c>
      <c r="N124">
        <f>'6823'!P124</f>
        <v>0.10171778676592734</v>
      </c>
      <c r="O124"/>
      <c r="P124"/>
      <c r="S124" s="1"/>
      <c r="T124" s="27">
        <f t="shared" si="8"/>
        <v>5.5041590112604365E-2</v>
      </c>
      <c r="U124" s="27">
        <f t="shared" si="9"/>
        <v>0.42882484160513523</v>
      </c>
      <c r="V124" s="27"/>
      <c r="Y124">
        <f t="shared" si="7"/>
        <v>-0.32641835878726333</v>
      </c>
    </row>
    <row r="125" spans="1:25" x14ac:dyDescent="0.15">
      <c r="A125">
        <v>62</v>
      </c>
      <c r="B125">
        <v>59.5</v>
      </c>
      <c r="C125">
        <v>123</v>
      </c>
      <c r="E125">
        <f>'6798'!P125</f>
        <v>-1.1699891652670584</v>
      </c>
      <c r="F125">
        <f>'6799'!P125</f>
        <v>-1.1259582062374045</v>
      </c>
      <c r="G125">
        <f>'6800'!P125</f>
        <v>-0.43417900345699317</v>
      </c>
      <c r="H125">
        <f>'6803'!P125</f>
        <v>1.7189230419029973</v>
      </c>
      <c r="I125">
        <f>'6804'!P125</f>
        <v>-1.0561364719240269</v>
      </c>
      <c r="J125">
        <f>'6805'!P125</f>
        <v>1.4066768855907616</v>
      </c>
      <c r="K125">
        <f>'6817'!P125</f>
        <v>0.13273813363465026</v>
      </c>
      <c r="L125" s="18">
        <f>'6821'!P125</f>
        <v>-0.63499397485626663</v>
      </c>
      <c r="M125">
        <f>'6822'!P125</f>
        <v>2.8047368723021067</v>
      </c>
      <c r="N125">
        <f>'6823'!P125</f>
        <v>0.33795492217590373</v>
      </c>
      <c r="O125"/>
      <c r="P125"/>
      <c r="S125" s="1"/>
      <c r="T125" s="27">
        <f t="shared" si="8"/>
        <v>0.19797730338646702</v>
      </c>
      <c r="U125" s="27">
        <f t="shared" si="9"/>
        <v>0.43312402065028038</v>
      </c>
      <c r="V125" s="27"/>
      <c r="Y125">
        <f t="shared" si="7"/>
        <v>-0.15072043491117143</v>
      </c>
    </row>
    <row r="126" spans="1:25" x14ac:dyDescent="0.15">
      <c r="A126">
        <v>62.5</v>
      </c>
      <c r="B126">
        <v>60</v>
      </c>
      <c r="C126">
        <v>124</v>
      </c>
      <c r="E126">
        <f>'6798'!P126</f>
        <v>-1.1555805346789703</v>
      </c>
      <c r="F126">
        <f>'6799'!P126</f>
        <v>-0.9195660756955617</v>
      </c>
      <c r="G126">
        <f>'6800'!P126</f>
        <v>-0.43846071048123675</v>
      </c>
      <c r="H126">
        <f>'6803'!P126</f>
        <v>1.6126630408180302</v>
      </c>
      <c r="I126">
        <f>'6804'!P126</f>
        <v>-0.22650797985229718</v>
      </c>
      <c r="J126">
        <f>'6805'!P126</f>
        <v>1.4879835387035165</v>
      </c>
      <c r="K126">
        <f>'6817'!P126</f>
        <v>9.719177538879098E-2</v>
      </c>
      <c r="L126" s="18">
        <f>'6821'!P126</f>
        <v>-0.26573128268536444</v>
      </c>
      <c r="M126">
        <f>'6822'!P126</f>
        <v>1.978435521834937</v>
      </c>
      <c r="N126">
        <f>'6823'!P126</f>
        <v>0.4635612990365881</v>
      </c>
      <c r="O126"/>
      <c r="P126"/>
      <c r="S126" s="1"/>
      <c r="T126" s="27">
        <f t="shared" si="8"/>
        <v>0.26339885923884332</v>
      </c>
      <c r="U126" s="27">
        <f t="shared" si="9"/>
        <v>0.34568233412395977</v>
      </c>
      <c r="V126" s="27"/>
      <c r="Y126">
        <f t="shared" si="7"/>
        <v>-6.4658102231753084E-2</v>
      </c>
    </row>
    <row r="127" spans="1:25" x14ac:dyDescent="0.15">
      <c r="A127">
        <v>63</v>
      </c>
      <c r="B127">
        <v>60.5</v>
      </c>
      <c r="C127">
        <v>125</v>
      </c>
      <c r="E127">
        <f>'6798'!P127</f>
        <v>-0.46775233950932882</v>
      </c>
      <c r="F127">
        <f>'6799'!P127</f>
        <v>-1.3599026996221399</v>
      </c>
      <c r="G127">
        <f>'6800'!P127</f>
        <v>-0.5934423283389314</v>
      </c>
      <c r="H127">
        <f>'6803'!P127</f>
        <v>2.4857376459807883</v>
      </c>
      <c r="I127">
        <f>'6804'!P127</f>
        <v>-0.62204810111898445</v>
      </c>
      <c r="J127">
        <f>'6805'!P127</f>
        <v>1.2456905315328248</v>
      </c>
      <c r="K127">
        <f>'6817'!P127</f>
        <v>5.530834559973586E-2</v>
      </c>
      <c r="L127" s="18">
        <f>'6821'!P127</f>
        <v>-0.4376461420364669</v>
      </c>
      <c r="M127">
        <f>'6822'!P127</f>
        <v>2.6254625849605682</v>
      </c>
      <c r="N127">
        <f>'6823'!P127</f>
        <v>6.7625993683768051E-2</v>
      </c>
      <c r="O127"/>
      <c r="P127"/>
      <c r="S127" s="1"/>
      <c r="T127" s="27">
        <f t="shared" si="8"/>
        <v>0.29990334911318339</v>
      </c>
      <c r="U127" s="27">
        <f t="shared" si="9"/>
        <v>0.43115712289929287</v>
      </c>
      <c r="V127" s="27"/>
      <c r="Y127">
        <f t="shared" si="7"/>
        <v>-0.19116889821836552</v>
      </c>
    </row>
    <row r="128" spans="1:25" x14ac:dyDescent="0.15">
      <c r="A128">
        <v>63.5</v>
      </c>
      <c r="B128">
        <v>61</v>
      </c>
      <c r="C128">
        <v>126</v>
      </c>
      <c r="E128">
        <f>'6798'!P128</f>
        <v>-1.039134901998686</v>
      </c>
      <c r="F128">
        <f>'6799'!P128</f>
        <v>-0.5720490219071086</v>
      </c>
      <c r="G128">
        <f>'6800'!P128</f>
        <v>-0.50127956695497056</v>
      </c>
      <c r="H128">
        <f>'6803'!P128</f>
        <v>1.9841444512262927</v>
      </c>
      <c r="I128">
        <f>'6804'!P128</f>
        <v>-8.6513619600990993E-2</v>
      </c>
      <c r="J128">
        <f>'6805'!P128</f>
        <v>0.84594855933224888</v>
      </c>
      <c r="K128">
        <f>'6817'!P128</f>
        <v>-8.2151297063672909E-3</v>
      </c>
      <c r="L128" s="18">
        <f>'6821'!P128</f>
        <v>-1.2918083047155036</v>
      </c>
      <c r="M128">
        <f>'6822'!P128</f>
        <v>2.7342432333903637</v>
      </c>
      <c r="N128">
        <f>'6823'!P128</f>
        <v>0.47235837596721786</v>
      </c>
      <c r="O128"/>
      <c r="P128"/>
      <c r="S128" s="1"/>
      <c r="T128" s="27">
        <f t="shared" si="8"/>
        <v>0.25376940750324961</v>
      </c>
      <c r="U128" s="27">
        <f t="shared" si="9"/>
        <v>0.40882380019240055</v>
      </c>
      <c r="V128" s="27"/>
      <c r="Y128">
        <f t="shared" si="7"/>
        <v>-4.7364374653679139E-2</v>
      </c>
    </row>
    <row r="129" spans="1:25" x14ac:dyDescent="0.15">
      <c r="A129">
        <v>64</v>
      </c>
      <c r="B129">
        <v>61.5</v>
      </c>
      <c r="C129">
        <v>127</v>
      </c>
      <c r="E129">
        <f>'6798'!P129</f>
        <v>-0.54815988053076636</v>
      </c>
      <c r="F129">
        <f>'6799'!P129</f>
        <v>-0.93165381557100868</v>
      </c>
      <c r="G129">
        <f>'6800'!P129</f>
        <v>-0.16048691817423813</v>
      </c>
      <c r="H129">
        <f>'6803'!P129</f>
        <v>2.0023539705366975</v>
      </c>
      <c r="I129">
        <f>'6804'!P129</f>
        <v>-0.12751751744404768</v>
      </c>
      <c r="J129">
        <f>'6805'!P129</f>
        <v>0.80780741116560428</v>
      </c>
      <c r="K129">
        <f>'6817'!P129</f>
        <v>-0.19250707245466489</v>
      </c>
      <c r="L129" s="18">
        <f>'6821'!P129</f>
        <v>-0.50476320180302459</v>
      </c>
      <c r="M129">
        <f>'6822'!P129</f>
        <v>3.0452203738532471</v>
      </c>
      <c r="N129">
        <f>'6823'!P129</f>
        <v>0.41965495142889386</v>
      </c>
      <c r="O129"/>
      <c r="P129"/>
      <c r="S129" s="1"/>
      <c r="T129" s="27">
        <f t="shared" si="8"/>
        <v>0.38099483010066926</v>
      </c>
      <c r="U129" s="27">
        <f t="shared" si="9"/>
        <v>0.3966834835721556</v>
      </c>
      <c r="V129" s="27"/>
      <c r="Y129">
        <f t="shared" si="7"/>
        <v>-0.14400221780914291</v>
      </c>
    </row>
    <row r="130" spans="1:25" x14ac:dyDescent="0.15">
      <c r="A130">
        <v>64.5</v>
      </c>
      <c r="B130">
        <v>62</v>
      </c>
      <c r="C130">
        <v>128</v>
      </c>
      <c r="E130">
        <f>'6798'!P130</f>
        <v>-0.52385633138310561</v>
      </c>
      <c r="F130">
        <f>'6799'!P130</f>
        <v>-1.5287973163839699</v>
      </c>
      <c r="G130">
        <f>'6800'!P130</f>
        <v>-0.11958006064633192</v>
      </c>
      <c r="H130">
        <f>'6803'!P130</f>
        <v>1.7457615255793324</v>
      </c>
      <c r="I130">
        <f>'6804'!P130</f>
        <v>8.5528553674766111E-2</v>
      </c>
      <c r="J130">
        <f>'6805'!P130</f>
        <v>1.0313131630315577</v>
      </c>
      <c r="K130">
        <f>'6817'!P130</f>
        <v>4.0653421020470162E-2</v>
      </c>
      <c r="L130" s="18">
        <f>'6821'!P130</f>
        <v>-0.5239459321648916</v>
      </c>
      <c r="M130">
        <f>'6822'!P130</f>
        <v>2.6732056362735577</v>
      </c>
      <c r="N130">
        <f>'6823'!P130</f>
        <v>0.27926019012261716</v>
      </c>
      <c r="O130"/>
      <c r="P130"/>
      <c r="S130" s="1"/>
      <c r="T130" s="27">
        <f t="shared" si="8"/>
        <v>0.31595428491240024</v>
      </c>
      <c r="U130" s="27">
        <f t="shared" si="9"/>
        <v>0.38364432205228099</v>
      </c>
      <c r="V130" s="27"/>
      <c r="Y130">
        <f t="shared" si="7"/>
        <v>6.3090987347618144E-2</v>
      </c>
    </row>
    <row r="131" spans="1:25" x14ac:dyDescent="0.15">
      <c r="A131">
        <v>65</v>
      </c>
      <c r="B131">
        <v>62.5</v>
      </c>
      <c r="C131">
        <v>129</v>
      </c>
      <c r="E131">
        <f>'6798'!P131</f>
        <v>-0.15385489311946679</v>
      </c>
      <c r="F131">
        <f>'6799'!P131</f>
        <v>-2.3084126478754863</v>
      </c>
      <c r="G131">
        <f>'6800'!P131</f>
        <v>0.28889181450271928</v>
      </c>
      <c r="H131">
        <f>'6803'!P131</f>
        <v>2.3058231418080815</v>
      </c>
      <c r="I131">
        <f>'6804'!P131</f>
        <v>-0.36271933674802526</v>
      </c>
      <c r="J131">
        <f>'6805'!P131</f>
        <v>0.9056276213701433</v>
      </c>
      <c r="K131">
        <f>'6817'!P131</f>
        <v>-0.10403069683547761</v>
      </c>
      <c r="L131" s="18">
        <f>'6821'!P131</f>
        <v>-0.28244533040677222</v>
      </c>
      <c r="M131">
        <f>'6822'!P131</f>
        <v>2.5806730255968735</v>
      </c>
      <c r="N131">
        <f>'6823'!P131</f>
        <v>0.11108615970441017</v>
      </c>
      <c r="O131"/>
      <c r="P131"/>
      <c r="S131" s="1"/>
      <c r="T131" s="27">
        <f t="shared" si="8"/>
        <v>0.2980638857997</v>
      </c>
      <c r="U131" s="27">
        <f t="shared" si="9"/>
        <v>0.44195067823012213</v>
      </c>
      <c r="V131" s="27"/>
      <c r="Y131">
        <f t="shared" si="7"/>
        <v>3.5277314344662747E-3</v>
      </c>
    </row>
    <row r="132" spans="1:25" x14ac:dyDescent="0.15">
      <c r="A132">
        <v>65.5</v>
      </c>
      <c r="B132">
        <v>63</v>
      </c>
      <c r="C132">
        <v>130</v>
      </c>
      <c r="E132">
        <f>'6798'!P132</f>
        <v>-0.63898528991408188</v>
      </c>
      <c r="F132">
        <f>'6799'!P132</f>
        <v>-2.612780973988996</v>
      </c>
      <c r="G132">
        <f>'6800'!P132</f>
        <v>0.29750147738641325</v>
      </c>
      <c r="H132">
        <f>'6803'!P132</f>
        <v>2.3698602453385065</v>
      </c>
      <c r="I132">
        <f>'6804'!P132</f>
        <v>0.26287722148789655</v>
      </c>
      <c r="J132">
        <f>'6805'!P132</f>
        <v>0.68568816636217622</v>
      </c>
      <c r="K132">
        <f>'6817'!P132</f>
        <v>0.26087723390302131</v>
      </c>
      <c r="L132" s="18">
        <f>'6821'!P132</f>
        <v>-0.77894148673019514</v>
      </c>
      <c r="M132">
        <f>'6822'!P132</f>
        <v>2.5975495452041253</v>
      </c>
      <c r="N132">
        <f>'6823'!P132</f>
        <v>-0.1088478396858928</v>
      </c>
      <c r="O132"/>
      <c r="P132"/>
      <c r="S132" s="1"/>
      <c r="T132" s="27">
        <f t="shared" si="8"/>
        <v>0.23347982993629732</v>
      </c>
      <c r="U132" s="27">
        <f t="shared" si="9"/>
        <v>0.47571856734320855</v>
      </c>
      <c r="V132" s="27"/>
      <c r="Y132">
        <f t="shared" si="7"/>
        <v>0.26187722769545896</v>
      </c>
    </row>
    <row r="133" spans="1:25" x14ac:dyDescent="0.15">
      <c r="A133">
        <v>66</v>
      </c>
      <c r="B133">
        <v>63.5</v>
      </c>
      <c r="C133">
        <v>131</v>
      </c>
      <c r="E133">
        <f>'6798'!P133</f>
        <v>-0.85504599074887588</v>
      </c>
      <c r="F133">
        <f>'6799'!P133</f>
        <v>-3.4467280223546255</v>
      </c>
      <c r="G133">
        <f>'6800'!P133</f>
        <v>0.22814206621999711</v>
      </c>
      <c r="H133">
        <f>'6803'!P133</f>
        <v>2.7990316997351812</v>
      </c>
      <c r="I133">
        <f>'6804'!P133</f>
        <v>-3.2035515921884888E-2</v>
      </c>
      <c r="J133">
        <f>'6805'!P133</f>
        <v>0.61122045444220563</v>
      </c>
      <c r="K133">
        <f>'6817'!P133</f>
        <v>0.68780023963480907</v>
      </c>
      <c r="L133" s="18">
        <f>'6821'!P133</f>
        <v>-1.2103951389627523</v>
      </c>
      <c r="M133">
        <f>'6822'!P133</f>
        <v>2.8357667422534214</v>
      </c>
      <c r="N133">
        <f>'6823'!P133</f>
        <v>0.1086444455405924</v>
      </c>
      <c r="O133"/>
      <c r="P133"/>
      <c r="S133" s="1"/>
      <c r="T133" s="27">
        <f t="shared" si="8"/>
        <v>0.17264009798380689</v>
      </c>
      <c r="U133" s="27">
        <f t="shared" si="9"/>
        <v>0.58276865853018089</v>
      </c>
      <c r="V133" s="27"/>
      <c r="Y133">
        <f t="shared" si="7"/>
        <v>0.16839325588029475</v>
      </c>
    </row>
    <row r="134" spans="1:25" x14ac:dyDescent="0.15">
      <c r="A134">
        <v>66.5</v>
      </c>
      <c r="B134">
        <v>64</v>
      </c>
      <c r="C134">
        <v>132</v>
      </c>
      <c r="E134">
        <f>'6798'!P134</f>
        <v>-0.38530352220205544</v>
      </c>
      <c r="F134">
        <f>'6799'!P134</f>
        <v>-3.8742471243740368</v>
      </c>
      <c r="G134">
        <f>'6800'!P134</f>
        <v>-0.4063557643246074</v>
      </c>
      <c r="H134">
        <f>'6803'!P134</f>
        <v>2.1420323296115549</v>
      </c>
      <c r="I134">
        <f>'6804'!P134</f>
        <v>-0.45199198935752238</v>
      </c>
      <c r="J134">
        <f>'6805'!P134</f>
        <v>0.52136180907025642</v>
      </c>
      <c r="K134">
        <f>'6817'!P134</f>
        <v>0.51210443599426758</v>
      </c>
      <c r="L134" s="18">
        <f>'6821'!P134</f>
        <v>-0.69865694698045444</v>
      </c>
      <c r="M134">
        <f>'6822'!P134</f>
        <v>3.1894483175676771</v>
      </c>
      <c r="N134">
        <f>'6823'!P134</f>
        <v>4.5005777785884361E-2</v>
      </c>
      <c r="O134"/>
      <c r="P134"/>
      <c r="S134" s="1"/>
      <c r="T134" s="27">
        <f t="shared" ref="T134:T152" si="10">AVERAGE(E134:Q134)</f>
        <v>5.933973227909637E-2</v>
      </c>
      <c r="U134" s="27">
        <f t="shared" ref="U134:U152" si="11">STDEV(E134:Q134)/SQRT(COUNT(E134:Q134))</f>
        <v>0.58951541797547613</v>
      </c>
      <c r="V134" s="27"/>
      <c r="Y134">
        <f t="shared" si="7"/>
        <v>-0.17014887220808553</v>
      </c>
    </row>
    <row r="135" spans="1:25" x14ac:dyDescent="0.15">
      <c r="A135">
        <v>67</v>
      </c>
      <c r="B135">
        <v>64.5</v>
      </c>
      <c r="C135">
        <v>133</v>
      </c>
      <c r="E135">
        <f>'6798'!P135</f>
        <v>-0.5066711305026671</v>
      </c>
      <c r="F135">
        <f>'6799'!P135</f>
        <v>-3.7330784828873949</v>
      </c>
      <c r="G135">
        <f>'6800'!P135</f>
        <v>-0.12772520623091072</v>
      </c>
      <c r="H135">
        <f>'6803'!P135</f>
        <v>2.2138545107418111</v>
      </c>
      <c r="I135">
        <f>'6804'!P135</f>
        <v>0.17886686122198181</v>
      </c>
      <c r="J135">
        <f>'6805'!P135</f>
        <v>0.7356654013999897</v>
      </c>
      <c r="K135">
        <f>'6817'!P135</f>
        <v>0.95037577975740062</v>
      </c>
      <c r="L135" s="18">
        <f>'6821'!P135</f>
        <v>-1.8162549829220067</v>
      </c>
      <c r="M135">
        <f>'6822'!P135</f>
        <v>3.2972739302743288</v>
      </c>
      <c r="N135">
        <f>'6823'!P135</f>
        <v>0.51362918179691985</v>
      </c>
      <c r="O135"/>
      <c r="P135"/>
      <c r="S135" s="1"/>
      <c r="T135" s="27">
        <f t="shared" si="10"/>
        <v>0.17059358626494528</v>
      </c>
      <c r="U135" s="27">
        <f t="shared" si="11"/>
        <v>0.62120007450124715</v>
      </c>
      <c r="V135" s="27"/>
      <c r="Y135">
        <f t="shared" ref="Y135:Y152" si="12">MEDIAN(E135:R135)</f>
        <v>0.34624802150945083</v>
      </c>
    </row>
    <row r="136" spans="1:25" x14ac:dyDescent="0.15">
      <c r="A136">
        <v>67.5</v>
      </c>
      <c r="B136">
        <v>65</v>
      </c>
      <c r="C136">
        <v>134</v>
      </c>
      <c r="E136">
        <f>'6798'!P136</f>
        <v>-0.29645532847830464</v>
      </c>
      <c r="F136">
        <f>'6799'!P136</f>
        <v>-3.1162630076292031</v>
      </c>
      <c r="G136">
        <f>'6800'!P136</f>
        <v>-5.9406518695577934E-2</v>
      </c>
      <c r="H136">
        <f>'6803'!P136</f>
        <v>1.6820624905146897</v>
      </c>
      <c r="I136">
        <f>'6804'!P136</f>
        <v>-0.11490089377470969</v>
      </c>
      <c r="J136">
        <f>'6805'!P136</f>
        <v>0.66824671031788208</v>
      </c>
      <c r="K136">
        <f>'6817'!P136</f>
        <v>0.36991503830731925</v>
      </c>
      <c r="L136" s="18">
        <f>'6821'!P136</f>
        <v>-0.727046390602749</v>
      </c>
      <c r="M136">
        <f>'6822'!P136</f>
        <v>3.2213186852361813</v>
      </c>
      <c r="N136">
        <f>'6823'!P136</f>
        <v>3.6481744295319148E-2</v>
      </c>
      <c r="O136"/>
      <c r="P136"/>
      <c r="S136" s="1"/>
      <c r="T136" s="27">
        <f t="shared" si="10"/>
        <v>0.16639525294908475</v>
      </c>
      <c r="U136" s="27">
        <f t="shared" si="11"/>
        <v>0.51487198958506364</v>
      </c>
      <c r="V136" s="27"/>
      <c r="Y136">
        <f t="shared" si="12"/>
        <v>-1.146238720012939E-2</v>
      </c>
    </row>
    <row r="137" spans="1:25" x14ac:dyDescent="0.15">
      <c r="A137">
        <v>68</v>
      </c>
      <c r="B137">
        <v>65.5</v>
      </c>
      <c r="C137">
        <v>135</v>
      </c>
      <c r="E137">
        <f>'6798'!P137</f>
        <v>5.2132189695416831E-2</v>
      </c>
      <c r="F137">
        <f>'6799'!P137</f>
        <v>-2.7632133805982892</v>
      </c>
      <c r="G137">
        <f>'6800'!P137</f>
        <v>0.13737625471781378</v>
      </c>
      <c r="H137">
        <f>'6803'!P137</f>
        <v>2.1131502908311157</v>
      </c>
      <c r="I137">
        <f>'6804'!P137</f>
        <v>0.72135418881393398</v>
      </c>
      <c r="J137">
        <f>'6805'!P137</f>
        <v>0.69082349298034773</v>
      </c>
      <c r="K137">
        <f>'6817'!P137</f>
        <v>-0.6278253291805066</v>
      </c>
      <c r="L137" s="18">
        <f>'6821'!P137</f>
        <v>-0.90125361483104283</v>
      </c>
      <c r="M137">
        <f>'6822'!P137</f>
        <v>2.170240034014034</v>
      </c>
      <c r="N137">
        <f>'6823'!P137</f>
        <v>-0.44371312496685822</v>
      </c>
      <c r="O137"/>
      <c r="P137"/>
      <c r="S137" s="1"/>
      <c r="T137" s="27">
        <f t="shared" si="10"/>
        <v>0.1149071001475965</v>
      </c>
      <c r="U137" s="27">
        <f t="shared" si="11"/>
        <v>0.46068958880695826</v>
      </c>
      <c r="V137" s="27"/>
      <c r="Y137">
        <f t="shared" si="12"/>
        <v>9.4754222206615307E-2</v>
      </c>
    </row>
    <row r="138" spans="1:25" x14ac:dyDescent="0.15">
      <c r="A138">
        <v>68.5</v>
      </c>
      <c r="B138">
        <v>66</v>
      </c>
      <c r="C138">
        <v>136</v>
      </c>
      <c r="E138">
        <f>'6798'!P138</f>
        <v>0.21648894339569455</v>
      </c>
      <c r="F138">
        <f>'6799'!P138</f>
        <v>-1.8642112910477466</v>
      </c>
      <c r="G138">
        <f>'6800'!P138</f>
        <v>-0.30775989748096311</v>
      </c>
      <c r="H138">
        <f>'6803'!P138</f>
        <v>2.0327509617331905</v>
      </c>
      <c r="I138">
        <f>'6804'!P138</f>
        <v>-0.14600007449552732</v>
      </c>
      <c r="J138">
        <f>'6805'!P138</f>
        <v>0.71455537996413498</v>
      </c>
      <c r="K138">
        <f>'6817'!P138</f>
        <v>0.18356658328101108</v>
      </c>
      <c r="L138" s="18">
        <f>'6821'!P138</f>
        <v>0.50738679705421907</v>
      </c>
      <c r="M138">
        <f>'6822'!P138</f>
        <v>2.0375089316573165</v>
      </c>
      <c r="N138">
        <f>'6823'!P138</f>
        <v>0.25582785135824099</v>
      </c>
      <c r="O138"/>
      <c r="P138"/>
      <c r="S138" s="1"/>
      <c r="T138" s="27">
        <f t="shared" si="10"/>
        <v>0.36301141854195701</v>
      </c>
      <c r="U138" s="27">
        <f t="shared" si="11"/>
        <v>0.35701081416103819</v>
      </c>
      <c r="V138" s="27"/>
      <c r="Y138">
        <f t="shared" si="12"/>
        <v>0.23615839737696775</v>
      </c>
    </row>
    <row r="139" spans="1:25" x14ac:dyDescent="0.15">
      <c r="A139">
        <v>69</v>
      </c>
      <c r="B139">
        <v>66.5</v>
      </c>
      <c r="C139">
        <v>137</v>
      </c>
      <c r="E139">
        <f>'6798'!P139</f>
        <v>0.24468367195846241</v>
      </c>
      <c r="F139">
        <f>'6799'!P139</f>
        <v>-2.0195577979484822</v>
      </c>
      <c r="G139">
        <f>'6800'!P139</f>
        <v>-0.19280576495182461</v>
      </c>
      <c r="H139">
        <f>'6803'!P139</f>
        <v>2.3211315587284096</v>
      </c>
      <c r="I139">
        <f>'6804'!P139</f>
        <v>0.98364912920546177</v>
      </c>
      <c r="J139">
        <f>'6805'!P139</f>
        <v>0.44663517184390361</v>
      </c>
      <c r="K139">
        <f>'6817'!P139</f>
        <v>5.2514558436840685E-2</v>
      </c>
      <c r="L139" s="18">
        <f>'6821'!P139</f>
        <v>3.3075491147533588E-2</v>
      </c>
      <c r="M139">
        <f>'6822'!P139</f>
        <v>2.0646152650424741</v>
      </c>
      <c r="N139">
        <f>'6823'!P139</f>
        <v>2.8493289419356718E-2</v>
      </c>
      <c r="O139"/>
      <c r="P139"/>
      <c r="S139" s="1"/>
      <c r="T139" s="27">
        <f t="shared" si="10"/>
        <v>0.39624345728821353</v>
      </c>
      <c r="U139" s="27">
        <f t="shared" si="11"/>
        <v>0.38625796235345061</v>
      </c>
      <c r="V139" s="27"/>
      <c r="Y139">
        <f t="shared" si="12"/>
        <v>0.14859911519765154</v>
      </c>
    </row>
    <row r="140" spans="1:25" x14ac:dyDescent="0.15">
      <c r="A140">
        <v>69.5</v>
      </c>
      <c r="B140">
        <v>67</v>
      </c>
      <c r="C140">
        <v>138</v>
      </c>
      <c r="E140">
        <f>'6798'!P140</f>
        <v>0.79595191727312109</v>
      </c>
      <c r="F140">
        <f>'6799'!P140</f>
        <v>-0.76634485654367079</v>
      </c>
      <c r="G140">
        <f>'6800'!P140</f>
        <v>-0.15513498597688727</v>
      </c>
      <c r="H140">
        <f>'6803'!P140</f>
        <v>2.5505416920121275</v>
      </c>
      <c r="I140">
        <f>'6804'!P140</f>
        <v>0.35621720024259168</v>
      </c>
      <c r="J140">
        <f>'6805'!P140</f>
        <v>0.25522744225766103</v>
      </c>
      <c r="K140">
        <f>'6817'!P140</f>
        <v>-0.29898247835864306</v>
      </c>
      <c r="L140" s="18">
        <f>'6821'!P140</f>
        <v>0.68993636550295789</v>
      </c>
      <c r="M140">
        <f>'6822'!P140</f>
        <v>1.431237145140023</v>
      </c>
      <c r="N140">
        <f>'6823'!P140</f>
        <v>5.0821151399178199E-2</v>
      </c>
      <c r="O140"/>
      <c r="P140"/>
      <c r="S140" s="1"/>
      <c r="T140" s="27">
        <f t="shared" si="10"/>
        <v>0.490947059294846</v>
      </c>
      <c r="U140" s="27">
        <f t="shared" si="11"/>
        <v>0.3008934942046646</v>
      </c>
      <c r="V140" s="27"/>
      <c r="Y140">
        <f t="shared" si="12"/>
        <v>0.30572232125012633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'6798'!P141</f>
        <v>0.965402832852996</v>
      </c>
      <c r="F141">
        <f>'6799'!P141</f>
        <v>-0.50584216684990679</v>
      </c>
      <c r="G141">
        <f>'6800'!P141</f>
        <v>-7.3769362170804986E-2</v>
      </c>
      <c r="H141">
        <f>'6803'!P141</f>
        <v>2.9906007408972002</v>
      </c>
      <c r="I141">
        <f>'6804'!P141</f>
        <v>-0.30207361735289368</v>
      </c>
      <c r="J141">
        <f>'6805'!P141</f>
        <v>0.20758717671822591</v>
      </c>
      <c r="K141">
        <f>'6817'!P141</f>
        <v>-0.25451948414338343</v>
      </c>
      <c r="L141" s="18">
        <f>'6821'!P141</f>
        <v>-0.51914538546487077</v>
      </c>
      <c r="M141">
        <f>'6822'!P141</f>
        <v>2.7893369743944461</v>
      </c>
      <c r="N141">
        <f>'6823'!P141</f>
        <v>-0.112072411045969</v>
      </c>
      <c r="O141"/>
      <c r="P141"/>
      <c r="Q141" s="29"/>
      <c r="S141" s="39"/>
      <c r="T141" s="30">
        <f t="shared" si="10"/>
        <v>0.51855052978350391</v>
      </c>
      <c r="U141" s="30">
        <f t="shared" si="11"/>
        <v>0.41779395646983492</v>
      </c>
      <c r="V141" s="27"/>
      <c r="Y141">
        <f t="shared" si="12"/>
        <v>-9.2920886608386988E-2</v>
      </c>
    </row>
    <row r="142" spans="1:25" x14ac:dyDescent="0.15">
      <c r="A142">
        <v>70.5</v>
      </c>
      <c r="B142">
        <v>68</v>
      </c>
      <c r="C142">
        <v>140</v>
      </c>
      <c r="E142">
        <f>'6798'!P142</f>
        <v>0.61148263865002839</v>
      </c>
      <c r="F142">
        <f>'6799'!P142</f>
        <v>-0.57751192307247923</v>
      </c>
      <c r="G142">
        <f>'6800'!P142</f>
        <v>0.59229880981328986</v>
      </c>
      <c r="H142">
        <f>'6803'!P142</f>
        <v>3.0513158500310293</v>
      </c>
      <c r="I142">
        <f>'6804'!P142</f>
        <v>0.22643015110792611</v>
      </c>
      <c r="J142">
        <f>'6805'!P142</f>
        <v>0.33414211136695565</v>
      </c>
      <c r="K142">
        <f>'6817'!P142</f>
        <v>-1.7206597359482525</v>
      </c>
      <c r="L142" s="18">
        <f>'6821'!P142</f>
        <v>0.83594001847495791</v>
      </c>
      <c r="M142">
        <f>'6822'!P142</f>
        <v>2.7355242896862046</v>
      </c>
      <c r="N142">
        <f>'6823'!P142</f>
        <v>0.19630265064883656</v>
      </c>
      <c r="O142"/>
      <c r="P142"/>
      <c r="T142" s="27">
        <f t="shared" si="10"/>
        <v>0.62852648607584971</v>
      </c>
      <c r="U142" s="27">
        <f t="shared" si="11"/>
        <v>0.44425139246784168</v>
      </c>
      <c r="V142" s="27"/>
      <c r="Y142">
        <f t="shared" si="12"/>
        <v>0.46322046059012278</v>
      </c>
    </row>
    <row r="143" spans="1:25" x14ac:dyDescent="0.15">
      <c r="A143">
        <v>71</v>
      </c>
      <c r="B143">
        <v>68.5</v>
      </c>
      <c r="C143">
        <v>141</v>
      </c>
      <c r="E143">
        <f>'6798'!P143</f>
        <v>8.0622241691277463E-2</v>
      </c>
      <c r="F143">
        <f>'6799'!P143</f>
        <v>-0.36668718234827452</v>
      </c>
      <c r="G143">
        <f>'6800'!P143</f>
        <v>6.5396354345552341E-2</v>
      </c>
      <c r="H143">
        <f>'6803'!P143</f>
        <v>2.7942261753658726</v>
      </c>
      <c r="I143">
        <f>'6804'!P143</f>
        <v>0.59391347129535044</v>
      </c>
      <c r="J143">
        <f>'6805'!P143</f>
        <v>0.39713791762622025</v>
      </c>
      <c r="K143">
        <f>'6817'!P143</f>
        <v>-2.1199785641615652</v>
      </c>
      <c r="L143" s="18">
        <f>'6821'!P143</f>
        <v>1.1806887623029223</v>
      </c>
      <c r="M143">
        <f>'6822'!P143</f>
        <v>2.8689733812848739</v>
      </c>
      <c r="N143">
        <f>'6823'!P143</f>
        <v>0.81811267859578007</v>
      </c>
      <c r="O143"/>
      <c r="P143"/>
      <c r="T143" s="27">
        <f t="shared" si="10"/>
        <v>0.63124052359980087</v>
      </c>
      <c r="U143" s="27">
        <f t="shared" si="11"/>
        <v>0.46269012274602278</v>
      </c>
      <c r="V143" s="27"/>
      <c r="Y143">
        <f t="shared" si="12"/>
        <v>0.49552569446078532</v>
      </c>
    </row>
    <row r="144" spans="1:25" x14ac:dyDescent="0.15">
      <c r="A144">
        <v>71.5</v>
      </c>
      <c r="B144">
        <v>69</v>
      </c>
      <c r="C144">
        <v>142</v>
      </c>
      <c r="E144">
        <f>'6798'!P144</f>
        <v>0.1589767461550006</v>
      </c>
      <c r="F144">
        <f>'6799'!P144</f>
        <v>-1.1528350861280678</v>
      </c>
      <c r="G144">
        <f>'6800'!P144</f>
        <v>0.40071939698433534</v>
      </c>
      <c r="H144">
        <f>'6803'!P144</f>
        <v>3.0017872145938411</v>
      </c>
      <c r="I144">
        <f>'6804'!P144</f>
        <v>0.75821954333516917</v>
      </c>
      <c r="J144">
        <f>'6805'!P144</f>
        <v>0.61275873341671716</v>
      </c>
      <c r="K144">
        <f>'6817'!P144</f>
        <v>-1.7752595034742735</v>
      </c>
      <c r="L144" s="18">
        <f>'6821'!P144</f>
        <v>1.5261872442322344</v>
      </c>
      <c r="M144">
        <f>'6822'!P144</f>
        <v>2.8870454016101905</v>
      </c>
      <c r="N144">
        <f>'6823'!P144</f>
        <v>0.41068270691020292</v>
      </c>
      <c r="O144"/>
      <c r="P144"/>
      <c r="T144" s="27">
        <f t="shared" si="10"/>
        <v>0.68282823976353502</v>
      </c>
      <c r="U144" s="27">
        <f t="shared" si="11"/>
        <v>0.48071608848304165</v>
      </c>
      <c r="V144" s="27"/>
      <c r="Y144">
        <f t="shared" si="12"/>
        <v>0.51172072016346004</v>
      </c>
    </row>
    <row r="145" spans="1:25" x14ac:dyDescent="0.15">
      <c r="A145">
        <v>72</v>
      </c>
      <c r="B145">
        <v>69.5</v>
      </c>
      <c r="C145">
        <v>143</v>
      </c>
      <c r="E145">
        <f>'6798'!P145</f>
        <v>0.15619008522722105</v>
      </c>
      <c r="F145">
        <f>'6799'!P145</f>
        <v>-0.56376971167598899</v>
      </c>
      <c r="G145">
        <f>'6800'!P145</f>
        <v>0.45745558575654643</v>
      </c>
      <c r="H145">
        <f>'6803'!P145</f>
        <v>2.6629225498538482</v>
      </c>
      <c r="I145">
        <f>'6804'!P145</f>
        <v>0.61494813741114973</v>
      </c>
      <c r="J145">
        <f>'6805'!P145</f>
        <v>1.0111123388016996</v>
      </c>
      <c r="K145">
        <f>'6817'!P145</f>
        <v>-1.4012517828317563</v>
      </c>
      <c r="L145" s="18">
        <f>'6821'!P145</f>
        <v>0.10729122422193837</v>
      </c>
      <c r="M145">
        <f>'6822'!P145</f>
        <v>2.6753901617218885</v>
      </c>
      <c r="N145">
        <f>'6823'!P145</f>
        <v>0.8203309008145574</v>
      </c>
      <c r="O145"/>
      <c r="P145"/>
      <c r="T145" s="27">
        <f t="shared" si="10"/>
        <v>0.65406194893011038</v>
      </c>
      <c r="U145" s="27">
        <f t="shared" si="11"/>
        <v>0.40236614148117156</v>
      </c>
      <c r="V145" s="27"/>
      <c r="Y145">
        <f t="shared" si="12"/>
        <v>0.53620186158384808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'6798'!P146</f>
        <v>0.19184270285515637</v>
      </c>
      <c r="F146" s="31">
        <f>'6799'!P146</f>
        <v>-9.4198038657971356E-2</v>
      </c>
      <c r="G146" s="31">
        <f>'6800'!P146</f>
        <v>0.4843968666243984</v>
      </c>
      <c r="H146" s="31">
        <f>'6803'!P146</f>
        <v>2.1217245691735669</v>
      </c>
      <c r="I146" s="31">
        <f>'6804'!P146</f>
        <v>0.55486393941758383</v>
      </c>
      <c r="J146" s="31">
        <f>'6805'!P146</f>
        <v>1.5270086387387574</v>
      </c>
      <c r="K146" s="31">
        <f>'6817'!P146</f>
        <v>-0.60729326727839572</v>
      </c>
      <c r="L146" s="32">
        <f>'6821'!P146</f>
        <v>-8.0145036729721758E-2</v>
      </c>
      <c r="M146" s="31">
        <f>'6822'!P146</f>
        <v>2.5745247231582566</v>
      </c>
      <c r="N146" s="31">
        <f>'6823'!P146</f>
        <v>0.39574799187818549</v>
      </c>
      <c r="O146"/>
      <c r="P146"/>
      <c r="Q146" s="32"/>
      <c r="R146" s="32"/>
      <c r="S146" s="31"/>
      <c r="T146" s="33">
        <f t="shared" si="10"/>
        <v>0.70684730891798175</v>
      </c>
      <c r="U146" s="33">
        <f t="shared" si="11"/>
        <v>0.32634938537949598</v>
      </c>
      <c r="V146" s="27"/>
      <c r="W146" s="2" t="s">
        <v>30</v>
      </c>
      <c r="X146" s="2"/>
      <c r="Y146" s="31">
        <f t="shared" si="12"/>
        <v>0.44007242925129197</v>
      </c>
    </row>
    <row r="147" spans="1:25" x14ac:dyDescent="0.15">
      <c r="A147">
        <v>73</v>
      </c>
      <c r="B147">
        <v>70.5</v>
      </c>
      <c r="C147">
        <v>145</v>
      </c>
      <c r="E147">
        <f>'6798'!P147</f>
        <v>0.37161141180245172</v>
      </c>
      <c r="F147">
        <f>'6799'!P147</f>
        <v>-0.45698410871080158</v>
      </c>
      <c r="G147">
        <f>'6800'!P147</f>
        <v>0.16503658434338114</v>
      </c>
      <c r="H147">
        <f>'6803'!P147</f>
        <v>3.1777927706261413</v>
      </c>
      <c r="I147">
        <f>'6804'!P147</f>
        <v>1.9497195058654782</v>
      </c>
      <c r="J147">
        <f>'6805'!P147</f>
        <v>1.5850584447077702</v>
      </c>
      <c r="K147">
        <f>'6817'!P147</f>
        <v>-0.47237297570788667</v>
      </c>
      <c r="L147" s="18">
        <f>'6821'!P147</f>
        <v>-0.77762355856245913</v>
      </c>
      <c r="M147">
        <f>'6822'!P147</f>
        <v>2.8142466624042175</v>
      </c>
      <c r="N147">
        <f>'6823'!P147</f>
        <v>-0.20365102062631532</v>
      </c>
      <c r="O147"/>
      <c r="P147"/>
      <c r="T147" s="27">
        <f t="shared" si="10"/>
        <v>0.81528337161419773</v>
      </c>
      <c r="U147" s="27">
        <f t="shared" si="11"/>
        <v>0.45860625559845264</v>
      </c>
      <c r="V147" s="27"/>
      <c r="Y147">
        <f t="shared" si="12"/>
        <v>0.2683239980729164</v>
      </c>
    </row>
    <row r="148" spans="1:25" x14ac:dyDescent="0.15">
      <c r="A148">
        <v>73.5</v>
      </c>
      <c r="B148">
        <v>71</v>
      </c>
      <c r="C148">
        <v>146</v>
      </c>
      <c r="E148">
        <f>'6798'!P148</f>
        <v>0.32936558108400554</v>
      </c>
      <c r="F148">
        <f>'6799'!P148</f>
        <v>0.75923179791519968</v>
      </c>
      <c r="G148">
        <f>'6800'!P148</f>
        <v>0.82839486485924052</v>
      </c>
      <c r="H148">
        <f>'6803'!P148</f>
        <v>2.7785135799574978</v>
      </c>
      <c r="I148">
        <f>'6804'!P148</f>
        <v>0.87215631828003004</v>
      </c>
      <c r="J148">
        <f>'6805'!P148</f>
        <v>1.6314502408123928</v>
      </c>
      <c r="K148">
        <f>'6817'!P148</f>
        <v>-0.3829080467640279</v>
      </c>
      <c r="L148" s="18">
        <f>'6821'!P148</f>
        <v>-1.3048892094837261</v>
      </c>
      <c r="M148">
        <f>'6822'!P148</f>
        <v>3.0565639022041275</v>
      </c>
      <c r="N148">
        <f>'6823'!P148</f>
        <v>0.62049543351031189</v>
      </c>
      <c r="O148"/>
      <c r="P148"/>
      <c r="T148" s="27">
        <f t="shared" si="10"/>
        <v>0.91883744623750518</v>
      </c>
      <c r="U148" s="27">
        <f t="shared" si="11"/>
        <v>0.4169719717912026</v>
      </c>
      <c r="V148" s="27"/>
      <c r="Y148">
        <f t="shared" si="12"/>
        <v>0.7938133313872201</v>
      </c>
    </row>
    <row r="149" spans="1:25" x14ac:dyDescent="0.15">
      <c r="A149">
        <v>74</v>
      </c>
      <c r="B149">
        <v>71.5</v>
      </c>
      <c r="C149">
        <v>147</v>
      </c>
      <c r="E149">
        <f>'6798'!P149</f>
        <v>1.1681815079031175</v>
      </c>
      <c r="F149">
        <f>'6799'!P149</f>
        <v>0.22213726665531119</v>
      </c>
      <c r="G149">
        <f>'6800'!P149</f>
        <v>0.76511039801644687</v>
      </c>
      <c r="H149">
        <f>'6803'!P149</f>
        <v>3.1751950503811384</v>
      </c>
      <c r="I149">
        <f>'6804'!P149</f>
        <v>0.99197826369681885</v>
      </c>
      <c r="J149">
        <f>'6805'!P149</f>
        <v>1.5276317664022088</v>
      </c>
      <c r="K149">
        <f>'6817'!P149</f>
        <v>-0.39372883736874514</v>
      </c>
      <c r="L149" s="18">
        <f>'6821'!P149</f>
        <v>-2.0626517509321087</v>
      </c>
      <c r="M149">
        <f>'6822'!P149</f>
        <v>3.3015608617351795</v>
      </c>
      <c r="N149">
        <f>'6823'!P149</f>
        <v>0.1324849301232805</v>
      </c>
      <c r="O149"/>
      <c r="P149"/>
      <c r="T149" s="27">
        <f t="shared" si="10"/>
        <v>0.8827899456612649</v>
      </c>
      <c r="U149" s="27">
        <f t="shared" si="11"/>
        <v>0.50478994928555188</v>
      </c>
      <c r="V149" s="27"/>
      <c r="Y149">
        <f t="shared" si="12"/>
        <v>0.87854433085663286</v>
      </c>
    </row>
    <row r="150" spans="1:25" x14ac:dyDescent="0.15">
      <c r="A150">
        <v>74.5</v>
      </c>
      <c r="B150">
        <v>72</v>
      </c>
      <c r="C150">
        <v>148</v>
      </c>
      <c r="E150">
        <f>'6798'!P150</f>
        <v>1.115122138199816</v>
      </c>
      <c r="F150">
        <f>'6799'!P150</f>
        <v>0.60750666203267367</v>
      </c>
      <c r="G150">
        <f>'6800'!P150</f>
        <v>0.74976714986956861</v>
      </c>
      <c r="H150">
        <f>'6803'!P150</f>
        <v>3.0448552111223077</v>
      </c>
      <c r="I150">
        <f>'6804'!P150</f>
        <v>1.7556287570027487</v>
      </c>
      <c r="J150">
        <f>'6805'!P150</f>
        <v>1.6172073959174595</v>
      </c>
      <c r="K150">
        <f>'6817'!P150</f>
        <v>-0.55392544082108186</v>
      </c>
      <c r="L150" s="18">
        <f>'6821'!P150</f>
        <v>-2.6094408753352663</v>
      </c>
      <c r="M150">
        <f>'6822'!P150</f>
        <v>3.197765595911167</v>
      </c>
      <c r="N150">
        <f>'6823'!P150</f>
        <v>7.1056324685362549E-2</v>
      </c>
      <c r="O150"/>
      <c r="P150"/>
      <c r="T150" s="27">
        <f t="shared" si="10"/>
        <v>0.89955429185847535</v>
      </c>
      <c r="U150" s="27">
        <f t="shared" si="11"/>
        <v>0.54158448095057088</v>
      </c>
      <c r="V150" s="27"/>
      <c r="Y150">
        <f t="shared" si="12"/>
        <v>0.93244464403469229</v>
      </c>
    </row>
    <row r="151" spans="1:25" x14ac:dyDescent="0.15">
      <c r="A151">
        <v>75</v>
      </c>
      <c r="B151">
        <v>72.5</v>
      </c>
      <c r="C151">
        <v>149</v>
      </c>
      <c r="E151">
        <f>'6798'!P151</f>
        <v>1.0558408866545219</v>
      </c>
      <c r="F151">
        <f>'6799'!P151</f>
        <v>0.7775405447049718</v>
      </c>
      <c r="G151">
        <f>'6800'!P151</f>
        <v>1.047080666746649</v>
      </c>
      <c r="H151">
        <f>'6803'!P151</f>
        <v>2.3037227815848342</v>
      </c>
      <c r="I151">
        <f>'6804'!P151</f>
        <v>0.89225123802213013</v>
      </c>
      <c r="J151">
        <f>'6805'!P151</f>
        <v>2.0388166973969324</v>
      </c>
      <c r="K151">
        <f>'6817'!P151</f>
        <v>-0.37535289907579866</v>
      </c>
      <c r="L151" s="18">
        <f>'6821'!P151</f>
        <v>-3.6773682166572277</v>
      </c>
      <c r="M151">
        <f>'6822'!P151</f>
        <v>2.8678949940386054</v>
      </c>
      <c r="N151">
        <f>'6823'!P151</f>
        <v>0.63917496501314708</v>
      </c>
      <c r="O151"/>
      <c r="P151"/>
      <c r="T151" s="27">
        <f t="shared" si="10"/>
        <v>0.7569601658428764</v>
      </c>
      <c r="U151" s="27">
        <f t="shared" si="11"/>
        <v>0.57390647570181974</v>
      </c>
      <c r="V151" s="27"/>
      <c r="Y151">
        <f t="shared" si="12"/>
        <v>0.96966595238438957</v>
      </c>
    </row>
    <row r="152" spans="1:25" x14ac:dyDescent="0.15">
      <c r="A152">
        <v>75.5</v>
      </c>
      <c r="B152">
        <v>73</v>
      </c>
      <c r="C152">
        <v>150</v>
      </c>
      <c r="E152">
        <f>'6798'!P152</f>
        <v>1.186366376897819</v>
      </c>
      <c r="F152">
        <f>'6799'!P152</f>
        <v>0.96064900223040728</v>
      </c>
      <c r="G152">
        <f>'6800'!P152</f>
        <v>1.4358869700877896</v>
      </c>
      <c r="H152">
        <f>'6803'!P152</f>
        <v>3.2460055158868482</v>
      </c>
      <c r="I152">
        <f>'6804'!P152</f>
        <v>1.7769070111054632</v>
      </c>
      <c r="J152">
        <f>'6805'!P152</f>
        <v>0</v>
      </c>
      <c r="K152">
        <f>'6817'!P152</f>
        <v>0.33875608649142908</v>
      </c>
      <c r="L152" s="18">
        <f>'6821'!P152</f>
        <v>-2.4763753409646547</v>
      </c>
      <c r="M152">
        <f>'6822'!P152</f>
        <v>3.1372483185350042</v>
      </c>
      <c r="N152">
        <f>'6823'!P152</f>
        <v>0.68476718666392022</v>
      </c>
      <c r="O152"/>
      <c r="P152"/>
      <c r="T152" s="27">
        <f t="shared" si="10"/>
        <v>1.0290211126934028</v>
      </c>
      <c r="U152" s="27">
        <f t="shared" si="11"/>
        <v>0.51699572892861678</v>
      </c>
      <c r="V152" s="27"/>
      <c r="Y152">
        <f t="shared" si="12"/>
        <v>1.0735076895641131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abSelected="1" topLeftCell="E1" zoomScale="75" zoomScaleNormal="80" zoomScalePageLayoutView="80" workbookViewId="0">
      <selection activeCell="W121" sqref="W121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832031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6798</v>
      </c>
      <c r="D1" s="2">
        <v>6799</v>
      </c>
      <c r="E1" s="16">
        <v>6800</v>
      </c>
      <c r="F1" s="2">
        <v>6803</v>
      </c>
      <c r="G1" s="2">
        <v>6804</v>
      </c>
      <c r="H1" s="16">
        <v>6805</v>
      </c>
      <c r="I1" s="16">
        <v>6817</v>
      </c>
      <c r="J1" s="16">
        <v>6821</v>
      </c>
      <c r="K1" s="16">
        <v>6822</v>
      </c>
      <c r="L1" s="16">
        <v>6823</v>
      </c>
      <c r="M1" s="16"/>
      <c r="N1" s="16"/>
      <c r="O1" s="16"/>
      <c r="P1" s="16"/>
      <c r="R1" s="43" t="s">
        <v>34</v>
      </c>
      <c r="S1" s="40" t="s">
        <v>18</v>
      </c>
      <c r="U1" s="2" t="s">
        <v>26</v>
      </c>
      <c r="W1" s="43" t="s">
        <v>35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57"/>
      <c r="S2" s="57"/>
    </row>
    <row r="6" spans="1:23" x14ac:dyDescent="0.15">
      <c r="A6">
        <v>0</v>
      </c>
      <c r="C6" s="3">
        <f>summary!E36</f>
        <v>0.44665233147628836</v>
      </c>
      <c r="D6" s="3">
        <f>summary!F36</f>
        <v>-1.5061055732809021</v>
      </c>
      <c r="E6" s="3">
        <f>summary!G36</f>
        <v>0.29494985235576021</v>
      </c>
      <c r="F6" s="3">
        <f>summary!H36</f>
        <v>2.053585155738634</v>
      </c>
      <c r="G6" s="3">
        <f>summary!I36</f>
        <v>-1.1673095017674611</v>
      </c>
      <c r="H6" s="3">
        <f>summary!J36</f>
        <v>-4.5629579675301457E-2</v>
      </c>
      <c r="I6" s="3">
        <f>summary!K36</f>
        <v>0.4963859080775111</v>
      </c>
      <c r="J6" s="3">
        <f>summary!L36</f>
        <v>-0.65454005741770471</v>
      </c>
      <c r="K6" s="3">
        <f>summary!M36</f>
        <v>0.78867425864029161</v>
      </c>
      <c r="L6" s="3">
        <f>summary!N36</f>
        <v>0.69190248851425418</v>
      </c>
      <c r="Q6" s="1"/>
      <c r="R6" s="27">
        <f t="shared" ref="R6:R39" si="0">AVERAGE(C6:O6)</f>
        <v>0.13985652826613698</v>
      </c>
      <c r="S6" s="27">
        <f t="shared" ref="S6:S39" si="1">STDEV(C6:O6)/SQRT(COUNT(C6:O6))</f>
        <v>0.32857795545828944</v>
      </c>
      <c r="T6" s="27"/>
      <c r="W6">
        <f>MEDIAN(C6:L6)</f>
        <v>0.37080109191602428</v>
      </c>
    </row>
    <row r="7" spans="1:23" x14ac:dyDescent="0.15">
      <c r="A7">
        <v>0.5</v>
      </c>
      <c r="C7" s="3">
        <f>summary!E37</f>
        <v>-0.46660231318532647</v>
      </c>
      <c r="D7" s="3">
        <f>summary!F37</f>
        <v>-1.2641301633758</v>
      </c>
      <c r="E7" s="3">
        <f>summary!G37</f>
        <v>0.48389245834240979</v>
      </c>
      <c r="F7" s="3">
        <f>summary!H37</f>
        <v>-1.9948442673794582</v>
      </c>
      <c r="G7" s="3">
        <f>summary!I37</f>
        <v>-0.35578965498958132</v>
      </c>
      <c r="H7" s="3">
        <f>summary!J37</f>
        <v>2.245601308845695E-2</v>
      </c>
      <c r="I7" s="3">
        <f>summary!K37</f>
        <v>-0.69607264557944126</v>
      </c>
      <c r="J7" s="3">
        <f>summary!L37</f>
        <v>-3.9205988251739751E-3</v>
      </c>
      <c r="K7" s="3">
        <f>summary!M37</f>
        <v>2.3605970978790034</v>
      </c>
      <c r="L7" s="3">
        <f>summary!N37</f>
        <v>0.87441628103886315</v>
      </c>
      <c r="Q7" s="1"/>
      <c r="R7" s="27">
        <f t="shared" si="0"/>
        <v>-0.10399977929860478</v>
      </c>
      <c r="S7" s="27">
        <f t="shared" si="1"/>
        <v>0.3781502398551157</v>
      </c>
      <c r="T7" s="27"/>
      <c r="W7">
        <f t="shared" ref="W7:W70" si="2">MEDIAN(C7:L7)</f>
        <v>-0.17985512690737765</v>
      </c>
    </row>
    <row r="8" spans="1:23" x14ac:dyDescent="0.15">
      <c r="A8">
        <v>1</v>
      </c>
      <c r="C8" s="3">
        <f>summary!E38</f>
        <v>0.52079711910612991</v>
      </c>
      <c r="D8" s="3">
        <f>summary!F38</f>
        <v>-0.41133576477156397</v>
      </c>
      <c r="E8" s="3">
        <f>summary!G38</f>
        <v>-0.18470294025147502</v>
      </c>
      <c r="F8" s="3">
        <f>summary!H38</f>
        <v>-2.2488802993484516</v>
      </c>
      <c r="G8" s="3">
        <f>summary!I38</f>
        <v>0.65001058929097666</v>
      </c>
      <c r="H8" s="3">
        <f>summary!J38</f>
        <v>0.15179723179771426</v>
      </c>
      <c r="I8" s="3">
        <f>summary!K38</f>
        <v>-1.2076704698394776</v>
      </c>
      <c r="J8" s="3">
        <f>summary!L38</f>
        <v>0.7042778004594038</v>
      </c>
      <c r="K8" s="3">
        <f>summary!M38</f>
        <v>1.7529752960517637</v>
      </c>
      <c r="L8" s="3">
        <f>summary!N38</f>
        <v>1.1587812725974846</v>
      </c>
      <c r="Q8" s="1"/>
      <c r="R8" s="27">
        <f t="shared" si="0"/>
        <v>8.8604983509250543E-2</v>
      </c>
      <c r="S8" s="27">
        <f t="shared" si="1"/>
        <v>0.36922176221769087</v>
      </c>
      <c r="T8" s="27"/>
      <c r="W8">
        <f t="shared" si="2"/>
        <v>0.33629717545192206</v>
      </c>
    </row>
    <row r="9" spans="1:23" x14ac:dyDescent="0.15">
      <c r="A9">
        <v>1.5</v>
      </c>
      <c r="C9" s="3">
        <f>summary!E39</f>
        <v>-0.64867381843148464</v>
      </c>
      <c r="D9" s="3">
        <f>summary!F39</f>
        <v>-0.24079870963576042</v>
      </c>
      <c r="E9" s="3">
        <f>summary!G39</f>
        <v>0.77642571462787813</v>
      </c>
      <c r="F9" s="3">
        <f>summary!H39</f>
        <v>-1.3916799655833141</v>
      </c>
      <c r="G9" s="3">
        <f>summary!I39</f>
        <v>0.10950127755979328</v>
      </c>
      <c r="H9" s="3">
        <f>summary!J39</f>
        <v>8.5998463046787391E-2</v>
      </c>
      <c r="I9" s="3">
        <f>summary!K39</f>
        <v>-0.79733584518142131</v>
      </c>
      <c r="J9" s="3">
        <f>summary!L39</f>
        <v>-1.1203574190249139</v>
      </c>
      <c r="K9" s="3">
        <f>summary!M39</f>
        <v>1.9494657969190494</v>
      </c>
      <c r="L9" s="3">
        <f>summary!N39</f>
        <v>0.60737945145747874</v>
      </c>
      <c r="Q9" s="1"/>
      <c r="R9" s="27">
        <f t="shared" si="0"/>
        <v>-6.7007505424590719E-2</v>
      </c>
      <c r="S9" s="27">
        <f t="shared" si="1"/>
        <v>0.3171597889184013</v>
      </c>
      <c r="T9" s="27"/>
      <c r="W9">
        <f t="shared" si="2"/>
        <v>-7.7400123294486506E-2</v>
      </c>
    </row>
    <row r="10" spans="1:23" x14ac:dyDescent="0.15">
      <c r="A10">
        <v>2</v>
      </c>
      <c r="C10" s="3">
        <f>summary!E40</f>
        <v>-0.3276244814090169</v>
      </c>
      <c r="D10" s="3">
        <f>summary!F40</f>
        <v>0.37712104284309689</v>
      </c>
      <c r="E10" s="3">
        <f>summary!G40</f>
        <v>0.25888700914964519</v>
      </c>
      <c r="F10" s="3">
        <f>summary!H40</f>
        <v>-0.19859762364307287</v>
      </c>
      <c r="G10" s="3">
        <f>summary!I40</f>
        <v>0.13106936480844558</v>
      </c>
      <c r="H10" s="3">
        <f>summary!J40</f>
        <v>0.40747467665854781</v>
      </c>
      <c r="I10" s="3">
        <f>summary!K40</f>
        <v>-0.78972189354343147</v>
      </c>
      <c r="J10" s="3">
        <f>summary!L40</f>
        <v>0.42836340962245434</v>
      </c>
      <c r="K10" s="3">
        <f>summary!M40</f>
        <v>1.9124515322344355</v>
      </c>
      <c r="L10" s="3">
        <f>summary!N40</f>
        <v>0.4886238918216757</v>
      </c>
      <c r="Q10" s="1"/>
      <c r="R10" s="27">
        <f t="shared" si="0"/>
        <v>0.26880469285427794</v>
      </c>
      <c r="S10" s="27">
        <f t="shared" si="1"/>
        <v>0.22410455877040877</v>
      </c>
      <c r="T10" s="27"/>
      <c r="W10">
        <f t="shared" si="2"/>
        <v>0.31800402599637101</v>
      </c>
    </row>
    <row r="11" spans="1:23" x14ac:dyDescent="0.15">
      <c r="A11">
        <v>2.5</v>
      </c>
      <c r="C11" s="3">
        <f>summary!E41</f>
        <v>-0.36588427205633089</v>
      </c>
      <c r="D11" s="3">
        <f>summary!F41</f>
        <v>0.42415816139495011</v>
      </c>
      <c r="E11" s="3">
        <f>summary!G41</f>
        <v>0.17679197328823631</v>
      </c>
      <c r="F11" s="3">
        <f>summary!H41</f>
        <v>0.12457533535392361</v>
      </c>
      <c r="G11" s="3">
        <f>summary!I41</f>
        <v>-0.11366850648233363</v>
      </c>
      <c r="H11" s="3">
        <f>summary!J41</f>
        <v>-8.1289011213365001E-2</v>
      </c>
      <c r="I11" s="3">
        <f>summary!K41</f>
        <v>-0.80175608111872887</v>
      </c>
      <c r="J11" s="3">
        <f>summary!L41</f>
        <v>-0.50139898784383963</v>
      </c>
      <c r="K11" s="3">
        <f>summary!M41</f>
        <v>0.19801845010068575</v>
      </c>
      <c r="L11" s="3">
        <f>summary!N41</f>
        <v>0.58921207170929102</v>
      </c>
      <c r="Q11" s="1"/>
      <c r="R11" s="27">
        <f t="shared" si="0"/>
        <v>-3.512408668675112E-2</v>
      </c>
      <c r="S11" s="27">
        <f t="shared" si="1"/>
        <v>0.13533264413280724</v>
      </c>
      <c r="T11" s="27"/>
      <c r="W11">
        <f t="shared" si="2"/>
        <v>2.1643162070279304E-2</v>
      </c>
    </row>
    <row r="12" spans="1:23" x14ac:dyDescent="0.15">
      <c r="A12">
        <v>3</v>
      </c>
      <c r="C12" s="3">
        <f>summary!E42</f>
        <v>-0.90976177886611387</v>
      </c>
      <c r="D12" s="3">
        <f>summary!F42</f>
        <v>-8.6408171635838971E-2</v>
      </c>
      <c r="E12" s="3">
        <f>summary!G42</f>
        <v>0.46574284530686971</v>
      </c>
      <c r="F12" s="3">
        <f>summary!H42</f>
        <v>0.73285593219212186</v>
      </c>
      <c r="G12" s="3">
        <f>summary!I42</f>
        <v>-0.24800540261873369</v>
      </c>
      <c r="H12" s="3">
        <f>summary!J42</f>
        <v>0.32299360378460107</v>
      </c>
      <c r="I12" s="3">
        <f>summary!K42</f>
        <v>1.1088036181357743</v>
      </c>
      <c r="J12" s="3">
        <f>summary!L42</f>
        <v>0.43500638848247503</v>
      </c>
      <c r="K12" s="3">
        <f>summary!M42</f>
        <v>-0.41753520972725583</v>
      </c>
      <c r="L12" s="3">
        <f>summary!N42</f>
        <v>-0.48606367386557076</v>
      </c>
      <c r="Q12" s="1"/>
      <c r="R12" s="27">
        <f t="shared" si="0"/>
        <v>9.1762815118832913E-2</v>
      </c>
      <c r="S12" s="27">
        <f t="shared" si="1"/>
        <v>0.19720333711309107</v>
      </c>
      <c r="T12" s="27"/>
      <c r="W12">
        <f t="shared" si="2"/>
        <v>0.11829271607438105</v>
      </c>
    </row>
    <row r="13" spans="1:23" x14ac:dyDescent="0.15">
      <c r="A13">
        <v>3.5</v>
      </c>
      <c r="C13" s="3">
        <f>summary!E43</f>
        <v>0.13619929581062029</v>
      </c>
      <c r="D13" s="3">
        <f>summary!F43</f>
        <v>0.12464603489579351</v>
      </c>
      <c r="E13" s="3">
        <f>summary!G43</f>
        <v>-0.1574754732963923</v>
      </c>
      <c r="F13" s="3">
        <f>summary!H43</f>
        <v>1.2525404664239226</v>
      </c>
      <c r="G13" s="3">
        <f>summary!I43</f>
        <v>0.24808677538460722</v>
      </c>
      <c r="H13" s="3">
        <f>summary!J43</f>
        <v>0.36873831391713424</v>
      </c>
      <c r="I13" s="3">
        <f>summary!K43</f>
        <v>0.65679222079884647</v>
      </c>
      <c r="J13" s="3">
        <f>summary!L43</f>
        <v>-0.1813171032286747</v>
      </c>
      <c r="K13" s="3">
        <f>summary!M43</f>
        <v>-1.275965381816669</v>
      </c>
      <c r="L13" s="3">
        <f>summary!N43</f>
        <v>-0.64514350686582755</v>
      </c>
      <c r="Q13" s="1"/>
      <c r="R13" s="27">
        <f t="shared" si="0"/>
        <v>5.2710164202336054E-2</v>
      </c>
      <c r="S13" s="27">
        <f t="shared" si="1"/>
        <v>0.21873434212795811</v>
      </c>
      <c r="T13" s="27"/>
      <c r="W13">
        <f t="shared" si="2"/>
        <v>0.1304226653532069</v>
      </c>
    </row>
    <row r="14" spans="1:23" x14ac:dyDescent="0.15">
      <c r="A14">
        <v>4</v>
      </c>
      <c r="C14" s="3">
        <f>summary!E44</f>
        <v>0.25595673369183497</v>
      </c>
      <c r="D14" s="3">
        <f>summary!F44</f>
        <v>9.4410465153552614E-2</v>
      </c>
      <c r="E14" s="3">
        <f>summary!G44</f>
        <v>-0.72510714905231755</v>
      </c>
      <c r="F14" s="3">
        <f>summary!H44</f>
        <v>0.75289484387038008</v>
      </c>
      <c r="G14" s="3">
        <f>summary!I44</f>
        <v>4.7216943895959075E-2</v>
      </c>
      <c r="H14" s="3">
        <f>summary!J44</f>
        <v>-0.55517465092551865</v>
      </c>
      <c r="I14" s="3">
        <f>summary!K44</f>
        <v>0.43782244175665247</v>
      </c>
      <c r="J14" s="3">
        <f>summary!L44</f>
        <v>0.24711640353394856</v>
      </c>
      <c r="K14" s="3">
        <f>summary!M44</f>
        <v>-1.796303921586196</v>
      </c>
      <c r="L14" s="3">
        <f>summary!N44</f>
        <v>-0.57652900334259549</v>
      </c>
      <c r="Q14" s="1"/>
      <c r="R14" s="27">
        <f t="shared" si="0"/>
        <v>-0.18176968930043</v>
      </c>
      <c r="S14" s="27">
        <f t="shared" si="1"/>
        <v>0.23473277525555991</v>
      </c>
      <c r="T14" s="27"/>
      <c r="W14">
        <f t="shared" si="2"/>
        <v>7.0813704524755841E-2</v>
      </c>
    </row>
    <row r="15" spans="1:23" x14ac:dyDescent="0.15">
      <c r="A15">
        <v>4.5</v>
      </c>
      <c r="C15" s="3">
        <f>summary!E45</f>
        <v>1.3389912021543979</v>
      </c>
      <c r="D15" s="3">
        <f>summary!F45</f>
        <v>-0.28179305824416656</v>
      </c>
      <c r="E15" s="3">
        <f>summary!G45</f>
        <v>-0.61056197977250015</v>
      </c>
      <c r="F15" s="3">
        <f>summary!H45</f>
        <v>0.97629131073455544</v>
      </c>
      <c r="G15" s="3">
        <f>summary!I45</f>
        <v>-0.82421104183865534</v>
      </c>
      <c r="H15" s="3">
        <f>summary!J45</f>
        <v>-0.70053862706588299</v>
      </c>
      <c r="I15" s="3">
        <f>summary!K45</f>
        <v>1.3930660089919136</v>
      </c>
      <c r="J15" s="3">
        <f>summary!L45</f>
        <v>-1.1690492000743846E-2</v>
      </c>
      <c r="K15" s="3">
        <f>summary!M45</f>
        <v>-2.323106562175969</v>
      </c>
      <c r="L15" s="3">
        <f>summary!N45</f>
        <v>-1.1362605035118978</v>
      </c>
      <c r="Q15" s="1"/>
      <c r="R15" s="27">
        <f t="shared" si="0"/>
        <v>-0.21798137427289488</v>
      </c>
      <c r="S15" s="27">
        <f t="shared" si="1"/>
        <v>0.37300337263831429</v>
      </c>
      <c r="T15" s="27"/>
      <c r="W15">
        <f t="shared" si="2"/>
        <v>-0.44617751900833336</v>
      </c>
    </row>
    <row r="16" spans="1:23" ht="15" x14ac:dyDescent="0.2">
      <c r="A16" s="25">
        <v>5</v>
      </c>
      <c r="B16" s="24" t="s">
        <v>27</v>
      </c>
      <c r="C16" s="25">
        <f>summary!E46</f>
        <v>1.5581396280134088</v>
      </c>
      <c r="D16" s="25">
        <f>summary!F46</f>
        <v>-0.80267272186456629</v>
      </c>
      <c r="E16" s="25">
        <f>summary!G46</f>
        <v>-1.8748900537525526</v>
      </c>
      <c r="F16" s="25">
        <f>summary!H46</f>
        <v>1.0093527003245273</v>
      </c>
      <c r="G16" s="25">
        <f>summary!I46</f>
        <v>-0.34549145434648432</v>
      </c>
      <c r="H16" s="25">
        <f>summary!J46</f>
        <v>-0.27274494003061633</v>
      </c>
      <c r="I16" s="25">
        <f>summary!K46</f>
        <v>1.4131182577212205</v>
      </c>
      <c r="J16" s="25">
        <f>summary!L46</f>
        <v>0.28976087209205648</v>
      </c>
      <c r="K16" s="25">
        <f>summary!M46</f>
        <v>-2.6413264934555949</v>
      </c>
      <c r="L16" s="25">
        <f>summary!N46</f>
        <v>-1.4369090897948571</v>
      </c>
      <c r="M16" s="26"/>
      <c r="N16" s="26"/>
      <c r="O16" s="26"/>
      <c r="P16" s="26"/>
      <c r="Q16" s="1"/>
      <c r="R16" s="28">
        <f t="shared" si="0"/>
        <v>-0.31036632950934584</v>
      </c>
      <c r="S16" s="28">
        <f t="shared" si="1"/>
        <v>0.44670084072250976</v>
      </c>
      <c r="T16" s="27"/>
      <c r="U16" s="25">
        <v>-13</v>
      </c>
      <c r="V16" s="25"/>
      <c r="W16">
        <f t="shared" si="2"/>
        <v>-0.30911819718855033</v>
      </c>
    </row>
    <row r="17" spans="1:23" x14ac:dyDescent="0.15">
      <c r="A17">
        <v>5.5</v>
      </c>
      <c r="C17" s="3">
        <f>summary!E47</f>
        <v>1.7400180580421025</v>
      </c>
      <c r="D17" s="3">
        <f>summary!F47</f>
        <v>-0.60332737519396329</v>
      </c>
      <c r="E17" s="3">
        <f>summary!G47</f>
        <v>-2.1571389079574268</v>
      </c>
      <c r="F17" s="3">
        <f>summary!H47</f>
        <v>1.9668761465845248</v>
      </c>
      <c r="G17" s="3">
        <f>summary!I47</f>
        <v>-0.49751591030031356</v>
      </c>
      <c r="H17" s="3">
        <f>summary!J47</f>
        <v>0.1185402460998916</v>
      </c>
      <c r="I17" s="3">
        <f>summary!K47</f>
        <v>1.3126132155496708</v>
      </c>
      <c r="J17" s="3">
        <f>summary!L47</f>
        <v>5.4465297218944948E-2</v>
      </c>
      <c r="K17" s="3">
        <f>summary!M47</f>
        <v>-2.8706147417237418</v>
      </c>
      <c r="L17" s="3">
        <f>summary!N47</f>
        <v>-1.3940707533182592</v>
      </c>
      <c r="Q17" s="1"/>
      <c r="R17" s="27">
        <f t="shared" si="0"/>
        <v>-0.23301547249985699</v>
      </c>
      <c r="S17" s="27">
        <f t="shared" si="1"/>
        <v>0.5114457803108301</v>
      </c>
      <c r="T17" s="27"/>
      <c r="U17" s="3">
        <v>-13</v>
      </c>
      <c r="V17" s="3"/>
      <c r="W17">
        <f t="shared" si="2"/>
        <v>-0.22152530654068431</v>
      </c>
    </row>
    <row r="18" spans="1:23" x14ac:dyDescent="0.15">
      <c r="A18">
        <v>6</v>
      </c>
      <c r="C18" s="3">
        <f>summary!E48</f>
        <v>1.0902443719236592</v>
      </c>
      <c r="D18" s="3">
        <f>summary!F48</f>
        <v>-0.32006563736696331</v>
      </c>
      <c r="E18" s="3">
        <f>summary!G48</f>
        <v>-3.2183930338307851</v>
      </c>
      <c r="F18" s="3">
        <f>summary!H48</f>
        <v>1.8675156621853768</v>
      </c>
      <c r="G18" s="3">
        <f>summary!I48</f>
        <v>-0.54181071166719297</v>
      </c>
      <c r="H18" s="3">
        <f>summary!J48</f>
        <v>0.31418664557992504</v>
      </c>
      <c r="I18" s="3">
        <f>summary!K48</f>
        <v>1.7511743974686653</v>
      </c>
      <c r="J18" s="3">
        <f>summary!L48</f>
        <v>0.47211006144333528</v>
      </c>
      <c r="K18" s="3">
        <f>summary!M48</f>
        <v>-3.3348664570531104</v>
      </c>
      <c r="L18" s="3">
        <f>summary!N48</f>
        <v>-0.40628846168514815</v>
      </c>
      <c r="Q18" s="1"/>
      <c r="R18" s="27">
        <f t="shared" si="0"/>
        <v>-0.23261931630022384</v>
      </c>
      <c r="S18" s="27">
        <f t="shared" si="1"/>
        <v>0.57313758465304143</v>
      </c>
      <c r="T18" s="27"/>
      <c r="U18" s="3">
        <v>-13</v>
      </c>
      <c r="V18" s="3"/>
      <c r="W18">
        <f t="shared" si="2"/>
        <v>-2.9394958935191062E-3</v>
      </c>
    </row>
    <row r="19" spans="1:23" x14ac:dyDescent="0.15">
      <c r="A19">
        <v>6.5</v>
      </c>
      <c r="C19" s="3">
        <f>summary!E49</f>
        <v>0.89845783271739288</v>
      </c>
      <c r="D19" s="3">
        <f>summary!F49</f>
        <v>-1.0732233311976929E-2</v>
      </c>
      <c r="E19" s="3">
        <f>summary!G49</f>
        <v>-3.7170168317894317</v>
      </c>
      <c r="F19" s="3">
        <f>summary!H49</f>
        <v>1.3546356866483877</v>
      </c>
      <c r="G19" s="3">
        <f>summary!I49</f>
        <v>-1.0125492595085015</v>
      </c>
      <c r="H19" s="3">
        <f>summary!J49</f>
        <v>0.50919760933389924</v>
      </c>
      <c r="I19" s="3">
        <f>summary!K49</f>
        <v>1.7730986575200676</v>
      </c>
      <c r="J19" s="3">
        <f>summary!L49</f>
        <v>-0.66723831476977724</v>
      </c>
      <c r="K19" s="3">
        <f>summary!M49</f>
        <v>-2.6150618559306804</v>
      </c>
      <c r="L19" s="3">
        <f>summary!N49</f>
        <v>-5.8650372216487841E-2</v>
      </c>
      <c r="Q19" s="1"/>
      <c r="R19" s="27">
        <f t="shared" si="0"/>
        <v>-0.35458590813071084</v>
      </c>
      <c r="S19" s="27">
        <f t="shared" si="1"/>
        <v>0.54687896659828961</v>
      </c>
      <c r="T19" s="27"/>
      <c r="U19" s="3">
        <v>-13</v>
      </c>
      <c r="V19" s="3"/>
      <c r="W19">
        <f t="shared" si="2"/>
        <v>-3.4691302764232386E-2</v>
      </c>
    </row>
    <row r="20" spans="1:23" x14ac:dyDescent="0.15">
      <c r="A20">
        <v>7</v>
      </c>
      <c r="C20" s="3">
        <f>summary!E50</f>
        <v>1.3208501716082217</v>
      </c>
      <c r="D20" s="3">
        <f>summary!F50</f>
        <v>0.28255335846370727</v>
      </c>
      <c r="E20" s="3">
        <f>summary!G50</f>
        <v>-4.1472729103021422</v>
      </c>
      <c r="F20" s="3">
        <f>summary!H50</f>
        <v>1.2556333644011877</v>
      </c>
      <c r="G20" s="3">
        <f>summary!I50</f>
        <v>-0.27610207697786815</v>
      </c>
      <c r="H20" s="3">
        <f>summary!J50</f>
        <v>0.37462744496133488</v>
      </c>
      <c r="I20" s="3">
        <f>summary!K50</f>
        <v>1.9490427086997422</v>
      </c>
      <c r="J20" s="3">
        <f>summary!L50</f>
        <v>0.82529656140472363</v>
      </c>
      <c r="K20" s="3">
        <f>summary!M50</f>
        <v>-2.0713695821533822</v>
      </c>
      <c r="L20" s="3">
        <f>summary!N50</f>
        <v>0.23930569672589333</v>
      </c>
      <c r="Q20" s="1"/>
      <c r="R20" s="27">
        <f t="shared" si="0"/>
        <v>-2.4743526316858208E-2</v>
      </c>
      <c r="S20" s="27">
        <f t="shared" si="1"/>
        <v>0.57386744530211353</v>
      </c>
      <c r="T20" s="27"/>
      <c r="U20" s="3">
        <v>-13</v>
      </c>
      <c r="V20" s="3"/>
      <c r="W20">
        <f t="shared" si="2"/>
        <v>0.32859040171252107</v>
      </c>
    </row>
    <row r="21" spans="1:23" x14ac:dyDescent="0.15">
      <c r="A21">
        <v>7.5</v>
      </c>
      <c r="C21" s="3">
        <f>summary!E51</f>
        <v>1.0271194653060993</v>
      </c>
      <c r="D21" s="3">
        <f>summary!F51</f>
        <v>-0.11889702357667602</v>
      </c>
      <c r="E21" s="3">
        <f>summary!G51</f>
        <v>-5.2449592878450861</v>
      </c>
      <c r="F21" s="3">
        <f>summary!H51</f>
        <v>1.7767705066266775</v>
      </c>
      <c r="G21" s="3">
        <f>summary!I51</f>
        <v>-0.80119893229837735</v>
      </c>
      <c r="H21" s="3">
        <f>summary!J51</f>
        <v>0.84676525973543926</v>
      </c>
      <c r="I21" s="3">
        <f>summary!K51</f>
        <v>1.9054018548201392</v>
      </c>
      <c r="J21" s="3">
        <f>summary!L51</f>
        <v>0.37058778312573754</v>
      </c>
      <c r="K21" s="3">
        <f>summary!M51</f>
        <v>-1.8547220212948117</v>
      </c>
      <c r="L21" s="3">
        <f>summary!N51</f>
        <v>0.41991966252288482</v>
      </c>
      <c r="Q21" s="1"/>
      <c r="R21" s="27">
        <f t="shared" si="0"/>
        <v>-0.16732127328779739</v>
      </c>
      <c r="S21" s="27">
        <f t="shared" si="1"/>
        <v>0.66832133941411276</v>
      </c>
      <c r="T21" s="27"/>
      <c r="U21" s="3">
        <v>-13</v>
      </c>
      <c r="V21" s="3"/>
      <c r="W21">
        <f t="shared" si="2"/>
        <v>0.39525372282431115</v>
      </c>
    </row>
    <row r="22" spans="1:23" x14ac:dyDescent="0.15">
      <c r="A22">
        <v>8</v>
      </c>
      <c r="C22" s="3">
        <f>summary!E52</f>
        <v>0.788457863169578</v>
      </c>
      <c r="D22" s="3">
        <f>summary!F52</f>
        <v>0.95681848017836468</v>
      </c>
      <c r="E22" s="3">
        <f>summary!G52</f>
        <v>-5.6238750540632685</v>
      </c>
      <c r="F22" s="3">
        <f>summary!H52</f>
        <v>2.2614985380520558</v>
      </c>
      <c r="G22" s="3">
        <f>summary!I52</f>
        <v>-0.3725935710202134</v>
      </c>
      <c r="H22" s="3">
        <f>summary!J52</f>
        <v>0.17576631642709745</v>
      </c>
      <c r="I22" s="3">
        <f>summary!K52</f>
        <v>1.906195039360268</v>
      </c>
      <c r="J22" s="3">
        <f>summary!L52</f>
        <v>0.89384720299655662</v>
      </c>
      <c r="K22" s="3">
        <f>summary!M52</f>
        <v>-0.47352637004062353</v>
      </c>
      <c r="L22" s="3">
        <f>summary!N52</f>
        <v>0.40997567249034739</v>
      </c>
      <c r="Q22" s="1"/>
      <c r="R22" s="27">
        <f t="shared" si="0"/>
        <v>9.225641175501624E-2</v>
      </c>
      <c r="S22" s="27">
        <f t="shared" si="1"/>
        <v>0.69273187537886338</v>
      </c>
      <c r="T22" s="27"/>
      <c r="U22" s="3">
        <v>-13</v>
      </c>
      <c r="V22" s="3"/>
      <c r="W22">
        <f t="shared" si="2"/>
        <v>0.59921676782996269</v>
      </c>
    </row>
    <row r="23" spans="1:23" x14ac:dyDescent="0.15">
      <c r="A23">
        <v>8.5</v>
      </c>
      <c r="C23" s="3">
        <f>summary!E53</f>
        <v>1.8369229114272749</v>
      </c>
      <c r="D23" s="3">
        <f>summary!F53</f>
        <v>0.72690352894886801</v>
      </c>
      <c r="E23" s="3">
        <f>summary!G53</f>
        <v>-4.403765287422944</v>
      </c>
      <c r="F23" s="3">
        <f>summary!H53</f>
        <v>1.7824993024039542</v>
      </c>
      <c r="G23" s="3">
        <f>summary!I53</f>
        <v>5.4138677120190729E-2</v>
      </c>
      <c r="H23" s="3">
        <f>summary!J53</f>
        <v>-0.10839063935412134</v>
      </c>
      <c r="I23" s="3">
        <f>summary!K53</f>
        <v>1.6215885671201431</v>
      </c>
      <c r="J23" s="3">
        <f>summary!L53</f>
        <v>1.4146758206241137</v>
      </c>
      <c r="K23" s="3">
        <f>summary!M53</f>
        <v>-0.18593055974404329</v>
      </c>
      <c r="L23" s="3">
        <f>summary!N53</f>
        <v>0.26143849084251708</v>
      </c>
      <c r="Q23" s="1"/>
      <c r="R23" s="27">
        <f t="shared" si="0"/>
        <v>0.30000808119659522</v>
      </c>
      <c r="S23" s="27">
        <f t="shared" si="1"/>
        <v>0.58043599941909518</v>
      </c>
      <c r="T23" s="27"/>
      <c r="U23" s="3">
        <v>-13</v>
      </c>
      <c r="V23" s="3"/>
      <c r="W23">
        <f t="shared" si="2"/>
        <v>0.49417100989569251</v>
      </c>
    </row>
    <row r="24" spans="1:23" x14ac:dyDescent="0.15">
      <c r="A24">
        <v>9</v>
      </c>
      <c r="C24" s="3">
        <f>summary!E54</f>
        <v>1.40041842458776</v>
      </c>
      <c r="D24" s="3">
        <f>summary!F54</f>
        <v>0.98093244892892806</v>
      </c>
      <c r="E24" s="3">
        <f>summary!G54</f>
        <v>-3.9068742329244155</v>
      </c>
      <c r="F24" s="3">
        <f>summary!H54</f>
        <v>1.1155160158105863</v>
      </c>
      <c r="G24" s="3">
        <f>summary!I54</f>
        <v>0.34333501465616761</v>
      </c>
      <c r="H24" s="3">
        <f>summary!J54</f>
        <v>-0.68247919589478623</v>
      </c>
      <c r="I24" s="3">
        <f>summary!K54</f>
        <v>3.010811980389251</v>
      </c>
      <c r="J24" s="3">
        <f>summary!L54</f>
        <v>1.324842111841773</v>
      </c>
      <c r="K24" s="3">
        <f>summary!M54</f>
        <v>0.26927119673409716</v>
      </c>
      <c r="L24" s="3">
        <f>summary!N54</f>
        <v>-0.11430178462320841</v>
      </c>
      <c r="Q24" s="1"/>
      <c r="R24" s="27">
        <f t="shared" si="0"/>
        <v>0.37414719795061535</v>
      </c>
      <c r="S24" s="27">
        <f t="shared" si="1"/>
        <v>0.57272259420735161</v>
      </c>
      <c r="T24" s="27"/>
      <c r="U24" s="3">
        <v>-13</v>
      </c>
      <c r="V24" s="3"/>
      <c r="W24">
        <f t="shared" si="2"/>
        <v>0.66213373179254775</v>
      </c>
    </row>
    <row r="25" spans="1:23" x14ac:dyDescent="0.15">
      <c r="A25">
        <v>9.5</v>
      </c>
      <c r="C25" s="3">
        <f>summary!E55</f>
        <v>1.2011410930430364</v>
      </c>
      <c r="D25" s="3">
        <f>summary!F55</f>
        <v>0.72987034922427185</v>
      </c>
      <c r="E25" s="3">
        <f>summary!G55</f>
        <v>-2.9564017504740061</v>
      </c>
      <c r="F25" s="3">
        <f>summary!H55</f>
        <v>1.8693591159574192</v>
      </c>
      <c r="G25" s="3">
        <f>summary!I55</f>
        <v>0.51953340252975155</v>
      </c>
      <c r="H25" s="3">
        <f>summary!J55</f>
        <v>-0.8750776324301397</v>
      </c>
      <c r="I25" s="3">
        <f>summary!K55</f>
        <v>3.244079891572353</v>
      </c>
      <c r="J25" s="3">
        <f>summary!L55</f>
        <v>1.813468167549817</v>
      </c>
      <c r="K25" s="3">
        <f>summary!M55</f>
        <v>0.67082829176252168</v>
      </c>
      <c r="L25" s="3">
        <f>summary!N55</f>
        <v>0.2141473919992315</v>
      </c>
      <c r="Q25" s="1"/>
      <c r="R25" s="27">
        <f t="shared" si="0"/>
        <v>0.64309483207342566</v>
      </c>
      <c r="S25" s="27">
        <f t="shared" si="1"/>
        <v>0.5314427166326493</v>
      </c>
      <c r="T25" s="27"/>
      <c r="U25" s="3">
        <v>-13</v>
      </c>
      <c r="V25" s="3"/>
      <c r="W25">
        <f t="shared" si="2"/>
        <v>0.70034932049339682</v>
      </c>
    </row>
    <row r="26" spans="1:23" x14ac:dyDescent="0.15">
      <c r="A26">
        <v>10</v>
      </c>
      <c r="C26" s="3">
        <f>summary!E56</f>
        <v>1.2145716173953536</v>
      </c>
      <c r="D26" s="3">
        <f>summary!F56</f>
        <v>1.4821097674216279</v>
      </c>
      <c r="E26" s="3">
        <f>summary!G56</f>
        <v>-3.49070714272953</v>
      </c>
      <c r="F26" s="3">
        <f>summary!H56</f>
        <v>2.5116490619097758</v>
      </c>
      <c r="G26" s="3">
        <f>summary!I56</f>
        <v>-0.51522722192195847</v>
      </c>
      <c r="H26" s="3">
        <f>summary!J56</f>
        <v>-1.1361354653666278</v>
      </c>
      <c r="I26" s="3">
        <f>summary!K56</f>
        <v>3.729024116479688</v>
      </c>
      <c r="J26" s="3">
        <f>summary!L56</f>
        <v>0.51698460209580166</v>
      </c>
      <c r="K26" s="3">
        <f>summary!M56</f>
        <v>1.0634372063242603</v>
      </c>
      <c r="L26" s="3">
        <f>summary!N56</f>
        <v>0.16852285740879094</v>
      </c>
      <c r="Q26" s="1"/>
      <c r="R26" s="27">
        <f t="shared" si="0"/>
        <v>0.5544229399017182</v>
      </c>
      <c r="S26" s="27">
        <f t="shared" si="1"/>
        <v>0.63227858180903518</v>
      </c>
      <c r="T26" s="27"/>
      <c r="U26" s="3">
        <v>-13</v>
      </c>
      <c r="V26" s="3"/>
      <c r="W26">
        <f t="shared" si="2"/>
        <v>0.79021090421003093</v>
      </c>
    </row>
    <row r="27" spans="1:23" x14ac:dyDescent="0.15">
      <c r="A27">
        <v>10.5</v>
      </c>
      <c r="C27" s="3">
        <f>summary!E57</f>
        <v>-0.16344332629548911</v>
      </c>
      <c r="D27" s="3">
        <f>summary!F57</f>
        <v>0.41271916423404437</v>
      </c>
      <c r="E27" s="3">
        <f>summary!G57</f>
        <v>-3.4475366429816621</v>
      </c>
      <c r="F27" s="3">
        <f>summary!H57</f>
        <v>3.1432771478828401</v>
      </c>
      <c r="G27" s="3">
        <f>summary!I57</f>
        <v>0.53488267038939019</v>
      </c>
      <c r="H27" s="3">
        <f>summary!J57</f>
        <v>-0.90226988592362956</v>
      </c>
      <c r="I27" s="3">
        <f>summary!K57</f>
        <v>3.9997164027468917</v>
      </c>
      <c r="J27" s="3">
        <f>summary!L57</f>
        <v>0.7582019820569702</v>
      </c>
      <c r="K27" s="3">
        <f>summary!M57</f>
        <v>1.4610873428938944</v>
      </c>
      <c r="L27" s="3">
        <f>summary!N57</f>
        <v>0.35284388589201043</v>
      </c>
      <c r="Q27" s="1"/>
      <c r="R27" s="27">
        <f t="shared" si="0"/>
        <v>0.61494787408952611</v>
      </c>
      <c r="S27" s="27">
        <f t="shared" si="1"/>
        <v>0.65075348704891778</v>
      </c>
      <c r="T27" s="27"/>
      <c r="U27" s="3">
        <v>-13</v>
      </c>
      <c r="V27" s="3"/>
      <c r="W27">
        <f t="shared" si="2"/>
        <v>0.47380091731171725</v>
      </c>
    </row>
    <row r="28" spans="1:23" x14ac:dyDescent="0.15">
      <c r="A28">
        <v>11</v>
      </c>
      <c r="C28" s="3">
        <f>summary!E58</f>
        <v>0.17060399501738499</v>
      </c>
      <c r="D28" s="3">
        <f>summary!F58</f>
        <v>-2.1012487797093565E-2</v>
      </c>
      <c r="E28" s="3">
        <f>summary!G58</f>
        <v>-3.6036525643616537</v>
      </c>
      <c r="F28" s="3">
        <f>summary!H58</f>
        <v>1.5173542655242949</v>
      </c>
      <c r="G28" s="3">
        <f>summary!I58</f>
        <v>-0.17089638361977957</v>
      </c>
      <c r="H28" s="3">
        <f>summary!J58</f>
        <v>-0.76474357965091444</v>
      </c>
      <c r="I28" s="3">
        <f>summary!K58</f>
        <v>3.9800408478947404</v>
      </c>
      <c r="J28" s="3">
        <f>summary!L58</f>
        <v>1.0373989846764047</v>
      </c>
      <c r="K28" s="3">
        <f>summary!M58</f>
        <v>1.3195575940289221</v>
      </c>
      <c r="L28" s="3">
        <f>summary!N58</f>
        <v>0.36831415860688532</v>
      </c>
      <c r="Q28" s="1"/>
      <c r="R28" s="27">
        <f t="shared" si="0"/>
        <v>0.3832964830319191</v>
      </c>
      <c r="S28" s="27">
        <f t="shared" si="1"/>
        <v>0.60788256143497954</v>
      </c>
      <c r="T28" s="27"/>
      <c r="U28" s="3">
        <v>-13</v>
      </c>
      <c r="V28" s="3"/>
      <c r="W28">
        <f t="shared" si="2"/>
        <v>0.26945907681213516</v>
      </c>
    </row>
    <row r="29" spans="1:23" x14ac:dyDescent="0.15">
      <c r="A29">
        <v>11.5</v>
      </c>
      <c r="C29" s="3">
        <f>summary!E59</f>
        <v>0.67897444425025699</v>
      </c>
      <c r="D29" s="3">
        <f>summary!F59</f>
        <v>0.44251142442101032</v>
      </c>
      <c r="E29" s="3">
        <f>summary!G59</f>
        <v>-3.1517692280447762</v>
      </c>
      <c r="F29" s="3">
        <f>summary!H59</f>
        <v>2.0309879956774535</v>
      </c>
      <c r="G29" s="3">
        <f>summary!I59</f>
        <v>-0.93809375967095576</v>
      </c>
      <c r="H29" s="3">
        <f>summary!J59</f>
        <v>-1.0865342143422183</v>
      </c>
      <c r="I29" s="3">
        <f>summary!K59</f>
        <v>3.4625828881275695</v>
      </c>
      <c r="J29" s="3">
        <f>summary!L59</f>
        <v>-0.31802801067674569</v>
      </c>
      <c r="K29" s="3">
        <f>summary!M59</f>
        <v>1.419409201591403</v>
      </c>
      <c r="L29" s="3">
        <f>summary!N59</f>
        <v>0.25328992856048971</v>
      </c>
      <c r="Q29" s="1"/>
      <c r="R29" s="27">
        <f t="shared" si="0"/>
        <v>0.27933306698934873</v>
      </c>
      <c r="S29" s="27">
        <f t="shared" si="1"/>
        <v>0.57893764183544194</v>
      </c>
      <c r="T29" s="27"/>
      <c r="U29" s="3">
        <v>-13</v>
      </c>
      <c r="V29" s="3"/>
      <c r="W29">
        <f t="shared" si="2"/>
        <v>0.34790067649075002</v>
      </c>
    </row>
    <row r="30" spans="1:23" x14ac:dyDescent="0.15">
      <c r="A30">
        <v>12</v>
      </c>
      <c r="C30" s="3">
        <f>summary!E60</f>
        <v>0.73449682302636388</v>
      </c>
      <c r="D30" s="3">
        <f>summary!F60</f>
        <v>0.23099814916790634</v>
      </c>
      <c r="E30" s="3">
        <f>summary!G60</f>
        <v>-3.1620200754761201</v>
      </c>
      <c r="F30" s="3">
        <f>summary!H60</f>
        <v>2.6708259647563555</v>
      </c>
      <c r="G30" s="3">
        <f>summary!I60</f>
        <v>-1.0277628137575858</v>
      </c>
      <c r="H30" s="3">
        <f>summary!J60</f>
        <v>-0.44967936652037788</v>
      </c>
      <c r="I30" s="3">
        <f>summary!K60</f>
        <v>4.6781559975318823</v>
      </c>
      <c r="J30" s="3">
        <f>summary!L60</f>
        <v>0.56833595942098403</v>
      </c>
      <c r="K30" s="3">
        <f>summary!M60</f>
        <v>1.31879073889967</v>
      </c>
      <c r="L30" s="3">
        <f>summary!N60</f>
        <v>0.81315732953635722</v>
      </c>
      <c r="Q30" s="1"/>
      <c r="R30" s="27">
        <f t="shared" si="0"/>
        <v>0.63752987065854361</v>
      </c>
      <c r="S30" s="27">
        <f t="shared" si="1"/>
        <v>0.66271475135305169</v>
      </c>
      <c r="T30" s="27"/>
      <c r="U30" s="3">
        <v>-13</v>
      </c>
      <c r="V30" s="3"/>
      <c r="W30">
        <f t="shared" si="2"/>
        <v>0.6514163912236739</v>
      </c>
    </row>
    <row r="31" spans="1:23" x14ac:dyDescent="0.15">
      <c r="A31">
        <v>12.5</v>
      </c>
      <c r="C31" s="3">
        <f>summary!E61</f>
        <v>1.5531136390100437</v>
      </c>
      <c r="D31" s="3">
        <f>summary!F61</f>
        <v>-1.0541191446677336</v>
      </c>
      <c r="E31" s="3">
        <f>summary!G61</f>
        <v>-3.7120661590190984</v>
      </c>
      <c r="F31" s="3">
        <f>summary!H61</f>
        <v>2.0206169600683901</v>
      </c>
      <c r="G31" s="3">
        <f>summary!I61</f>
        <v>-0.56067180926668836</v>
      </c>
      <c r="H31" s="3">
        <f>summary!J61</f>
        <v>-0.18272694440458642</v>
      </c>
      <c r="I31" s="3">
        <f>summary!K61</f>
        <v>4.7265170839454145</v>
      </c>
      <c r="J31" s="3">
        <f>summary!L61</f>
        <v>1.9548412506608177</v>
      </c>
      <c r="K31" s="3">
        <f>summary!M61</f>
        <v>1.7843444502878039</v>
      </c>
      <c r="L31" s="3">
        <f>summary!N61</f>
        <v>1.092240670521222</v>
      </c>
      <c r="Q31" s="1"/>
      <c r="R31" s="27">
        <f t="shared" si="0"/>
        <v>0.76220899971355849</v>
      </c>
      <c r="S31" s="27">
        <f t="shared" si="1"/>
        <v>0.71850165465119764</v>
      </c>
      <c r="T31" s="27"/>
      <c r="U31" s="3">
        <v>-13</v>
      </c>
      <c r="V31" s="3"/>
      <c r="W31">
        <f t="shared" si="2"/>
        <v>1.3226771547656329</v>
      </c>
    </row>
    <row r="32" spans="1:23" x14ac:dyDescent="0.15">
      <c r="A32">
        <v>13</v>
      </c>
      <c r="C32" s="3">
        <f>summary!E62</f>
        <v>-0.21050787774841498</v>
      </c>
      <c r="D32" s="3">
        <f>summary!F62</f>
        <v>9.9166872029432557E-2</v>
      </c>
      <c r="E32" s="3">
        <f>summary!G62</f>
        <v>-3.3124937414922431</v>
      </c>
      <c r="F32" s="3">
        <f>summary!H62</f>
        <v>2.1154698754946586</v>
      </c>
      <c r="G32" s="3">
        <f>summary!I62</f>
        <v>-0.77372055499578873</v>
      </c>
      <c r="H32" s="3">
        <f>summary!J62</f>
        <v>-0.2773933603879794</v>
      </c>
      <c r="I32" s="3">
        <f>summary!K62</f>
        <v>4.4419873706894419</v>
      </c>
      <c r="J32" s="3">
        <f>summary!L62</f>
        <v>2.4116358737826378</v>
      </c>
      <c r="K32" s="3">
        <f>summary!M62</f>
        <v>1.9342832886619348</v>
      </c>
      <c r="L32" s="3">
        <f>summary!N62</f>
        <v>1.3135019700852049</v>
      </c>
      <c r="Q32" s="1"/>
      <c r="R32" s="27">
        <f t="shared" si="0"/>
        <v>0.77419297161188838</v>
      </c>
      <c r="S32" s="27">
        <f t="shared" si="1"/>
        <v>0.67657468071508842</v>
      </c>
      <c r="T32" s="27"/>
      <c r="U32" s="3">
        <v>-13</v>
      </c>
      <c r="V32" s="3"/>
      <c r="W32">
        <f t="shared" si="2"/>
        <v>0.7063344210573187</v>
      </c>
    </row>
    <row r="33" spans="1:23" x14ac:dyDescent="0.15">
      <c r="A33">
        <v>13.5</v>
      </c>
      <c r="C33" s="3">
        <f>summary!E63</f>
        <v>-2.5648524705995029E-2</v>
      </c>
      <c r="D33" s="3">
        <f>summary!F63</f>
        <v>-1.0288745181205929</v>
      </c>
      <c r="E33" s="3">
        <f>summary!G63</f>
        <v>-3.3298750697570414</v>
      </c>
      <c r="F33" s="3">
        <f>summary!H63</f>
        <v>1.3335335777647217</v>
      </c>
      <c r="G33" s="3">
        <f>summary!I63</f>
        <v>-6.8383145840417436E-2</v>
      </c>
      <c r="H33" s="3">
        <f>summary!J63</f>
        <v>0.35034707509348073</v>
      </c>
      <c r="I33" s="3">
        <f>summary!K63</f>
        <v>4.3275623683643936</v>
      </c>
      <c r="J33" s="3">
        <f>summary!L63</f>
        <v>3.2493388560479564</v>
      </c>
      <c r="K33" s="3">
        <f>summary!M63</f>
        <v>1.832466148628404</v>
      </c>
      <c r="L33" s="3">
        <f>summary!N63</f>
        <v>1.2221302848731368</v>
      </c>
      <c r="Q33" s="1"/>
      <c r="R33" s="27">
        <f t="shared" si="0"/>
        <v>0.78625970523480448</v>
      </c>
      <c r="S33" s="27">
        <f t="shared" si="1"/>
        <v>0.6831994191023022</v>
      </c>
      <c r="T33" s="27"/>
      <c r="U33" s="3">
        <v>-13</v>
      </c>
      <c r="V33" s="3"/>
      <c r="W33">
        <f t="shared" si="2"/>
        <v>0.78623867998330876</v>
      </c>
    </row>
    <row r="34" spans="1:23" x14ac:dyDescent="0.15">
      <c r="A34">
        <v>14</v>
      </c>
      <c r="C34" s="3">
        <f>summary!E64</f>
        <v>-0.15685174832182669</v>
      </c>
      <c r="D34" s="3">
        <f>summary!F64</f>
        <v>-1.7335812573624276</v>
      </c>
      <c r="E34" s="3">
        <f>summary!G64</f>
        <v>-3.425884914269909</v>
      </c>
      <c r="F34" s="3">
        <f>summary!H64</f>
        <v>1.9264781418001169</v>
      </c>
      <c r="G34" s="3">
        <f>summary!I64</f>
        <v>-0.22256622623494479</v>
      </c>
      <c r="H34" s="3">
        <f>summary!J64</f>
        <v>0.62126577907453151</v>
      </c>
      <c r="I34" s="3">
        <f>summary!K64</f>
        <v>4.1343998488654528</v>
      </c>
      <c r="J34" s="3">
        <f>summary!L64</f>
        <v>1.2884611108001236</v>
      </c>
      <c r="K34" s="3">
        <f>summary!M64</f>
        <v>2.0405608257635133</v>
      </c>
      <c r="L34" s="3">
        <f>summary!N64</f>
        <v>0.27918168534409726</v>
      </c>
      <c r="Q34" s="1"/>
      <c r="R34" s="27">
        <f t="shared" si="0"/>
        <v>0.4751463245458728</v>
      </c>
      <c r="S34" s="27">
        <f t="shared" si="1"/>
        <v>0.66375199150917741</v>
      </c>
      <c r="T34" s="27"/>
      <c r="U34" s="3">
        <v>-13</v>
      </c>
      <c r="V34" s="3"/>
      <c r="W34">
        <f t="shared" si="2"/>
        <v>0.45022373220931439</v>
      </c>
    </row>
    <row r="35" spans="1:23" x14ac:dyDescent="0.15">
      <c r="A35">
        <v>14.5</v>
      </c>
      <c r="C35" s="3">
        <f>summary!E65</f>
        <v>-5.2497492445823399E-2</v>
      </c>
      <c r="D35" s="3">
        <f>summary!F65</f>
        <v>-1.1134289408453215</v>
      </c>
      <c r="E35" s="3">
        <f>summary!G65</f>
        <v>-2.4164145999209592</v>
      </c>
      <c r="F35" s="3">
        <f>summary!H65</f>
        <v>1.1914492893598128</v>
      </c>
      <c r="G35" s="3">
        <f>summary!I65</f>
        <v>-0.23387756249354427</v>
      </c>
      <c r="H35" s="3">
        <f>summary!J65</f>
        <v>1.1306433316550213</v>
      </c>
      <c r="I35" s="3">
        <f>summary!K65</f>
        <v>4.178709560971039</v>
      </c>
      <c r="J35" s="3">
        <f>summary!L65</f>
        <v>0.58919535873413265</v>
      </c>
      <c r="K35" s="3">
        <f>summary!M65</f>
        <v>1.7510964955487172</v>
      </c>
      <c r="L35" s="3">
        <f>summary!N65</f>
        <v>0.48508758560125076</v>
      </c>
      <c r="Q35" s="1"/>
      <c r="R35" s="27">
        <f t="shared" si="0"/>
        <v>0.55099630261643251</v>
      </c>
      <c r="S35" s="27">
        <f t="shared" si="1"/>
        <v>0.55686212528245527</v>
      </c>
      <c r="T35" s="27"/>
      <c r="U35" s="3">
        <v>-13</v>
      </c>
      <c r="V35" s="3"/>
      <c r="W35">
        <f t="shared" si="2"/>
        <v>0.5371414721676917</v>
      </c>
    </row>
    <row r="36" spans="1:23" x14ac:dyDescent="0.15">
      <c r="A36">
        <v>15</v>
      </c>
      <c r="C36" s="3">
        <f>summary!E66</f>
        <v>-0.98984385300122779</v>
      </c>
      <c r="D36" s="3">
        <f>summary!F66</f>
        <v>-0.91923633050116826</v>
      </c>
      <c r="E36" s="3">
        <f>summary!G66</f>
        <v>-2.1275972665318581</v>
      </c>
      <c r="F36" s="3">
        <f>summary!H66</f>
        <v>0.4986511975293999</v>
      </c>
      <c r="G36" s="3">
        <f>summary!I66</f>
        <v>-6.0961955161696675E-2</v>
      </c>
      <c r="H36" s="3">
        <f>summary!J66</f>
        <v>0.40147352311742102</v>
      </c>
      <c r="I36" s="3">
        <f>summary!K66</f>
        <v>4.0579631953123796</v>
      </c>
      <c r="J36" s="3">
        <f>summary!L66</f>
        <v>-0.78658839320489593</v>
      </c>
      <c r="K36" s="3">
        <f>summary!M66</f>
        <v>1.6258550688394922</v>
      </c>
      <c r="L36" s="3">
        <f>summary!N66</f>
        <v>-0.20271638008405282</v>
      </c>
      <c r="Q36" s="1"/>
      <c r="R36" s="27">
        <f t="shared" si="0"/>
        <v>0.14969988063137926</v>
      </c>
      <c r="S36" s="27">
        <f t="shared" si="1"/>
        <v>0.54069082835017468</v>
      </c>
      <c r="T36" s="27"/>
      <c r="U36" s="3">
        <v>-13</v>
      </c>
      <c r="V36" s="3"/>
      <c r="W36">
        <f t="shared" si="2"/>
        <v>-0.13183916762287473</v>
      </c>
    </row>
    <row r="37" spans="1:23" x14ac:dyDescent="0.15">
      <c r="A37">
        <v>15.5</v>
      </c>
      <c r="C37" s="3">
        <f>summary!E67</f>
        <v>-1.5947226159769119</v>
      </c>
      <c r="D37" s="3">
        <f>summary!F67</f>
        <v>-2.2583427769453883</v>
      </c>
      <c r="E37" s="3">
        <f>summary!G67</f>
        <v>-1.9086349524465331</v>
      </c>
      <c r="F37" s="3">
        <f>summary!H67</f>
        <v>0.78384138386593039</v>
      </c>
      <c r="G37" s="3">
        <f>summary!I67</f>
        <v>0.18721589309867145</v>
      </c>
      <c r="H37" s="3">
        <f>summary!J67</f>
        <v>0.30947398810472299</v>
      </c>
      <c r="I37" s="3">
        <f>summary!K67</f>
        <v>2.8055359341331831</v>
      </c>
      <c r="J37" s="3">
        <f>summary!L67</f>
        <v>-0.94200478418938682</v>
      </c>
      <c r="K37" s="3">
        <f>summary!M67</f>
        <v>2.0180384529399</v>
      </c>
      <c r="L37" s="3">
        <f>summary!N67</f>
        <v>-0.40110612614841373</v>
      </c>
      <c r="Q37" s="1"/>
      <c r="R37" s="27">
        <f t="shared" si="0"/>
        <v>-0.10007056035642263</v>
      </c>
      <c r="S37" s="27">
        <f t="shared" si="1"/>
        <v>0.52623399948669725</v>
      </c>
      <c r="T37" s="27"/>
      <c r="U37" s="3">
        <v>-13</v>
      </c>
      <c r="V37" s="3"/>
      <c r="W37">
        <f t="shared" si="2"/>
        <v>-0.10694511652487115</v>
      </c>
    </row>
    <row r="38" spans="1:23" x14ac:dyDescent="0.15">
      <c r="A38">
        <v>16</v>
      </c>
      <c r="C38" s="3">
        <f>summary!E68</f>
        <v>-0.85691983476790268</v>
      </c>
      <c r="D38" s="3">
        <f>summary!F68</f>
        <v>-1.1395317401299576</v>
      </c>
      <c r="E38" s="3">
        <f>summary!G68</f>
        <v>-2.055811038964297</v>
      </c>
      <c r="F38" s="3">
        <f>summary!H68</f>
        <v>0.87332894369322056</v>
      </c>
      <c r="G38" s="3">
        <f>summary!I68</f>
        <v>-0.5442842132238136</v>
      </c>
      <c r="H38" s="3">
        <f>summary!J68</f>
        <v>-0.13056861242636861</v>
      </c>
      <c r="I38" s="3">
        <f>summary!K68</f>
        <v>2.0154759380120177</v>
      </c>
      <c r="J38" s="3">
        <f>summary!L68</f>
        <v>-1.0206436211472907</v>
      </c>
      <c r="K38" s="3">
        <f>summary!M68</f>
        <v>2.2328590231664283</v>
      </c>
      <c r="L38" s="3">
        <f>summary!N68</f>
        <v>-0.68699122797852186</v>
      </c>
      <c r="Q38" s="1"/>
      <c r="R38" s="27">
        <f t="shared" si="0"/>
        <v>-0.13130863837664855</v>
      </c>
      <c r="S38" s="27">
        <f t="shared" si="1"/>
        <v>0.4437748874616449</v>
      </c>
      <c r="T38" s="27"/>
      <c r="U38" s="3">
        <v>-13</v>
      </c>
      <c r="V38" s="3"/>
      <c r="W38">
        <f t="shared" si="2"/>
        <v>-0.61563772060116773</v>
      </c>
    </row>
    <row r="39" spans="1:23" x14ac:dyDescent="0.15">
      <c r="A39">
        <v>16.5</v>
      </c>
      <c r="C39" s="3">
        <f>summary!E69</f>
        <v>-0.38984053247551514</v>
      </c>
      <c r="D39" s="3">
        <f>summary!F69</f>
        <v>-1.5419392958293043</v>
      </c>
      <c r="E39" s="3">
        <f>summary!G69</f>
        <v>-2.5604984933227928</v>
      </c>
      <c r="F39" s="3">
        <f>summary!H69</f>
        <v>0.59492855622250562</v>
      </c>
      <c r="G39" s="3">
        <f>summary!I69</f>
        <v>-1.1842264246646785</v>
      </c>
      <c r="H39" s="3">
        <f>summary!J69</f>
        <v>-0.55263993196621164</v>
      </c>
      <c r="I39" s="3">
        <f>summary!K69</f>
        <v>4.7589561312607316</v>
      </c>
      <c r="J39" s="3">
        <f>summary!L69</f>
        <v>-1.5871925419481892</v>
      </c>
      <c r="K39" s="3">
        <f>summary!M69</f>
        <v>2.4889206318725838</v>
      </c>
      <c r="L39" s="3">
        <f>summary!N69</f>
        <v>-1.3069506991208968</v>
      </c>
      <c r="Q39" s="1"/>
      <c r="R39" s="27">
        <f t="shared" si="0"/>
        <v>-0.12804825999717676</v>
      </c>
      <c r="S39" s="27">
        <f t="shared" si="1"/>
        <v>0.69962826773039499</v>
      </c>
      <c r="T39" s="27"/>
      <c r="U39" s="3">
        <v>-13</v>
      </c>
      <c r="V39" s="3"/>
      <c r="W39">
        <f t="shared" si="2"/>
        <v>-0.86843317831544509</v>
      </c>
    </row>
    <row r="40" spans="1:23" x14ac:dyDescent="0.15">
      <c r="A40">
        <v>17</v>
      </c>
      <c r="C40" s="3">
        <f>summary!E70</f>
        <v>0.25040449848253504</v>
      </c>
      <c r="D40" s="3">
        <f>summary!F70</f>
        <v>-1.8153218275093683</v>
      </c>
      <c r="E40" s="3">
        <f>summary!G70</f>
        <v>-2.3966747668541415</v>
      </c>
      <c r="F40" s="3">
        <f>summary!H70</f>
        <v>0.70423393698329928</v>
      </c>
      <c r="G40" s="3">
        <f>summary!I70</f>
        <v>-1.0400241064395572</v>
      </c>
      <c r="H40" s="3">
        <f>summary!J70</f>
        <v>-0.40055755296059842</v>
      </c>
      <c r="I40" s="3">
        <f>summary!K70</f>
        <v>5.5165028595178152</v>
      </c>
      <c r="J40" s="3">
        <f>summary!L70</f>
        <v>-1.6710967880628653</v>
      </c>
      <c r="K40" s="3">
        <f>summary!M70</f>
        <v>2.0902212213086768</v>
      </c>
      <c r="L40" s="3">
        <f>summary!N70</f>
        <v>-1.3794632285718824</v>
      </c>
      <c r="Q40" s="1"/>
      <c r="R40" s="27">
        <f t="shared" ref="R40:R103" si="3">AVERAGE(C40:O40)</f>
        <v>-1.4177575410608689E-2</v>
      </c>
      <c r="S40" s="27">
        <f t="shared" ref="S40:S103" si="4">STDEV(C40:O40)/SQRT(COUNT(C40:O40))</f>
        <v>0.74784497362803071</v>
      </c>
      <c r="T40" s="27"/>
      <c r="U40" s="3">
        <v>-13</v>
      </c>
      <c r="V40" s="3"/>
      <c r="W40">
        <f t="shared" si="2"/>
        <v>-0.72029082970007785</v>
      </c>
    </row>
    <row r="41" spans="1:23" x14ac:dyDescent="0.15">
      <c r="A41">
        <v>17.5</v>
      </c>
      <c r="C41" s="3">
        <f>summary!E71</f>
        <v>-0.3686923405342476</v>
      </c>
      <c r="D41" s="3">
        <f>summary!F71</f>
        <v>-2.0464331271376319</v>
      </c>
      <c r="E41" s="3">
        <f>summary!G71</f>
        <v>-3.0595384238025791</v>
      </c>
      <c r="F41" s="3">
        <f>summary!H71</f>
        <v>1.385794823260309</v>
      </c>
      <c r="G41" s="3">
        <f>summary!I71</f>
        <v>-1.6860522194014707</v>
      </c>
      <c r="H41" s="3">
        <f>summary!J71</f>
        <v>7.0589425097432934E-2</v>
      </c>
      <c r="I41" s="3">
        <f>summary!K71</f>
        <v>4.462261350198431</v>
      </c>
      <c r="J41" s="3">
        <f>summary!L71</f>
        <v>-1.817865001433008</v>
      </c>
      <c r="K41" s="3">
        <f>summary!M71</f>
        <v>2.125700032974561</v>
      </c>
      <c r="L41" s="3">
        <f>summary!N71</f>
        <v>1.6291683601228728E-3</v>
      </c>
      <c r="Q41" s="1"/>
      <c r="R41" s="27">
        <f t="shared" si="3"/>
        <v>-9.3260631241808029E-2</v>
      </c>
      <c r="S41" s="27">
        <f t="shared" si="4"/>
        <v>0.71570336460862616</v>
      </c>
      <c r="T41" s="27"/>
      <c r="U41" s="3">
        <v>-13</v>
      </c>
      <c r="V41" s="3"/>
      <c r="W41">
        <f t="shared" si="2"/>
        <v>-0.18353158608706235</v>
      </c>
    </row>
    <row r="42" spans="1:23" x14ac:dyDescent="0.15">
      <c r="A42">
        <v>18</v>
      </c>
      <c r="C42" s="3">
        <f>summary!E72</f>
        <v>0.43017815287558442</v>
      </c>
      <c r="D42" s="3">
        <f>summary!F72</f>
        <v>-3.1918569716740541</v>
      </c>
      <c r="E42" s="3">
        <f>summary!G72</f>
        <v>-2.7060228808832099</v>
      </c>
      <c r="F42" s="3">
        <f>summary!H72</f>
        <v>0.92918266130227134</v>
      </c>
      <c r="G42" s="3">
        <f>summary!I72</f>
        <v>-1.8903487141569288</v>
      </c>
      <c r="H42" s="3">
        <f>summary!J72</f>
        <v>0.12457090310502082</v>
      </c>
      <c r="I42" s="3">
        <f>summary!K72</f>
        <v>3.6398338616630834</v>
      </c>
      <c r="J42" s="3">
        <f>summary!L72</f>
        <v>-0.86930427210380334</v>
      </c>
      <c r="K42" s="3">
        <f>summary!M72</f>
        <v>1.7907183569469107</v>
      </c>
      <c r="L42" s="3">
        <f>summary!N72</f>
        <v>0.25154668540576447</v>
      </c>
      <c r="Q42" s="1"/>
      <c r="R42" s="27">
        <f t="shared" si="3"/>
        <v>-0.1491502217519361</v>
      </c>
      <c r="S42" s="27">
        <f t="shared" si="4"/>
        <v>0.65996170875576798</v>
      </c>
      <c r="T42" s="27"/>
      <c r="U42" s="3">
        <v>-13</v>
      </c>
      <c r="V42" s="3"/>
      <c r="W42">
        <f t="shared" si="2"/>
        <v>0.18805879425539263</v>
      </c>
    </row>
    <row r="43" spans="1:23" x14ac:dyDescent="0.15">
      <c r="A43">
        <v>18.5</v>
      </c>
      <c r="C43" s="3">
        <f>summary!E73</f>
        <v>-6.3709036933979335E-2</v>
      </c>
      <c r="D43" s="3">
        <f>summary!F73</f>
        <v>-2.6128434203971636</v>
      </c>
      <c r="E43" s="3">
        <f>summary!G73</f>
        <v>-2.383285639361636</v>
      </c>
      <c r="F43" s="3">
        <f>summary!H73</f>
        <v>1.5360067127351682</v>
      </c>
      <c r="G43" s="3">
        <f>summary!I73</f>
        <v>-1.382572903128672</v>
      </c>
      <c r="H43" s="3">
        <f>summary!J73</f>
        <v>0.15552364152402451</v>
      </c>
      <c r="I43" s="3">
        <f>summary!K73</f>
        <v>3.4557229697219962</v>
      </c>
      <c r="J43" s="3">
        <f>summary!L73</f>
        <v>-0.39689841883160609</v>
      </c>
      <c r="K43" s="3">
        <f>summary!M73</f>
        <v>1.5847247340598356</v>
      </c>
      <c r="L43" s="3">
        <f>summary!N73</f>
        <v>-0.26959030868789446</v>
      </c>
      <c r="Q43" s="1"/>
      <c r="R43" s="27">
        <f t="shared" si="3"/>
        <v>-3.76921669299927E-2</v>
      </c>
      <c r="S43" s="27">
        <f t="shared" si="4"/>
        <v>0.59137735741730879</v>
      </c>
      <c r="T43" s="27"/>
      <c r="U43" s="3">
        <v>-13</v>
      </c>
      <c r="V43" s="3"/>
      <c r="W43">
        <f t="shared" si="2"/>
        <v>-0.1666496728109369</v>
      </c>
    </row>
    <row r="44" spans="1:23" x14ac:dyDescent="0.15">
      <c r="A44">
        <v>19</v>
      </c>
      <c r="C44" s="3">
        <f>summary!E74</f>
        <v>0.24974747935571467</v>
      </c>
      <c r="D44" s="3">
        <f>summary!F74</f>
        <v>-2.5206525825889523</v>
      </c>
      <c r="E44" s="3">
        <f>summary!G74</f>
        <v>-2.3710228764758061</v>
      </c>
      <c r="F44" s="3">
        <f>summary!H74</f>
        <v>1.9689499967520421</v>
      </c>
      <c r="G44" s="3">
        <f>summary!I74</f>
        <v>-1.057147803705152</v>
      </c>
      <c r="H44" s="3">
        <f>summary!J74</f>
        <v>0.54192377626338628</v>
      </c>
      <c r="I44" s="3">
        <f>summary!K74</f>
        <v>2.5702949456210971</v>
      </c>
      <c r="J44" s="3">
        <f>summary!L74</f>
        <v>0.674852400445348</v>
      </c>
      <c r="K44" s="3">
        <f>summary!M74</f>
        <v>1.3826760848216086</v>
      </c>
      <c r="L44" s="3">
        <f>summary!N74</f>
        <v>9.3917600886891994E-2</v>
      </c>
      <c r="Q44" s="1"/>
      <c r="R44" s="27">
        <f t="shared" si="3"/>
        <v>0.15335390213761785</v>
      </c>
      <c r="S44" s="27">
        <f t="shared" si="4"/>
        <v>0.538238908358179</v>
      </c>
      <c r="T44" s="27"/>
      <c r="U44" s="3">
        <v>-13</v>
      </c>
      <c r="V44" s="3"/>
      <c r="W44">
        <f t="shared" si="2"/>
        <v>0.39583562780955051</v>
      </c>
    </row>
    <row r="45" spans="1:23" x14ac:dyDescent="0.15">
      <c r="A45">
        <v>19.5</v>
      </c>
      <c r="C45" s="3">
        <f>summary!E75</f>
        <v>0.49293054476926867</v>
      </c>
      <c r="D45" s="3">
        <f>summary!F75</f>
        <v>-1.6809779498592896</v>
      </c>
      <c r="E45" s="3">
        <f>summary!G75</f>
        <v>-1.7512343307250311</v>
      </c>
      <c r="F45" s="3">
        <f>summary!H75</f>
        <v>1.5870811373759539</v>
      </c>
      <c r="G45" s="3">
        <f>summary!I75</f>
        <v>-0.48461901902656002</v>
      </c>
      <c r="H45" s="3">
        <f>summary!J75</f>
        <v>0.44384546932479624</v>
      </c>
      <c r="I45" s="3">
        <f>summary!K75</f>
        <v>3.0391814398695036</v>
      </c>
      <c r="J45" s="3">
        <f>summary!L75</f>
        <v>0.65179514768741675</v>
      </c>
      <c r="K45" s="3">
        <f>summary!M75</f>
        <v>1.1573875400720741</v>
      </c>
      <c r="L45" s="3">
        <f>summary!N75</f>
        <v>-0.40509947624012677</v>
      </c>
      <c r="Q45" s="1"/>
      <c r="R45" s="27">
        <f t="shared" si="3"/>
        <v>0.3050290503248006</v>
      </c>
      <c r="S45" s="27">
        <f t="shared" si="4"/>
        <v>0.4633315950685179</v>
      </c>
      <c r="T45" s="27"/>
      <c r="U45" s="3">
        <v>-13</v>
      </c>
      <c r="V45" s="3"/>
      <c r="W45">
        <f t="shared" si="2"/>
        <v>0.46838800704703243</v>
      </c>
    </row>
    <row r="46" spans="1:23" x14ac:dyDescent="0.15">
      <c r="A46">
        <v>20</v>
      </c>
      <c r="C46" s="3">
        <f>summary!E76</f>
        <v>-0.10792509150725528</v>
      </c>
      <c r="D46" s="3">
        <f>summary!F76</f>
        <v>-0.51786176860259769</v>
      </c>
      <c r="E46" s="3">
        <f>summary!G76</f>
        <v>-1.6646137178642335</v>
      </c>
      <c r="F46" s="3">
        <f>summary!H76</f>
        <v>1.7375760064675319</v>
      </c>
      <c r="G46" s="3">
        <f>summary!I76</f>
        <v>0.36893885911892976</v>
      </c>
      <c r="H46" s="3">
        <f>summary!J76</f>
        <v>0.55389575596711738</v>
      </c>
      <c r="I46" s="3">
        <f>summary!K76</f>
        <v>2.5897399911518884</v>
      </c>
      <c r="J46" s="3">
        <f>summary!L76</f>
        <v>0.58086423603753234</v>
      </c>
      <c r="K46" s="3">
        <f>summary!M76</f>
        <v>0.40926188133867558</v>
      </c>
      <c r="L46" s="3">
        <f>summary!N76</f>
        <v>-5.8676311233673964E-2</v>
      </c>
      <c r="Q46" s="1"/>
      <c r="R46" s="27">
        <f t="shared" si="3"/>
        <v>0.38911998408739146</v>
      </c>
      <c r="S46" s="27">
        <f t="shared" si="4"/>
        <v>0.36838695377869024</v>
      </c>
      <c r="T46" s="27"/>
      <c r="U46" s="3">
        <v>-13</v>
      </c>
      <c r="V46" s="3"/>
      <c r="W46">
        <f t="shared" si="2"/>
        <v>0.38910037022880267</v>
      </c>
    </row>
    <row r="47" spans="1:23" x14ac:dyDescent="0.15">
      <c r="A47">
        <v>20.5</v>
      </c>
      <c r="C47" s="3">
        <f>summary!E77</f>
        <v>0.50716628949851383</v>
      </c>
      <c r="D47" s="3">
        <f>summary!F77</f>
        <v>-0.62381999379341169</v>
      </c>
      <c r="E47" s="3">
        <f>summary!G77</f>
        <v>-2.2040224366194021</v>
      </c>
      <c r="F47" s="3">
        <f>summary!H77</f>
        <v>2.1631822117057951</v>
      </c>
      <c r="G47" s="3">
        <f>summary!I77</f>
        <v>0.31976566678746093</v>
      </c>
      <c r="H47" s="3">
        <f>summary!J77</f>
        <v>0.64883522256119708</v>
      </c>
      <c r="I47" s="3">
        <f>summary!K77</f>
        <v>1.2997041666943052</v>
      </c>
      <c r="J47" s="3">
        <f>summary!L77</f>
        <v>-0.65349515265603886</v>
      </c>
      <c r="K47" s="3">
        <f>summary!M77</f>
        <v>1.1861591936685203</v>
      </c>
      <c r="L47" s="3">
        <f>summary!N77</f>
        <v>-0.30886352578753912</v>
      </c>
      <c r="Q47" s="1"/>
      <c r="R47" s="27">
        <f t="shared" si="3"/>
        <v>0.2334611642059401</v>
      </c>
      <c r="S47" s="27">
        <f t="shared" si="4"/>
        <v>0.39129832940473214</v>
      </c>
      <c r="T47" s="27"/>
      <c r="U47" s="3">
        <v>-13</v>
      </c>
      <c r="V47" s="3"/>
      <c r="W47">
        <f t="shared" si="2"/>
        <v>0.41346597814298736</v>
      </c>
    </row>
    <row r="48" spans="1:23" x14ac:dyDescent="0.15">
      <c r="A48">
        <v>21</v>
      </c>
      <c r="C48" s="3">
        <f>summary!E78</f>
        <v>-0.42892131618561047</v>
      </c>
      <c r="D48" s="3">
        <f>summary!F78</f>
        <v>-1.0296289263363736</v>
      </c>
      <c r="E48" s="3">
        <f>summary!G78</f>
        <v>-1.7904076023575761</v>
      </c>
      <c r="F48" s="3">
        <f>summary!H78</f>
        <v>1.1623792636434296</v>
      </c>
      <c r="G48" s="3">
        <f>summary!I78</f>
        <v>0.4910868362110356</v>
      </c>
      <c r="H48" s="3">
        <f>summary!J78</f>
        <v>0.4094659775130759</v>
      </c>
      <c r="I48" s="3">
        <f>summary!K78</f>
        <v>1.3074795070330938</v>
      </c>
      <c r="J48" s="3">
        <f>summary!L78</f>
        <v>-0.6423106659173915</v>
      </c>
      <c r="K48" s="3">
        <f>summary!M78</f>
        <v>1.7227472691243682</v>
      </c>
      <c r="L48" s="3">
        <f>summary!N78</f>
        <v>-3.1484012963341697E-2</v>
      </c>
      <c r="Q48" s="1"/>
      <c r="R48" s="27">
        <f t="shared" si="3"/>
        <v>0.11704063297647097</v>
      </c>
      <c r="S48" s="27">
        <f t="shared" si="4"/>
        <v>0.35219238390924129</v>
      </c>
      <c r="T48" s="27"/>
      <c r="U48" s="3">
        <v>-13</v>
      </c>
      <c r="V48" s="3"/>
      <c r="W48">
        <f t="shared" si="2"/>
        <v>0.1889909822748671</v>
      </c>
    </row>
    <row r="49" spans="1:23" x14ac:dyDescent="0.15">
      <c r="A49">
        <v>21.5</v>
      </c>
      <c r="C49" s="3">
        <f>summary!E79</f>
        <v>-0.32963180254760732</v>
      </c>
      <c r="D49" s="3">
        <f>summary!F79</f>
        <v>-0.44920595536511959</v>
      </c>
      <c r="E49" s="3">
        <f>summary!G79</f>
        <v>-1.9527927159145708</v>
      </c>
      <c r="F49" s="3">
        <f>summary!H79</f>
        <v>2.41421662818715</v>
      </c>
      <c r="G49" s="3">
        <f>summary!I79</f>
        <v>0.58256475644365646</v>
      </c>
      <c r="H49" s="3">
        <f>summary!J79</f>
        <v>0.62675833810816073</v>
      </c>
      <c r="I49" s="3">
        <f>summary!K79</f>
        <v>0.76799698690991292</v>
      </c>
      <c r="J49" s="3">
        <f>summary!L79</f>
        <v>-1.3565157573120086</v>
      </c>
      <c r="K49" s="3">
        <f>summary!M79</f>
        <v>0.94029255644604726</v>
      </c>
      <c r="L49" s="3">
        <f>summary!N79</f>
        <v>-0.36776357170759655</v>
      </c>
      <c r="Q49" s="1"/>
      <c r="R49" s="27">
        <f t="shared" si="3"/>
        <v>8.7591946324802439E-2</v>
      </c>
      <c r="S49" s="27">
        <f t="shared" si="4"/>
        <v>0.39520913116532713</v>
      </c>
      <c r="T49" s="27"/>
      <c r="U49" s="3">
        <v>-13</v>
      </c>
      <c r="V49" s="3"/>
      <c r="W49">
        <f t="shared" si="2"/>
        <v>0.12646647694802454</v>
      </c>
    </row>
    <row r="50" spans="1:23" x14ac:dyDescent="0.15">
      <c r="A50">
        <v>22</v>
      </c>
      <c r="C50" s="3">
        <f>summary!E80</f>
        <v>-0.87384837863192943</v>
      </c>
      <c r="D50" s="3">
        <f>summary!F80</f>
        <v>-0.15831105613174054</v>
      </c>
      <c r="E50" s="3">
        <f>summary!G80</f>
        <v>-1.5065071682419848</v>
      </c>
      <c r="F50" s="3">
        <f>summary!H80</f>
        <v>2.4923886798775059</v>
      </c>
      <c r="G50" s="3">
        <f>summary!I80</f>
        <v>0.27148652971996778</v>
      </c>
      <c r="H50" s="3">
        <f>summary!J80</f>
        <v>0.86146757990258394</v>
      </c>
      <c r="I50" s="3">
        <f>summary!K80</f>
        <v>-0.70174925109910713</v>
      </c>
      <c r="J50" s="3">
        <f>summary!L80</f>
        <v>-1.3975729268251655</v>
      </c>
      <c r="K50" s="3">
        <f>summary!M80</f>
        <v>-0.28227534063588955</v>
      </c>
      <c r="L50" s="3">
        <f>summary!N80</f>
        <v>6.7640013243209965E-2</v>
      </c>
      <c r="Q50" s="1"/>
      <c r="R50" s="27">
        <f t="shared" si="3"/>
        <v>-0.12272813188225493</v>
      </c>
      <c r="S50" s="27">
        <f t="shared" si="4"/>
        <v>0.37216132372492872</v>
      </c>
      <c r="T50" s="27"/>
      <c r="U50" s="3">
        <v>-13</v>
      </c>
      <c r="V50" s="3"/>
      <c r="W50">
        <f t="shared" si="2"/>
        <v>-0.22029319838381506</v>
      </c>
    </row>
    <row r="51" spans="1:23" x14ac:dyDescent="0.15">
      <c r="A51">
        <v>22.5</v>
      </c>
      <c r="C51" s="3">
        <f>summary!E81</f>
        <v>-0.89365656174791608</v>
      </c>
      <c r="D51" s="3">
        <f>summary!F81</f>
        <v>-7.3754610550705785E-2</v>
      </c>
      <c r="E51" s="3">
        <f>summary!G81</f>
        <v>-1.5905909528879552</v>
      </c>
      <c r="F51" s="3">
        <f>summary!H81</f>
        <v>2.0744929230624334</v>
      </c>
      <c r="G51" s="3">
        <f>summary!I81</f>
        <v>-0.42316928783283975</v>
      </c>
      <c r="H51" s="3">
        <f>summary!J81</f>
        <v>1.2505408886104008</v>
      </c>
      <c r="I51" s="3">
        <f>summary!K81</f>
        <v>-0.73741542605584864</v>
      </c>
      <c r="J51" s="3">
        <f>summary!L81</f>
        <v>-2.014636961754718</v>
      </c>
      <c r="K51" s="3">
        <f>summary!M81</f>
        <v>-0.99160495847663443</v>
      </c>
      <c r="L51" s="3">
        <f>summary!N81</f>
        <v>-0.15391828139975494</v>
      </c>
      <c r="Q51" s="1"/>
      <c r="R51" s="27">
        <f t="shared" si="3"/>
        <v>-0.35537132290335383</v>
      </c>
      <c r="S51" s="27">
        <f t="shared" si="4"/>
        <v>0.39054255819146838</v>
      </c>
      <c r="T51" s="27"/>
      <c r="U51" s="3">
        <v>-13</v>
      </c>
      <c r="V51" s="3"/>
      <c r="W51">
        <f t="shared" si="2"/>
        <v>-0.58029235694434422</v>
      </c>
    </row>
    <row r="52" spans="1:23" x14ac:dyDescent="0.15">
      <c r="A52">
        <v>23</v>
      </c>
      <c r="C52" s="3">
        <f>summary!E82</f>
        <v>-0.38174855990789736</v>
      </c>
      <c r="D52" s="3">
        <f>summary!F82</f>
        <v>1.2378438803705114</v>
      </c>
      <c r="E52" s="3">
        <f>summary!G82</f>
        <v>-1.2878538857901747</v>
      </c>
      <c r="F52" s="3">
        <f>summary!H82</f>
        <v>1.8934370360231516</v>
      </c>
      <c r="G52" s="3">
        <f>summary!I82</f>
        <v>-0.82733488490992679</v>
      </c>
      <c r="H52" s="3">
        <f>summary!J82</f>
        <v>1.3571233623299339</v>
      </c>
      <c r="I52" s="3">
        <f>summary!K82</f>
        <v>-1.9456642148068082</v>
      </c>
      <c r="J52" s="3">
        <f>summary!L82</f>
        <v>-1.1911513590215685</v>
      </c>
      <c r="K52" s="3">
        <f>summary!M82</f>
        <v>-1.4668239306036492</v>
      </c>
      <c r="L52" s="3">
        <f>summary!N82</f>
        <v>3.294957278316872E-3</v>
      </c>
      <c r="Q52" s="1"/>
      <c r="R52" s="27">
        <f t="shared" si="3"/>
        <v>-0.26088775990381108</v>
      </c>
      <c r="S52" s="27">
        <f t="shared" si="4"/>
        <v>0.42325901673665933</v>
      </c>
      <c r="T52" s="27"/>
      <c r="U52" s="3">
        <v>-13</v>
      </c>
      <c r="V52" s="3"/>
      <c r="W52">
        <f t="shared" si="2"/>
        <v>-0.60454172240891202</v>
      </c>
    </row>
    <row r="53" spans="1:23" x14ac:dyDescent="0.15">
      <c r="A53">
        <v>23.5</v>
      </c>
      <c r="C53" s="3">
        <f>summary!E83</f>
        <v>-0.72144230378232932</v>
      </c>
      <c r="D53" s="3">
        <f>summary!F83</f>
        <v>0.97191647272865389</v>
      </c>
      <c r="E53" s="3">
        <f>summary!G83</f>
        <v>-1.6442571343246428</v>
      </c>
      <c r="F53" s="3">
        <f>summary!H83</f>
        <v>1.1264016299048794</v>
      </c>
      <c r="G53" s="3">
        <f>summary!I83</f>
        <v>-1.5373405421345361</v>
      </c>
      <c r="H53" s="3">
        <f>summary!J83</f>
        <v>0.66502333873428754</v>
      </c>
      <c r="I53" s="3">
        <f>summary!K83</f>
        <v>-1.4279652230020499</v>
      </c>
      <c r="J53" s="3">
        <f>summary!L83</f>
        <v>-0.75152683963725286</v>
      </c>
      <c r="K53" s="3">
        <f>summary!M83</f>
        <v>-0.98011080237446413</v>
      </c>
      <c r="L53" s="3">
        <f>summary!N83</f>
        <v>0.1456326898336954</v>
      </c>
      <c r="Q53" s="1"/>
      <c r="R53" s="27">
        <f t="shared" si="3"/>
        <v>-0.41536687140537587</v>
      </c>
      <c r="S53" s="27">
        <f t="shared" si="4"/>
        <v>0.33505458464582211</v>
      </c>
      <c r="T53" s="27"/>
      <c r="U53" s="3">
        <v>-13</v>
      </c>
      <c r="V53" s="3"/>
      <c r="W53">
        <f t="shared" si="2"/>
        <v>-0.73648457170979109</v>
      </c>
    </row>
    <row r="54" spans="1:23" x14ac:dyDescent="0.15">
      <c r="A54">
        <v>24</v>
      </c>
      <c r="C54" s="3">
        <f>summary!E84</f>
        <v>-0.9777163119473673</v>
      </c>
      <c r="D54" s="3">
        <f>summary!F84</f>
        <v>0.46127057838845187</v>
      </c>
      <c r="E54" s="3">
        <f>summary!G84</f>
        <v>-2.2669756406067818</v>
      </c>
      <c r="F54" s="3">
        <f>summary!H84</f>
        <v>2.1674214119689461</v>
      </c>
      <c r="G54" s="3">
        <f>summary!I84</f>
        <v>-1.0364341362807823</v>
      </c>
      <c r="H54" s="3">
        <f>summary!J84</f>
        <v>0.78016412367988563</v>
      </c>
      <c r="I54" s="3">
        <f>summary!K84</f>
        <v>-1.4616908599589857</v>
      </c>
      <c r="J54" s="3">
        <f>summary!L84</f>
        <v>-0.817223751119044</v>
      </c>
      <c r="K54" s="3">
        <f>summary!M84</f>
        <v>-0.62649054654846592</v>
      </c>
      <c r="L54" s="3">
        <f>summary!N84</f>
        <v>0.48365523084020218</v>
      </c>
      <c r="Q54" s="1"/>
      <c r="R54" s="27">
        <f t="shared" si="3"/>
        <v>-0.32940199015839411</v>
      </c>
      <c r="S54" s="27">
        <f t="shared" si="4"/>
        <v>0.40871338163582666</v>
      </c>
      <c r="T54" s="27"/>
      <c r="U54" s="3">
        <v>-13</v>
      </c>
      <c r="V54" s="3"/>
      <c r="W54">
        <f t="shared" si="2"/>
        <v>-0.72185714883375496</v>
      </c>
    </row>
    <row r="55" spans="1:23" x14ac:dyDescent="0.15">
      <c r="A55">
        <v>24.5</v>
      </c>
      <c r="C55" s="3">
        <f>summary!E85</f>
        <v>-0.21523486464324884</v>
      </c>
      <c r="D55" s="3">
        <f>summary!F85</f>
        <v>0.8261429567064783</v>
      </c>
      <c r="E55" s="3">
        <f>summary!G85</f>
        <v>-1.8438202853446173</v>
      </c>
      <c r="F55" s="3">
        <f>summary!H85</f>
        <v>2.3295099669829051</v>
      </c>
      <c r="G55" s="3">
        <f>summary!I85</f>
        <v>-1.0633171228762697</v>
      </c>
      <c r="H55" s="3">
        <f>summary!J85</f>
        <v>0.71482131901351054</v>
      </c>
      <c r="I55" s="3">
        <f>summary!K85</f>
        <v>-2.3253455042570144</v>
      </c>
      <c r="J55" s="3">
        <f>summary!L85</f>
        <v>-1.1569984455826083</v>
      </c>
      <c r="K55" s="3">
        <f>summary!M85</f>
        <v>-4.0612300542224707E-2</v>
      </c>
      <c r="L55" s="3">
        <f>summary!N85</f>
        <v>0.16528384200043167</v>
      </c>
      <c r="Q55" s="1"/>
      <c r="R55" s="27">
        <f t="shared" si="3"/>
        <v>-0.26095704385426577</v>
      </c>
      <c r="S55" s="27">
        <f t="shared" si="4"/>
        <v>0.43831242563536127</v>
      </c>
      <c r="T55" s="27"/>
      <c r="U55" s="3">
        <v>-13</v>
      </c>
      <c r="V55" s="3"/>
      <c r="W55">
        <f t="shared" si="2"/>
        <v>-0.12792358259273678</v>
      </c>
    </row>
    <row r="56" spans="1:23" x14ac:dyDescent="0.15">
      <c r="A56">
        <v>25</v>
      </c>
      <c r="C56" s="3">
        <f>summary!E86</f>
        <v>-0.2156894350236391</v>
      </c>
      <c r="D56" s="3">
        <f>summary!F86</f>
        <v>0.87638281327985612</v>
      </c>
      <c r="E56" s="3">
        <f>summary!G86</f>
        <v>-2.3147057718003929</v>
      </c>
      <c r="F56" s="3">
        <f>summary!H86</f>
        <v>1.1548705828170596</v>
      </c>
      <c r="G56" s="3">
        <f>summary!I86</f>
        <v>-0.40695750399042246</v>
      </c>
      <c r="H56" s="3">
        <f>summary!J86</f>
        <v>0.66043685780315964</v>
      </c>
      <c r="I56" s="3">
        <f>summary!K86</f>
        <v>-3.827265594812058</v>
      </c>
      <c r="J56" s="3">
        <f>summary!L86</f>
        <v>-0.66885500697436395</v>
      </c>
      <c r="K56" s="3">
        <f>summary!M86</f>
        <v>0.4584854390101592</v>
      </c>
      <c r="L56" s="3">
        <f>summary!N86</f>
        <v>-7.8437317957928812E-2</v>
      </c>
      <c r="Q56" s="1"/>
      <c r="R56" s="27">
        <f t="shared" si="3"/>
        <v>-0.43617349376485703</v>
      </c>
      <c r="S56" s="27">
        <f t="shared" si="4"/>
        <v>0.48895768950837937</v>
      </c>
      <c r="T56" s="27"/>
      <c r="U56" s="3">
        <v>-13</v>
      </c>
      <c r="V56" s="3"/>
      <c r="W56">
        <f t="shared" si="2"/>
        <v>-0.14706337649078396</v>
      </c>
    </row>
    <row r="57" spans="1:23" ht="15" x14ac:dyDescent="0.2">
      <c r="A57" s="25">
        <v>25.5</v>
      </c>
      <c r="B57" s="24" t="s">
        <v>28</v>
      </c>
      <c r="C57" s="25">
        <f>summary!E87</f>
        <v>0.18913474732600799</v>
      </c>
      <c r="D57" s="25">
        <f>summary!F87</f>
        <v>4.6579248108782161E-2</v>
      </c>
      <c r="E57" s="25">
        <f>summary!G87</f>
        <v>-1.9361453436277261</v>
      </c>
      <c r="F57" s="25">
        <f>summary!H87</f>
        <v>1.178322772717977</v>
      </c>
      <c r="G57" s="25">
        <f>summary!I87</f>
        <v>-0.87316904727662903</v>
      </c>
      <c r="H57" s="25">
        <f>summary!J87</f>
        <v>0.5348652003625004</v>
      </c>
      <c r="I57" s="25">
        <f>summary!K87</f>
        <v>-4.4029520732055651</v>
      </c>
      <c r="J57" s="25">
        <f>summary!L87</f>
        <v>-1.3831757788554495</v>
      </c>
      <c r="K57" s="25">
        <f>summary!M87</f>
        <v>0.81535655845552635</v>
      </c>
      <c r="L57" s="25">
        <f>summary!N87</f>
        <v>0.23144071963110405</v>
      </c>
      <c r="M57" s="26"/>
      <c r="N57" s="26"/>
      <c r="O57" s="26"/>
      <c r="P57" s="26"/>
      <c r="Q57" s="1"/>
      <c r="R57" s="28">
        <f t="shared" si="3"/>
        <v>-0.55997429963634704</v>
      </c>
      <c r="S57" s="28">
        <f t="shared" si="4"/>
        <v>0.52815581718932936</v>
      </c>
      <c r="T57" s="27"/>
      <c r="U57" s="25"/>
      <c r="V57" s="25"/>
      <c r="W57">
        <f t="shared" si="2"/>
        <v>0.11785699771739508</v>
      </c>
    </row>
    <row r="58" spans="1:23" x14ac:dyDescent="0.15">
      <c r="A58">
        <v>26</v>
      </c>
      <c r="C58" s="3">
        <f>summary!E88</f>
        <v>-9.1086261768093327E-2</v>
      </c>
      <c r="D58" s="3">
        <f>summary!F88</f>
        <v>1.342680050762888</v>
      </c>
      <c r="E58" s="3">
        <f>summary!G88</f>
        <v>-1.8719168803994404</v>
      </c>
      <c r="F58" s="3">
        <f>summary!H88</f>
        <v>2.0798721788866184</v>
      </c>
      <c r="G58" s="3">
        <f>summary!I88</f>
        <v>-6.9534235076084083E-2</v>
      </c>
      <c r="H58" s="3">
        <f>summary!J88</f>
        <v>0.43554329436697303</v>
      </c>
      <c r="I58" s="3">
        <f>summary!K88</f>
        <v>-3.9365541809734559</v>
      </c>
      <c r="J58" s="3">
        <f>summary!L88</f>
        <v>-0.46450672014979472</v>
      </c>
      <c r="K58" s="3">
        <f>summary!M88</f>
        <v>1.3105453415962955</v>
      </c>
      <c r="L58" s="3">
        <f>summary!N88</f>
        <v>-0.42619172544957351</v>
      </c>
      <c r="Q58" s="1"/>
      <c r="R58" s="27">
        <f t="shared" si="3"/>
        <v>-0.1691149138203667</v>
      </c>
      <c r="S58" s="27">
        <f t="shared" si="4"/>
        <v>0.54935270734248642</v>
      </c>
      <c r="T58" s="27"/>
      <c r="U58" s="3"/>
      <c r="V58" s="3"/>
      <c r="W58">
        <f t="shared" si="2"/>
        <v>-8.0310248422088698E-2</v>
      </c>
    </row>
    <row r="59" spans="1:23" x14ac:dyDescent="0.15">
      <c r="A59">
        <v>26.5</v>
      </c>
      <c r="C59" s="3">
        <f>summary!E89</f>
        <v>9.1063130543053289E-2</v>
      </c>
      <c r="D59" s="3">
        <f>summary!F89</f>
        <v>1.0818468110932971</v>
      </c>
      <c r="E59" s="3">
        <f>summary!G89</f>
        <v>-1.6831401817874112</v>
      </c>
      <c r="F59" s="3">
        <f>summary!H89</f>
        <v>1.7103534429111569</v>
      </c>
      <c r="G59" s="3">
        <f>summary!I89</f>
        <v>-0.6397565139552216</v>
      </c>
      <c r="H59" s="3">
        <f>summary!J89</f>
        <v>0.49406455175099107</v>
      </c>
      <c r="I59" s="3">
        <f>summary!K89</f>
        <v>-2.9627926345515765</v>
      </c>
      <c r="J59" s="3">
        <f>summary!L89</f>
        <v>-0.23045013237237605</v>
      </c>
      <c r="K59" s="3">
        <f>summary!M89</f>
        <v>0.70442193560215938</v>
      </c>
      <c r="L59" s="3">
        <f>summary!N89</f>
        <v>-0.59298840042505208</v>
      </c>
      <c r="Q59" s="1"/>
      <c r="R59" s="27">
        <f t="shared" si="3"/>
        <v>-0.20273779911909795</v>
      </c>
      <c r="S59" s="27">
        <f t="shared" si="4"/>
        <v>0.43279979692219767</v>
      </c>
      <c r="T59" s="27"/>
      <c r="U59" s="3"/>
      <c r="V59" s="3"/>
      <c r="W59">
        <f t="shared" si="2"/>
        <v>-6.9693500914661366E-2</v>
      </c>
    </row>
    <row r="60" spans="1:23" x14ac:dyDescent="0.15">
      <c r="A60">
        <v>27</v>
      </c>
      <c r="C60" s="3">
        <f>summary!E90</f>
        <v>-7.4845233435449049E-2</v>
      </c>
      <c r="D60" s="3">
        <f>summary!F90</f>
        <v>0.94704860120218748</v>
      </c>
      <c r="E60" s="3">
        <f>summary!G90</f>
        <v>-1.262385953639634</v>
      </c>
      <c r="F60" s="3">
        <f>summary!H90</f>
        <v>1.8651928145504819</v>
      </c>
      <c r="G60" s="3">
        <f>summary!I90</f>
        <v>-1.0766407096788131</v>
      </c>
      <c r="H60" s="3">
        <f>summary!J90</f>
        <v>0.32471101336202374</v>
      </c>
      <c r="I60" s="3">
        <f>summary!K90</f>
        <v>-2.48408995418048</v>
      </c>
      <c r="J60" s="3">
        <f>summary!L90</f>
        <v>-0.55285382228751301</v>
      </c>
      <c r="K60" s="3">
        <f>summary!M90</f>
        <v>1.203164838228914</v>
      </c>
      <c r="L60" s="3">
        <f>summary!N90</f>
        <v>-0.24712799606627389</v>
      </c>
      <c r="Q60" s="1"/>
      <c r="R60" s="27">
        <f t="shared" si="3"/>
        <v>-0.1357826401944556</v>
      </c>
      <c r="S60" s="27">
        <f t="shared" si="4"/>
        <v>0.40879656341275911</v>
      </c>
      <c r="T60" s="27"/>
      <c r="U60" s="3"/>
      <c r="V60" s="3"/>
      <c r="W60">
        <f t="shared" si="2"/>
        <v>-0.16098661475086146</v>
      </c>
    </row>
    <row r="61" spans="1:23" x14ac:dyDescent="0.15">
      <c r="A61">
        <v>27.5</v>
      </c>
      <c r="C61" s="3">
        <f>summary!E91</f>
        <v>-0.23097052012079072</v>
      </c>
      <c r="D61" s="3">
        <f>summary!F91</f>
        <v>1.2688064329418371</v>
      </c>
      <c r="E61" s="3">
        <f>summary!G91</f>
        <v>-2.2711375361984523</v>
      </c>
      <c r="F61" s="3">
        <f>summary!H91</f>
        <v>2.3073998011669663</v>
      </c>
      <c r="G61" s="3">
        <f>summary!I91</f>
        <v>-1.5471720062113996</v>
      </c>
      <c r="H61" s="3">
        <f>summary!J91</f>
        <v>0.48802695057144552</v>
      </c>
      <c r="I61" s="3">
        <f>summary!K91</f>
        <v>-1.7807970562023978</v>
      </c>
      <c r="J61" s="3">
        <f>summary!L91</f>
        <v>-0.60354151413243595</v>
      </c>
      <c r="K61" s="3">
        <f>summary!M91</f>
        <v>1.3064015587365849</v>
      </c>
      <c r="L61" s="3">
        <f>summary!N91</f>
        <v>-0.36251264897422952</v>
      </c>
      <c r="Q61" s="1"/>
      <c r="R61" s="27">
        <f t="shared" si="3"/>
        <v>-0.14254965384228718</v>
      </c>
      <c r="S61" s="27">
        <f t="shared" si="4"/>
        <v>0.47078758063687748</v>
      </c>
      <c r="T61" s="27"/>
      <c r="W61">
        <f t="shared" si="2"/>
        <v>-0.2967415845475101</v>
      </c>
    </row>
    <row r="62" spans="1:23" x14ac:dyDescent="0.15">
      <c r="A62">
        <v>28</v>
      </c>
      <c r="C62" s="3">
        <f>summary!E92</f>
        <v>-0.64179017502854863</v>
      </c>
      <c r="D62" s="3">
        <f>summary!F92</f>
        <v>0.95976703270736241</v>
      </c>
      <c r="E62" s="3">
        <f>summary!G92</f>
        <v>-2.2334162880506172</v>
      </c>
      <c r="F62" s="3">
        <f>summary!H92</f>
        <v>2.2597796830932588</v>
      </c>
      <c r="G62" s="3">
        <f>summary!I92</f>
        <v>-1.9491927049453164</v>
      </c>
      <c r="H62" s="3">
        <f>summary!J92</f>
        <v>0.53085696522281101</v>
      </c>
      <c r="I62" s="3">
        <f>summary!K92</f>
        <v>-1.4254202899753126</v>
      </c>
      <c r="J62" s="3">
        <f>summary!L92</f>
        <v>-0.7286525392681511</v>
      </c>
      <c r="K62" s="3">
        <f>summary!M92</f>
        <v>1.1854251780796277</v>
      </c>
      <c r="L62" s="3">
        <f>summary!N92</f>
        <v>-0.81633408835501597</v>
      </c>
      <c r="Q62" s="1"/>
      <c r="R62" s="27">
        <f t="shared" si="3"/>
        <v>-0.2858977226519902</v>
      </c>
      <c r="S62" s="27">
        <f t="shared" si="4"/>
        <v>0.46339301630879109</v>
      </c>
      <c r="T62" s="27"/>
      <c r="W62">
        <f t="shared" si="2"/>
        <v>-0.68522135714834986</v>
      </c>
    </row>
    <row r="63" spans="1:23" x14ac:dyDescent="0.15">
      <c r="A63">
        <v>28.5</v>
      </c>
      <c r="C63" s="3">
        <f>summary!E93</f>
        <v>-0.70808761384842356</v>
      </c>
      <c r="D63" s="3">
        <f>summary!F93</f>
        <v>0.44735608452799219</v>
      </c>
      <c r="E63" s="3">
        <f>summary!G93</f>
        <v>-2.2369090872283062</v>
      </c>
      <c r="F63" s="3">
        <f>summary!H93</f>
        <v>2.4616817177872736</v>
      </c>
      <c r="G63" s="3">
        <f>summary!I93</f>
        <v>-1.2441807052022591</v>
      </c>
      <c r="H63" s="3">
        <f>summary!J93</f>
        <v>0.66681858196157873</v>
      </c>
      <c r="I63" s="3">
        <f>summary!K93</f>
        <v>-0.69836716239190189</v>
      </c>
      <c r="J63" s="3">
        <f>summary!L93</f>
        <v>-0.98865427863157918</v>
      </c>
      <c r="K63" s="3">
        <f>summary!M93</f>
        <v>1.41152568723432</v>
      </c>
      <c r="L63" s="3">
        <f>summary!N93</f>
        <v>-0.69457335313033719</v>
      </c>
      <c r="Q63" s="1"/>
      <c r="R63" s="27">
        <f t="shared" si="3"/>
        <v>-0.15833901289216423</v>
      </c>
      <c r="S63" s="27">
        <f t="shared" si="4"/>
        <v>0.44029113830935801</v>
      </c>
      <c r="T63" s="27"/>
      <c r="W63">
        <f t="shared" si="2"/>
        <v>-0.69647025776111948</v>
      </c>
    </row>
    <row r="64" spans="1:23" x14ac:dyDescent="0.15">
      <c r="A64">
        <v>29</v>
      </c>
      <c r="C64" s="3">
        <f>summary!E94</f>
        <v>-0.74485434100219694</v>
      </c>
      <c r="D64" s="3">
        <f>summary!F94</f>
        <v>-0.18242142230646499</v>
      </c>
      <c r="E64" s="3">
        <f>summary!G94</f>
        <v>-2.2953238459936092</v>
      </c>
      <c r="F64" s="3">
        <f>summary!H94</f>
        <v>2.0522887827713934</v>
      </c>
      <c r="G64" s="3">
        <f>summary!I94</f>
        <v>-1.4010687113976079</v>
      </c>
      <c r="H64" s="3">
        <f>summary!J94</f>
        <v>0.62516966698191889</v>
      </c>
      <c r="I64" s="3">
        <f>summary!K94</f>
        <v>0.4798226930155064</v>
      </c>
      <c r="J64" s="3">
        <f>summary!L94</f>
        <v>-0.48001924992957862</v>
      </c>
      <c r="K64" s="3">
        <f>summary!M94</f>
        <v>1.5390870882665719</v>
      </c>
      <c r="L64" s="3">
        <f>summary!N94</f>
        <v>8.9260666506206399E-2</v>
      </c>
      <c r="Q64" s="1"/>
      <c r="R64" s="27">
        <f t="shared" si="3"/>
        <v>-3.1805867308786047E-2</v>
      </c>
      <c r="S64" s="27">
        <f t="shared" si="4"/>
        <v>0.41163097974886464</v>
      </c>
      <c r="T64" s="27"/>
      <c r="W64">
        <f t="shared" si="2"/>
        <v>-4.6580377900129283E-2</v>
      </c>
    </row>
    <row r="65" spans="1:23" x14ac:dyDescent="0.15">
      <c r="A65">
        <v>29.5</v>
      </c>
      <c r="C65" s="3">
        <f>summary!E95</f>
        <v>-0.25951392764870151</v>
      </c>
      <c r="D65" s="3">
        <f>summary!F95</f>
        <v>-0.6711903515007559</v>
      </c>
      <c r="E65" s="3">
        <f>summary!G95</f>
        <v>-2.1665999329468866</v>
      </c>
      <c r="F65" s="3">
        <f>summary!H95</f>
        <v>2.0654034932510701</v>
      </c>
      <c r="G65" s="3">
        <f>summary!I95</f>
        <v>-1.3976072812741411</v>
      </c>
      <c r="H65" s="3">
        <f>summary!J95</f>
        <v>0.60673488357831484</v>
      </c>
      <c r="I65" s="3">
        <f>summary!K95</f>
        <v>0.60145181368412171</v>
      </c>
      <c r="J65" s="3">
        <f>summary!L95</f>
        <v>-0.65526874422786419</v>
      </c>
      <c r="K65" s="3">
        <f>summary!M95</f>
        <v>1.4710050106338795</v>
      </c>
      <c r="L65" s="3">
        <f>summary!N95</f>
        <v>0.37418922967241131</v>
      </c>
      <c r="Q65" s="1"/>
      <c r="R65" s="27">
        <f t="shared" si="3"/>
        <v>-3.1395806778551695E-3</v>
      </c>
      <c r="S65" s="27">
        <f t="shared" si="4"/>
        <v>0.40680626456694741</v>
      </c>
      <c r="T65" s="27"/>
      <c r="W65">
        <f t="shared" si="2"/>
        <v>5.7337651011854895E-2</v>
      </c>
    </row>
    <row r="66" spans="1:23" x14ac:dyDescent="0.15">
      <c r="A66">
        <v>30</v>
      </c>
      <c r="C66" s="3">
        <f>summary!E96</f>
        <v>-0.77283066315763704</v>
      </c>
      <c r="D66" s="3">
        <f>summary!F96</f>
        <v>-1.5093583290933461</v>
      </c>
      <c r="E66" s="3">
        <f>summary!G96</f>
        <v>-2.1826174057749257</v>
      </c>
      <c r="F66" s="3">
        <f>summary!H96</f>
        <v>1.2258305772137847</v>
      </c>
      <c r="G66" s="3">
        <f>summary!I96</f>
        <v>-0.80152559693986936</v>
      </c>
      <c r="H66" s="3">
        <f>summary!J96</f>
        <v>0.65529907171014146</v>
      </c>
      <c r="I66" s="3">
        <f>summary!K96</f>
        <v>1.0915987944697563</v>
      </c>
      <c r="J66" s="3">
        <f>summary!L96</f>
        <v>-0.61927246749579834</v>
      </c>
      <c r="K66" s="3">
        <f>summary!M96</f>
        <v>1.4209816642060213</v>
      </c>
      <c r="L66" s="3">
        <f>summary!N96</f>
        <v>0.18519709415219912</v>
      </c>
      <c r="Q66" s="1"/>
      <c r="R66" s="27">
        <f t="shared" si="3"/>
        <v>-0.13066972607096741</v>
      </c>
      <c r="S66" s="27">
        <f t="shared" si="4"/>
        <v>0.38975201085849648</v>
      </c>
      <c r="T66" s="27"/>
      <c r="W66">
        <f t="shared" si="2"/>
        <v>-0.21703768667179962</v>
      </c>
    </row>
    <row r="67" spans="1:23" x14ac:dyDescent="0.15">
      <c r="A67">
        <v>30.5</v>
      </c>
      <c r="C67" s="3">
        <f>summary!E97</f>
        <v>-0.62245488576246011</v>
      </c>
      <c r="D67" s="3">
        <f>summary!F97</f>
        <v>-1.5126338961039392</v>
      </c>
      <c r="E67" s="3">
        <f>summary!G97</f>
        <v>-1.9794926757608906</v>
      </c>
      <c r="F67" s="3">
        <f>summary!H97</f>
        <v>2.270141026459858</v>
      </c>
      <c r="G67" s="3">
        <f>summary!I97</f>
        <v>-0.139373848872686</v>
      </c>
      <c r="H67" s="3">
        <f>summary!J97</f>
        <v>0.69903161757091692</v>
      </c>
      <c r="I67" s="3">
        <f>summary!K97</f>
        <v>0.6697719693851184</v>
      </c>
      <c r="J67" s="3">
        <f>summary!L97</f>
        <v>-0.25760133331631291</v>
      </c>
      <c r="K67" s="3">
        <f>summary!M97</f>
        <v>1.2140323672853586</v>
      </c>
      <c r="L67" s="3">
        <f>summary!N97</f>
        <v>0.27543009825704884</v>
      </c>
      <c r="Q67" s="1"/>
      <c r="R67" s="27">
        <f t="shared" si="3"/>
        <v>6.1685043914201175E-2</v>
      </c>
      <c r="S67" s="27">
        <f t="shared" si="4"/>
        <v>0.39835985983207217</v>
      </c>
      <c r="T67" s="27"/>
      <c r="W67">
        <f t="shared" si="2"/>
        <v>6.8028124692181419E-2</v>
      </c>
    </row>
    <row r="68" spans="1:23" x14ac:dyDescent="0.15">
      <c r="A68">
        <v>31</v>
      </c>
      <c r="C68" s="3">
        <f>summary!E98</f>
        <v>2.934066413832306E-2</v>
      </c>
      <c r="D68" s="3">
        <f>summary!F98</f>
        <v>-2.1387605890978376</v>
      </c>
      <c r="E68" s="3">
        <f>summary!G98</f>
        <v>-1.7419498457638207</v>
      </c>
      <c r="F68" s="3">
        <f>summary!H98</f>
        <v>0.30197360783185129</v>
      </c>
      <c r="G68" s="3">
        <f>summary!I98</f>
        <v>-0.45079985633022701</v>
      </c>
      <c r="H68" s="3">
        <f>summary!J98</f>
        <v>0.57951723685137768</v>
      </c>
      <c r="I68" s="3">
        <f>summary!K98</f>
        <v>0.20011596425662004</v>
      </c>
      <c r="J68" s="3">
        <f>summary!L98</f>
        <v>-0.55597326473899167</v>
      </c>
      <c r="K68" s="3">
        <f>summary!M98</f>
        <v>0.93493667879194808</v>
      </c>
      <c r="L68" s="3">
        <f>summary!N98</f>
        <v>0.76650769645902617</v>
      </c>
      <c r="Q68" s="1"/>
      <c r="R68" s="27">
        <f t="shared" si="3"/>
        <v>-0.20750917076017311</v>
      </c>
      <c r="S68" s="27">
        <f t="shared" si="4"/>
        <v>0.32693846767565682</v>
      </c>
      <c r="T68" s="27"/>
      <c r="W68">
        <f t="shared" si="2"/>
        <v>0.11472831419747155</v>
      </c>
    </row>
    <row r="69" spans="1:23" x14ac:dyDescent="0.15">
      <c r="A69">
        <v>31.5</v>
      </c>
      <c r="C69" s="3">
        <f>summary!E99</f>
        <v>-0.74864600473093135</v>
      </c>
      <c r="D69" s="3">
        <f>summary!F99</f>
        <v>-1.8085701635654581</v>
      </c>
      <c r="E69" s="3">
        <f>summary!G99</f>
        <v>-1.5534900949016308</v>
      </c>
      <c r="F69" s="3">
        <f>summary!H99</f>
        <v>0.30205984071516967</v>
      </c>
      <c r="G69" s="3">
        <f>summary!I99</f>
        <v>0.30476465402522346</v>
      </c>
      <c r="H69" s="3">
        <f>summary!J99</f>
        <v>0.69349409713216525</v>
      </c>
      <c r="I69" s="3">
        <f>summary!K99</f>
        <v>0.18381243145311563</v>
      </c>
      <c r="J69" s="3">
        <f>summary!L99</f>
        <v>0.22185612497764096</v>
      </c>
      <c r="K69" s="3">
        <f>summary!M99</f>
        <v>1.4202676239026415</v>
      </c>
      <c r="L69" s="3">
        <f>summary!N99</f>
        <v>0.18234316329627195</v>
      </c>
      <c r="Q69" s="1"/>
      <c r="R69" s="27">
        <f t="shared" si="3"/>
        <v>-8.0210832769579188E-2</v>
      </c>
      <c r="S69" s="27">
        <f t="shared" si="4"/>
        <v>0.31585620114728102</v>
      </c>
      <c r="T69" s="27"/>
      <c r="W69">
        <f t="shared" si="2"/>
        <v>0.20283427821537831</v>
      </c>
    </row>
    <row r="70" spans="1:23" x14ac:dyDescent="0.15">
      <c r="A70">
        <v>32</v>
      </c>
      <c r="C70" s="3">
        <f>summary!E100</f>
        <v>-0.79519077414242478</v>
      </c>
      <c r="D70" s="3">
        <f>summary!F100</f>
        <v>-2.0489702545523789</v>
      </c>
      <c r="E70" s="3">
        <f>summary!G100</f>
        <v>-1.7060893546690572</v>
      </c>
      <c r="F70" s="3">
        <f>summary!H100</f>
        <v>-0.38171456527847503</v>
      </c>
      <c r="G70" s="3">
        <f>summary!I100</f>
        <v>-0.32346164073348804</v>
      </c>
      <c r="H70" s="3">
        <f>summary!J100</f>
        <v>0.52018116279138948</v>
      </c>
      <c r="I70" s="3">
        <f>summary!K100</f>
        <v>-0.61502363093000278</v>
      </c>
      <c r="J70" s="3">
        <f>summary!L100</f>
        <v>-0.81310053848013641</v>
      </c>
      <c r="K70" s="3">
        <f>summary!M100</f>
        <v>0.88513480581185655</v>
      </c>
      <c r="L70" s="3">
        <f>summary!N100</f>
        <v>0.60728544156747077</v>
      </c>
      <c r="Q70" s="1"/>
      <c r="R70" s="27">
        <f t="shared" si="3"/>
        <v>-0.46709493486152481</v>
      </c>
      <c r="S70" s="27">
        <f t="shared" si="4"/>
        <v>0.30317100499877342</v>
      </c>
      <c r="T70" s="27"/>
      <c r="W70">
        <f t="shared" si="2"/>
        <v>-0.49836909810423891</v>
      </c>
    </row>
    <row r="71" spans="1:23" x14ac:dyDescent="0.15">
      <c r="A71">
        <v>32.5</v>
      </c>
      <c r="C71" s="3">
        <f>summary!E101</f>
        <v>-0.78681937421733095</v>
      </c>
      <c r="D71" s="3">
        <f>summary!F101</f>
        <v>-2.0219899863935034</v>
      </c>
      <c r="E71" s="3">
        <f>summary!G101</f>
        <v>-1.0155773327317887</v>
      </c>
      <c r="F71" s="3">
        <f>summary!H101</f>
        <v>0.46067558703233175</v>
      </c>
      <c r="G71" s="3">
        <f>summary!I101</f>
        <v>-0.41142360162678876</v>
      </c>
      <c r="H71" s="3">
        <f>summary!J101</f>
        <v>0.50666049033317384</v>
      </c>
      <c r="I71" s="3">
        <f>summary!K101</f>
        <v>-1.147991161526936</v>
      </c>
      <c r="J71" s="3">
        <f>summary!L101</f>
        <v>-1.9651592182920792</v>
      </c>
      <c r="K71" s="3">
        <f>summary!M101</f>
        <v>1.0120340453460064</v>
      </c>
      <c r="L71" s="3">
        <f>summary!N101</f>
        <v>0.71939450767008217</v>
      </c>
      <c r="Q71" s="1"/>
      <c r="R71" s="27">
        <f t="shared" si="3"/>
        <v>-0.46501960444068341</v>
      </c>
      <c r="S71" s="27">
        <f t="shared" si="4"/>
        <v>0.34858707316587573</v>
      </c>
      <c r="T71" s="27"/>
      <c r="W71">
        <f t="shared" ref="W71:W116" si="5">MEDIAN(C71:L71)</f>
        <v>-0.59912148792205988</v>
      </c>
    </row>
    <row r="72" spans="1:23" x14ac:dyDescent="0.15">
      <c r="A72">
        <v>33</v>
      </c>
      <c r="C72" s="3">
        <f>summary!E102</f>
        <v>-0.51694843975179339</v>
      </c>
      <c r="D72" s="3">
        <f>summary!F102</f>
        <v>-1.3959823369977322</v>
      </c>
      <c r="E72" s="3">
        <f>summary!G102</f>
        <v>-1.8773089004756276</v>
      </c>
      <c r="F72" s="3">
        <f>summary!H102</f>
        <v>0.53506087745212594</v>
      </c>
      <c r="G72" s="3">
        <f>summary!I102</f>
        <v>-1.5521671931113763</v>
      </c>
      <c r="H72" s="3">
        <f>summary!J102</f>
        <v>0.51712970854729845</v>
      </c>
      <c r="I72" s="3">
        <f>summary!K102</f>
        <v>-1.4833118379441714</v>
      </c>
      <c r="J72" s="3">
        <f>summary!L102</f>
        <v>-1.6498176106907181</v>
      </c>
      <c r="K72" s="3">
        <f>summary!M102</f>
        <v>0.82620642464191796</v>
      </c>
      <c r="L72" s="3">
        <f>summary!N102</f>
        <v>0.77003151920494517</v>
      </c>
      <c r="Q72" s="1"/>
      <c r="R72" s="27">
        <f t="shared" si="3"/>
        <v>-0.58271077891251311</v>
      </c>
      <c r="S72" s="27">
        <f t="shared" si="4"/>
        <v>0.35754388372463686</v>
      </c>
      <c r="T72" s="27"/>
      <c r="W72">
        <f t="shared" si="5"/>
        <v>-0.9564653883747628</v>
      </c>
    </row>
    <row r="73" spans="1:23" x14ac:dyDescent="0.15">
      <c r="A73">
        <v>33.5</v>
      </c>
      <c r="C73" s="3">
        <f>summary!E103</f>
        <v>-0.17334943679280632</v>
      </c>
      <c r="D73" s="3">
        <f>summary!F103</f>
        <v>-2.3781261040949313</v>
      </c>
      <c r="E73" s="3">
        <f>summary!G103</f>
        <v>-1.7405017124513231</v>
      </c>
      <c r="F73" s="3">
        <f>summary!H103</f>
        <v>0.91291442188160232</v>
      </c>
      <c r="G73" s="3">
        <f>summary!I103</f>
        <v>-0.19741496313099388</v>
      </c>
      <c r="H73" s="3">
        <f>summary!J103</f>
        <v>0.54660424379272632</v>
      </c>
      <c r="I73" s="3">
        <f>summary!K103</f>
        <v>-1.7013324694330885</v>
      </c>
      <c r="J73" s="3">
        <f>summary!L103</f>
        <v>-2.5127804660842132</v>
      </c>
      <c r="K73" s="3">
        <f>summary!M103</f>
        <v>0.58999019158365695</v>
      </c>
      <c r="L73" s="3">
        <f>summary!N103</f>
        <v>0.63894861724244589</v>
      </c>
      <c r="Q73" s="1"/>
      <c r="R73" s="27">
        <f t="shared" si="3"/>
        <v>-0.60150476774869255</v>
      </c>
      <c r="S73" s="27">
        <f t="shared" si="4"/>
        <v>0.42469470553195043</v>
      </c>
      <c r="T73" s="27"/>
      <c r="W73">
        <f t="shared" si="5"/>
        <v>-0.18538219996190008</v>
      </c>
    </row>
    <row r="74" spans="1:23" x14ac:dyDescent="0.15">
      <c r="A74">
        <v>34</v>
      </c>
      <c r="C74" s="3">
        <f>summary!E104</f>
        <v>-3.5752493398266354E-2</v>
      </c>
      <c r="D74" s="3">
        <f>summary!F104</f>
        <v>-2.2692823352906992</v>
      </c>
      <c r="E74" s="3">
        <f>summary!G104</f>
        <v>-1.1509221277592292</v>
      </c>
      <c r="F74" s="3">
        <f>summary!H104</f>
        <v>0.53384122152830693</v>
      </c>
      <c r="G74" s="3">
        <f>summary!I104</f>
        <v>0.33035607178119614</v>
      </c>
      <c r="H74" s="3">
        <f>summary!J104</f>
        <v>0.8058887478271588</v>
      </c>
      <c r="I74" s="3">
        <f>summary!K104</f>
        <v>-1.8864632093315088</v>
      </c>
      <c r="J74" s="3">
        <f>summary!L104</f>
        <v>-2.5208201983203082</v>
      </c>
      <c r="K74" s="3">
        <f>summary!M104</f>
        <v>1.2085200349373157</v>
      </c>
      <c r="L74" s="3">
        <f>summary!N104</f>
        <v>0.28579393892560512</v>
      </c>
      <c r="Q74" s="1"/>
      <c r="R74" s="27">
        <f t="shared" si="3"/>
        <v>-0.46988403491004299</v>
      </c>
      <c r="S74" s="27">
        <f t="shared" si="4"/>
        <v>0.43162081172420375</v>
      </c>
      <c r="T74" s="27"/>
      <c r="W74">
        <f t="shared" si="5"/>
        <v>0.12502072276366938</v>
      </c>
    </row>
    <row r="75" spans="1:23" x14ac:dyDescent="0.15">
      <c r="A75">
        <v>34.5</v>
      </c>
      <c r="C75" s="3">
        <f>summary!E105</f>
        <v>0.419637989691175</v>
      </c>
      <c r="D75" s="3">
        <f>summary!F105</f>
        <v>-1.8538148964530698</v>
      </c>
      <c r="E75" s="3">
        <f>summary!G105</f>
        <v>-1.1513180265147562</v>
      </c>
      <c r="F75" s="3">
        <f>summary!H105</f>
        <v>0.86300777160491227</v>
      </c>
      <c r="G75" s="3">
        <f>summary!I105</f>
        <v>9.8418774876837201E-2</v>
      </c>
      <c r="H75" s="3">
        <f>summary!J105</f>
        <v>0.70558648523398937</v>
      </c>
      <c r="I75" s="3">
        <f>summary!K105</f>
        <v>-2.194165941561923</v>
      </c>
      <c r="J75" s="3">
        <f>summary!L105</f>
        <v>-2.5244773394415403</v>
      </c>
      <c r="K75" s="3">
        <f>summary!M105</f>
        <v>0.83124509148323455</v>
      </c>
      <c r="L75" s="3">
        <f>summary!N105</f>
        <v>0.38532003660700659</v>
      </c>
      <c r="Q75" s="1"/>
      <c r="R75" s="27">
        <f t="shared" si="3"/>
        <v>-0.44205600544741347</v>
      </c>
      <c r="S75" s="27">
        <f t="shared" si="4"/>
        <v>0.425091293433847</v>
      </c>
      <c r="T75" s="27"/>
      <c r="W75">
        <f t="shared" si="5"/>
        <v>0.24186940574192189</v>
      </c>
    </row>
    <row r="76" spans="1:23" x14ac:dyDescent="0.15">
      <c r="A76">
        <v>35</v>
      </c>
      <c r="C76" s="3">
        <f>summary!E106</f>
        <v>0.18624914488005528</v>
      </c>
      <c r="D76" s="3">
        <f>summary!F106</f>
        <v>-1.3239221768238896</v>
      </c>
      <c r="E76" s="3">
        <f>summary!G106</f>
        <v>-1.1322172069756986</v>
      </c>
      <c r="F76" s="3">
        <f>summary!H106</f>
        <v>0.74100245424693612</v>
      </c>
      <c r="G76" s="3">
        <f>summary!I106</f>
        <v>-0.12724127264453333</v>
      </c>
      <c r="H76" s="3">
        <f>summary!J106</f>
        <v>0.67506230240082432</v>
      </c>
      <c r="I76" s="3">
        <f>summary!K106</f>
        <v>-2.7164437086137463</v>
      </c>
      <c r="J76" s="3">
        <f>summary!L106</f>
        <v>-2.8136843709349013</v>
      </c>
      <c r="K76" s="3">
        <f>summary!M106</f>
        <v>1.0420718860127736</v>
      </c>
      <c r="L76" s="3">
        <f>summary!N106</f>
        <v>0.24054327145266097</v>
      </c>
      <c r="Q76" s="1"/>
      <c r="R76" s="27">
        <f t="shared" si="3"/>
        <v>-0.52285796769995196</v>
      </c>
      <c r="S76" s="27">
        <f t="shared" si="4"/>
        <v>0.4446748508406021</v>
      </c>
      <c r="T76" s="27"/>
      <c r="W76">
        <f t="shared" si="5"/>
        <v>2.9503936117760976E-2</v>
      </c>
    </row>
    <row r="77" spans="1:23" x14ac:dyDescent="0.15">
      <c r="A77">
        <v>35.5</v>
      </c>
      <c r="C77" s="3">
        <f>summary!E107</f>
        <v>0.560697865158996</v>
      </c>
      <c r="D77" s="3">
        <f>summary!F107</f>
        <v>-0.94755446133195298</v>
      </c>
      <c r="E77" s="3">
        <f>summary!G107</f>
        <v>-1.4413421769101418</v>
      </c>
      <c r="F77" s="3">
        <f>summary!H107</f>
        <v>0.79426215452136961</v>
      </c>
      <c r="G77" s="3">
        <f>summary!I107</f>
        <v>0.12301105394548037</v>
      </c>
      <c r="H77" s="3">
        <f>summary!J107</f>
        <v>1.1107921820642848</v>
      </c>
      <c r="I77" s="3">
        <f>summary!K107</f>
        <v>-3.2202219684024791</v>
      </c>
      <c r="J77" s="3">
        <f>summary!L107</f>
        <v>-1.4897065650213357</v>
      </c>
      <c r="K77" s="3">
        <f>summary!M107</f>
        <v>1.4202030702872559</v>
      </c>
      <c r="L77" s="3">
        <f>summary!N107</f>
        <v>0.39080580866310416</v>
      </c>
      <c r="Q77" s="1"/>
      <c r="R77" s="27">
        <f t="shared" si="3"/>
        <v>-0.2699053037025419</v>
      </c>
      <c r="S77" s="27">
        <f t="shared" si="4"/>
        <v>0.46187810527931628</v>
      </c>
      <c r="T77" s="27"/>
      <c r="W77">
        <f t="shared" si="5"/>
        <v>0.25690843130429231</v>
      </c>
    </row>
    <row r="78" spans="1:23" x14ac:dyDescent="0.15">
      <c r="A78">
        <v>36</v>
      </c>
      <c r="C78" s="3">
        <f>summary!E108</f>
        <v>-0.6032560265297342</v>
      </c>
      <c r="D78" s="3">
        <f>summary!F108</f>
        <v>-1.1364547500961559</v>
      </c>
      <c r="E78" s="3">
        <f>summary!G108</f>
        <v>-1.4612787599629595</v>
      </c>
      <c r="F78" s="3">
        <f>summary!H108</f>
        <v>1.5865001499112943</v>
      </c>
      <c r="G78" s="3">
        <f>summary!I108</f>
        <v>-1.3419009454278576</v>
      </c>
      <c r="H78" s="3">
        <f>summary!J108</f>
        <v>1.1018045340391667</v>
      </c>
      <c r="I78" s="3">
        <f>summary!K108</f>
        <v>-3.0953678913503695</v>
      </c>
      <c r="J78" s="3">
        <f>summary!L108</f>
        <v>-1.5234075921465604</v>
      </c>
      <c r="K78" s="3">
        <f>summary!M108</f>
        <v>1.0152085298945281</v>
      </c>
      <c r="L78" s="3">
        <f>summary!N108</f>
        <v>0.60754651281177074</v>
      </c>
      <c r="Q78" s="1"/>
      <c r="R78" s="27">
        <f t="shared" si="3"/>
        <v>-0.48506062388568782</v>
      </c>
      <c r="S78" s="27">
        <f t="shared" si="4"/>
        <v>0.47459260964521138</v>
      </c>
      <c r="T78" s="27"/>
      <c r="W78">
        <f t="shared" si="5"/>
        <v>-0.86985538831294507</v>
      </c>
    </row>
    <row r="79" spans="1:23" x14ac:dyDescent="0.15">
      <c r="A79">
        <v>36.5</v>
      </c>
      <c r="C79" s="3">
        <f>summary!E109</f>
        <v>6.2709490361932907E-2</v>
      </c>
      <c r="D79" s="3">
        <f>summary!F109</f>
        <v>-0.23035507103116337</v>
      </c>
      <c r="E79" s="3">
        <f>summary!G109</f>
        <v>-1.5279426101131746</v>
      </c>
      <c r="F79" s="3">
        <f>summary!H109</f>
        <v>1.0567634020297014</v>
      </c>
      <c r="G79" s="3">
        <f>summary!I109</f>
        <v>-0.44469191396535523</v>
      </c>
      <c r="H79" s="3">
        <f>summary!J109</f>
        <v>1.0322131761019573</v>
      </c>
      <c r="I79" s="3">
        <f>summary!K109</f>
        <v>-3.36773569362582</v>
      </c>
      <c r="J79" s="3">
        <f>summary!L109</f>
        <v>-1.8652317355657089</v>
      </c>
      <c r="K79" s="3">
        <f>summary!M109</f>
        <v>1.6659870138706214</v>
      </c>
      <c r="L79" s="3">
        <f>summary!N109</f>
        <v>0.92040335103285476</v>
      </c>
      <c r="Q79" s="1"/>
      <c r="R79" s="27">
        <f t="shared" si="3"/>
        <v>-0.26978805909041537</v>
      </c>
      <c r="S79" s="27">
        <f t="shared" si="4"/>
        <v>0.49985665285212749</v>
      </c>
      <c r="T79" s="27"/>
      <c r="W79">
        <f t="shared" si="5"/>
        <v>-8.3822790334615233E-2</v>
      </c>
    </row>
    <row r="80" spans="1:23" x14ac:dyDescent="0.15">
      <c r="A80">
        <v>37</v>
      </c>
      <c r="C80" s="3">
        <f>summary!E110</f>
        <v>0.120992644194082</v>
      </c>
      <c r="D80" s="3">
        <f>summary!F110</f>
        <v>-0.34038208616512489</v>
      </c>
      <c r="E80" s="3">
        <f>summary!G110</f>
        <v>-1.843805635255517</v>
      </c>
      <c r="F80" s="3">
        <f>summary!H110</f>
        <v>2.433239737241784</v>
      </c>
      <c r="G80" s="3">
        <f>summary!I110</f>
        <v>-1.4457918501219464</v>
      </c>
      <c r="H80" s="3">
        <f>summary!J110</f>
        <v>0.43574559003181246</v>
      </c>
      <c r="I80" s="3">
        <f>summary!K110</f>
        <v>-2.9086863343023666</v>
      </c>
      <c r="J80" s="3">
        <f>summary!L110</f>
        <v>-0.85176196259208192</v>
      </c>
      <c r="K80" s="3">
        <f>summary!M110</f>
        <v>1.7231084335809419</v>
      </c>
      <c r="L80" s="3">
        <f>summary!N110</f>
        <v>0.22977338877348727</v>
      </c>
      <c r="Q80" s="1"/>
      <c r="R80" s="27">
        <f t="shared" si="3"/>
        <v>-0.24475680746149292</v>
      </c>
      <c r="S80" s="27">
        <f t="shared" si="4"/>
        <v>0.50924515473056053</v>
      </c>
      <c r="T80" s="27"/>
      <c r="W80">
        <f t="shared" si="5"/>
        <v>-0.10969472098552144</v>
      </c>
    </row>
    <row r="81" spans="1:23" x14ac:dyDescent="0.15">
      <c r="A81">
        <v>37.5</v>
      </c>
      <c r="C81" s="3">
        <f>summary!E111</f>
        <v>0.26782950095520752</v>
      </c>
      <c r="D81" s="3">
        <f>summary!F111</f>
        <v>-0.22289919141765224</v>
      </c>
      <c r="E81" s="3">
        <f>summary!G111</f>
        <v>-1.6487112509325754</v>
      </c>
      <c r="F81" s="3">
        <f>summary!H111</f>
        <v>2.4317872794814526</v>
      </c>
      <c r="G81" s="3">
        <f>summary!I111</f>
        <v>-1.5391999849944999</v>
      </c>
      <c r="H81" s="3">
        <f>summary!J111</f>
        <v>0.31135838771837432</v>
      </c>
      <c r="I81" s="3">
        <f>summary!K111</f>
        <v>-3.0793385352857303</v>
      </c>
      <c r="J81" s="3">
        <f>summary!L111</f>
        <v>-0.93093790286476408</v>
      </c>
      <c r="K81" s="3">
        <f>summary!M111</f>
        <v>1.9385497531049338</v>
      </c>
      <c r="L81" s="3">
        <f>summary!N111</f>
        <v>0.65669284390947746</v>
      </c>
      <c r="Q81" s="1"/>
      <c r="R81" s="27">
        <f t="shared" si="3"/>
        <v>-0.18148691003257764</v>
      </c>
      <c r="S81" s="27">
        <f t="shared" si="4"/>
        <v>0.53154023927727623</v>
      </c>
      <c r="T81" s="27"/>
      <c r="W81">
        <f t="shared" si="5"/>
        <v>2.246515476877764E-2</v>
      </c>
    </row>
    <row r="82" spans="1:23" x14ac:dyDescent="0.15">
      <c r="A82">
        <v>38</v>
      </c>
      <c r="C82" s="3">
        <f>summary!E112</f>
        <v>-0.21718240676281445</v>
      </c>
      <c r="D82" s="3">
        <f>summary!F112</f>
        <v>-0.34959872466480962</v>
      </c>
      <c r="E82" s="3">
        <f>summary!G112</f>
        <v>-1.6171541205397761</v>
      </c>
      <c r="F82" s="3">
        <f>summary!H112</f>
        <v>2.2373082599161416</v>
      </c>
      <c r="G82" s="3">
        <f>summary!I112</f>
        <v>-1.9095391707541085</v>
      </c>
      <c r="H82" s="3">
        <f>summary!J112</f>
        <v>0.34225667258147169</v>
      </c>
      <c r="I82" s="3">
        <f>summary!K112</f>
        <v>-2.7154684481880942</v>
      </c>
      <c r="J82" s="3">
        <f>summary!L112</f>
        <v>-1.2959793432497511</v>
      </c>
      <c r="K82" s="3">
        <f>summary!M112</f>
        <v>2.2092221240054095</v>
      </c>
      <c r="L82" s="3">
        <f>summary!N112</f>
        <v>0.31518782236223469</v>
      </c>
      <c r="Q82" s="1"/>
      <c r="R82" s="27">
        <f t="shared" si="3"/>
        <v>-0.30009473352940963</v>
      </c>
      <c r="S82" s="27">
        <f t="shared" si="4"/>
        <v>0.52372990554937138</v>
      </c>
      <c r="T82" s="27"/>
      <c r="W82">
        <f t="shared" si="5"/>
        <v>-0.28339056571381205</v>
      </c>
    </row>
    <row r="83" spans="1:23" x14ac:dyDescent="0.15">
      <c r="A83">
        <v>38.5</v>
      </c>
      <c r="C83" s="3">
        <f>summary!E113</f>
        <v>0.71225901468059649</v>
      </c>
      <c r="D83" s="3">
        <f>summary!F113</f>
        <v>-1.5530952045831328</v>
      </c>
      <c r="E83" s="3">
        <f>summary!G113</f>
        <v>-1.3957973285426957</v>
      </c>
      <c r="F83" s="3">
        <f>summary!H113</f>
        <v>2.856697097441697</v>
      </c>
      <c r="G83" s="3">
        <f>summary!I113</f>
        <v>-0.91182647666360295</v>
      </c>
      <c r="H83" s="3">
        <f>summary!J113</f>
        <v>0.38641677110679529</v>
      </c>
      <c r="I83" s="3">
        <f>summary!K113</f>
        <v>-1.4791204787646637</v>
      </c>
      <c r="J83" s="3">
        <f>summary!L113</f>
        <v>-0.63996057523900352</v>
      </c>
      <c r="K83" s="3">
        <f>summary!M113</f>
        <v>2.0484538191688526</v>
      </c>
      <c r="L83" s="3">
        <f>summary!N113</f>
        <v>0.36695534891145298</v>
      </c>
      <c r="Q83" s="1"/>
      <c r="R83" s="27">
        <f t="shared" si="3"/>
        <v>3.9098198751629586E-2</v>
      </c>
      <c r="S83" s="27">
        <f t="shared" si="4"/>
        <v>0.48214809926683788</v>
      </c>
      <c r="T83" s="27"/>
      <c r="W83">
        <f t="shared" si="5"/>
        <v>-0.13650261316377532</v>
      </c>
    </row>
    <row r="84" spans="1:23" x14ac:dyDescent="0.15">
      <c r="A84">
        <v>39</v>
      </c>
      <c r="C84" s="3">
        <f>summary!E114</f>
        <v>0.59654763201687155</v>
      </c>
      <c r="D84" s="3">
        <f>summary!F114</f>
        <v>-1.7679794028545981</v>
      </c>
      <c r="E84" s="3">
        <f>summary!G114</f>
        <v>-1.2630116570180021</v>
      </c>
      <c r="F84" s="3">
        <f>summary!H114</f>
        <v>2.2410258049991949</v>
      </c>
      <c r="G84" s="3">
        <f>summary!I114</f>
        <v>-0.53782419847779139</v>
      </c>
      <c r="H84" s="3">
        <f>summary!J114</f>
        <v>0.56973498656448518</v>
      </c>
      <c r="I84" s="3">
        <f>summary!K114</f>
        <v>-1.8623947069109521</v>
      </c>
      <c r="J84" s="3">
        <f>summary!L114</f>
        <v>-1.1607028063356399</v>
      </c>
      <c r="K84" s="3">
        <f>summary!M114</f>
        <v>2.4575219265711259</v>
      </c>
      <c r="L84" s="3">
        <f>summary!N114</f>
        <v>0.98455142235500015</v>
      </c>
      <c r="Q84" s="1"/>
      <c r="R84" s="27">
        <f t="shared" si="3"/>
        <v>2.5746900090969416E-2</v>
      </c>
      <c r="S84" s="27">
        <f t="shared" si="4"/>
        <v>0.50034143583450563</v>
      </c>
      <c r="T84" s="27"/>
      <c r="W84">
        <f t="shared" si="5"/>
        <v>1.5955394043346893E-2</v>
      </c>
    </row>
    <row r="85" spans="1:23" x14ac:dyDescent="0.15">
      <c r="A85">
        <v>39.5</v>
      </c>
      <c r="C85" s="3">
        <f>summary!E115</f>
        <v>0.32172799926273765</v>
      </c>
      <c r="D85" s="3">
        <f>summary!F115</f>
        <v>-1.0649160320057622</v>
      </c>
      <c r="E85" s="3">
        <f>summary!G115</f>
        <v>-0.7895734490103008</v>
      </c>
      <c r="F85" s="3">
        <f>summary!H115</f>
        <v>2.892421521583092</v>
      </c>
      <c r="G85" s="3">
        <f>summary!I115</f>
        <v>-0.78860063652783552</v>
      </c>
      <c r="H85" s="3">
        <f>summary!J115</f>
        <v>0.5750160868107459</v>
      </c>
      <c r="I85" s="3">
        <f>summary!K115</f>
        <v>-0.8902933395058602</v>
      </c>
      <c r="J85" s="3">
        <f>summary!L115</f>
        <v>-1.0564428989082308</v>
      </c>
      <c r="K85" s="3">
        <f>summary!M115</f>
        <v>1.8054489763915609</v>
      </c>
      <c r="L85" s="3">
        <f>summary!N115</f>
        <v>0.50734145157955846</v>
      </c>
      <c r="Q85" s="1"/>
      <c r="R85" s="27">
        <f t="shared" si="3"/>
        <v>0.15121296796697054</v>
      </c>
      <c r="S85" s="27">
        <f t="shared" si="4"/>
        <v>0.42657159854546933</v>
      </c>
      <c r="T85" s="27"/>
      <c r="W85">
        <f t="shared" si="5"/>
        <v>-0.23343631863254899</v>
      </c>
    </row>
    <row r="86" spans="1:23" x14ac:dyDescent="0.15">
      <c r="A86">
        <v>40</v>
      </c>
      <c r="C86" s="3">
        <f>summary!E116</f>
        <v>0.28140011144197957</v>
      </c>
      <c r="D86" s="3">
        <f>summary!F116</f>
        <v>-1.4172330292992223</v>
      </c>
      <c r="E86" s="3">
        <f>summary!G116</f>
        <v>-0.94773840764450257</v>
      </c>
      <c r="F86" s="3">
        <f>summary!H116</f>
        <v>2.9843919359628894</v>
      </c>
      <c r="G86" s="3">
        <f>summary!I116</f>
        <v>-0.63864987301735732</v>
      </c>
      <c r="H86" s="3">
        <f>summary!J116</f>
        <v>0.91474476286249817</v>
      </c>
      <c r="I86" s="3">
        <f>summary!K116</f>
        <v>0.47916054376290451</v>
      </c>
      <c r="J86" s="3">
        <f>summary!L116</f>
        <v>-1.2503503427895806</v>
      </c>
      <c r="K86" s="3">
        <f>summary!M116</f>
        <v>1.812070131066583</v>
      </c>
      <c r="L86" s="3">
        <f>summary!N116</f>
        <v>0.5775610966753475</v>
      </c>
      <c r="Q86" s="1"/>
      <c r="R86" s="27">
        <f t="shared" si="3"/>
        <v>0.27953569290215391</v>
      </c>
      <c r="S86" s="27">
        <f t="shared" si="4"/>
        <v>0.44429612486065262</v>
      </c>
      <c r="T86" s="27"/>
      <c r="W86">
        <f t="shared" si="5"/>
        <v>0.38028032760244201</v>
      </c>
    </row>
    <row r="87" spans="1:23" x14ac:dyDescent="0.15">
      <c r="A87">
        <v>40.5</v>
      </c>
      <c r="C87" s="3">
        <f>summary!E117</f>
        <v>0.17803934416194903</v>
      </c>
      <c r="D87" s="3">
        <f>summary!F117</f>
        <v>-1.4372087839979997</v>
      </c>
      <c r="E87" s="3">
        <f>summary!G117</f>
        <v>-1.0122471652665566</v>
      </c>
      <c r="F87" s="3">
        <f>summary!H117</f>
        <v>2.5493494751844596</v>
      </c>
      <c r="G87" s="3">
        <f>summary!I117</f>
        <v>-0.4822119374923462</v>
      </c>
      <c r="H87" s="3">
        <f>summary!J117</f>
        <v>0.73348276983781624</v>
      </c>
      <c r="I87" s="3">
        <f>summary!K117</f>
        <v>0.80183960433811396</v>
      </c>
      <c r="J87" s="3">
        <f>summary!L117</f>
        <v>-1.1865749190011083</v>
      </c>
      <c r="K87" s="3">
        <f>summary!M117</f>
        <v>2.7375015846926014</v>
      </c>
      <c r="L87" s="3">
        <f>summary!N117</f>
        <v>0.32778718149738439</v>
      </c>
      <c r="Q87" s="1"/>
      <c r="R87" s="27">
        <f t="shared" si="3"/>
        <v>0.32097571539543135</v>
      </c>
      <c r="S87" s="27">
        <f t="shared" si="4"/>
        <v>0.45963308490690175</v>
      </c>
      <c r="T87" s="27"/>
      <c r="W87">
        <f t="shared" si="5"/>
        <v>0.2529132628296667</v>
      </c>
    </row>
    <row r="88" spans="1:23" x14ac:dyDescent="0.15">
      <c r="A88">
        <v>41</v>
      </c>
      <c r="C88" s="3">
        <f>summary!E118</f>
        <v>0.48581259316628517</v>
      </c>
      <c r="D88" s="3">
        <f>summary!F118</f>
        <v>-1.4593475970883787</v>
      </c>
      <c r="E88" s="3">
        <f>summary!G118</f>
        <v>-0.72743199483040011</v>
      </c>
      <c r="F88" s="3">
        <f>summary!H118</f>
        <v>2.3740782326425602</v>
      </c>
      <c r="G88" s="3">
        <f>summary!I118</f>
        <v>-0.55373377473210028</v>
      </c>
      <c r="H88" s="3">
        <f>summary!J118</f>
        <v>1.2198659887486802</v>
      </c>
      <c r="I88" s="3">
        <f>summary!K118</f>
        <v>0.19629962924836694</v>
      </c>
      <c r="J88" s="3">
        <f>summary!L118</f>
        <v>-2.0813578555346912</v>
      </c>
      <c r="K88" s="3">
        <f>summary!M118</f>
        <v>2.0822219196958365</v>
      </c>
      <c r="L88" s="3">
        <f>summary!N118</f>
        <v>0.48960667517794698</v>
      </c>
      <c r="Q88" s="1"/>
      <c r="R88" s="27">
        <f t="shared" si="3"/>
        <v>0.20260138164941055</v>
      </c>
      <c r="S88" s="27">
        <f t="shared" si="4"/>
        <v>0.45778794045592186</v>
      </c>
      <c r="T88" s="27"/>
      <c r="W88">
        <f t="shared" si="5"/>
        <v>0.34105611120732604</v>
      </c>
    </row>
    <row r="89" spans="1:23" x14ac:dyDescent="0.15">
      <c r="A89">
        <v>41.5</v>
      </c>
      <c r="C89" s="3">
        <f>summary!E119</f>
        <v>0.20063918726884608</v>
      </c>
      <c r="D89" s="3">
        <f>summary!F119</f>
        <v>-1.5841518449274723</v>
      </c>
      <c r="E89" s="3">
        <f>summary!G119</f>
        <v>-0.65876601471901464</v>
      </c>
      <c r="F89" s="3">
        <f>summary!H119</f>
        <v>2.0171495266819242</v>
      </c>
      <c r="G89" s="3">
        <f>summary!I119</f>
        <v>-1.2524461748705795</v>
      </c>
      <c r="H89" s="3">
        <f>summary!J119</f>
        <v>1.2979010302313205</v>
      </c>
      <c r="I89" s="3">
        <f>summary!K119</f>
        <v>-7.6528692010400981E-2</v>
      </c>
      <c r="J89" s="3">
        <f>summary!L119</f>
        <v>-0.64245407941048582</v>
      </c>
      <c r="K89" s="3">
        <f>summary!M119</f>
        <v>2.1478227208784828</v>
      </c>
      <c r="L89" s="3">
        <f>summary!N119</f>
        <v>-4.461459201754514E-2</v>
      </c>
      <c r="Q89" s="1"/>
      <c r="R89" s="27">
        <f t="shared" si="3"/>
        <v>0.14045510671050748</v>
      </c>
      <c r="S89" s="27">
        <f t="shared" si="4"/>
        <v>0.41018000044160163</v>
      </c>
      <c r="T89" s="27"/>
      <c r="W89">
        <f t="shared" si="5"/>
        <v>-6.0571642013973061E-2</v>
      </c>
    </row>
    <row r="90" spans="1:23" x14ac:dyDescent="0.15">
      <c r="A90">
        <v>42</v>
      </c>
      <c r="C90" s="3">
        <f>summary!E120</f>
        <v>6.0768672801104533E-2</v>
      </c>
      <c r="D90" s="3">
        <f>summary!F120</f>
        <v>-1.9372663094297904</v>
      </c>
      <c r="E90" s="3">
        <f>summary!G120</f>
        <v>-0.63636858116328365</v>
      </c>
      <c r="F90" s="3">
        <f>summary!H120</f>
        <v>1.8059008380369315</v>
      </c>
      <c r="G90" s="3">
        <f>summary!I120</f>
        <v>-1.7620494542243414</v>
      </c>
      <c r="H90" s="3">
        <f>summary!J120</f>
        <v>1.5134384683870785</v>
      </c>
      <c r="I90" s="3">
        <f>summary!K120</f>
        <v>0.26529831418552224</v>
      </c>
      <c r="J90" s="3">
        <f>summary!L120</f>
        <v>-1.668449899688714</v>
      </c>
      <c r="K90" s="3">
        <f>summary!M120</f>
        <v>2.2686990118136241</v>
      </c>
      <c r="L90" s="3">
        <f>summary!N120</f>
        <v>0.14694676675977336</v>
      </c>
      <c r="Q90" s="1"/>
      <c r="R90" s="27">
        <f t="shared" si="3"/>
        <v>5.691782747790486E-3</v>
      </c>
      <c r="S90" s="27">
        <f t="shared" si="4"/>
        <v>0.48120939687559738</v>
      </c>
      <c r="T90" s="27"/>
      <c r="W90">
        <f t="shared" si="5"/>
        <v>0.10385771978043895</v>
      </c>
    </row>
    <row r="91" spans="1:23" x14ac:dyDescent="0.15">
      <c r="A91">
        <v>42.5</v>
      </c>
      <c r="C91" s="3">
        <f>summary!E121</f>
        <v>0.30263101116892011</v>
      </c>
      <c r="D91" s="3">
        <f>summary!F121</f>
        <v>-2.9587392993410493</v>
      </c>
      <c r="E91" s="3">
        <f>summary!G121</f>
        <v>-0.58764559506178082</v>
      </c>
      <c r="F91" s="3">
        <f>summary!H121</f>
        <v>2.1661901466540523</v>
      </c>
      <c r="G91" s="3">
        <f>summary!I121</f>
        <v>-2.0988549875230547</v>
      </c>
      <c r="H91" s="3">
        <f>summary!J121</f>
        <v>1.2829734037762477</v>
      </c>
      <c r="I91" s="3">
        <f>summary!K121</f>
        <v>0.2327318214512395</v>
      </c>
      <c r="J91" s="3">
        <f>summary!L121</f>
        <v>-1.471564421816679</v>
      </c>
      <c r="K91" s="3">
        <f>summary!M121</f>
        <v>2.0204896604509641</v>
      </c>
      <c r="L91" s="3">
        <f>summary!N121</f>
        <v>0.49220930523775447</v>
      </c>
      <c r="Q91" s="1"/>
      <c r="R91" s="27">
        <f t="shared" si="3"/>
        <v>-6.1957895500338589E-2</v>
      </c>
      <c r="S91" s="27">
        <f t="shared" si="4"/>
        <v>0.54201855737979587</v>
      </c>
      <c r="T91" s="27"/>
      <c r="W91">
        <f t="shared" si="5"/>
        <v>0.2676814163100798</v>
      </c>
    </row>
    <row r="92" spans="1:23" x14ac:dyDescent="0.15">
      <c r="A92">
        <v>43</v>
      </c>
      <c r="C92" s="3">
        <f>summary!E122</f>
        <v>0.36800583675825249</v>
      </c>
      <c r="D92" s="3">
        <f>summary!F122</f>
        <v>-2.7311028597335483</v>
      </c>
      <c r="E92" s="3">
        <f>summary!G122</f>
        <v>-0.48406411597671473</v>
      </c>
      <c r="F92" s="3">
        <f>summary!H122</f>
        <v>1.9261958289895278</v>
      </c>
      <c r="G92" s="3">
        <f>summary!I122</f>
        <v>-1.5952861557470783</v>
      </c>
      <c r="H92" s="3">
        <f>summary!J122</f>
        <v>1.3262590109138317</v>
      </c>
      <c r="I92" s="3">
        <f>summary!K122</f>
        <v>5.8337321960272533E-2</v>
      </c>
      <c r="J92" s="3">
        <f>summary!L122</f>
        <v>-1.1897064498905618</v>
      </c>
      <c r="K92" s="3">
        <f>summary!M122</f>
        <v>2.341879223595551</v>
      </c>
      <c r="L92" s="3">
        <f>summary!N122</f>
        <v>-0.26378148753482744</v>
      </c>
      <c r="Q92" s="1"/>
      <c r="R92" s="27">
        <f t="shared" si="3"/>
        <v>-2.4326384666529543E-2</v>
      </c>
      <c r="S92" s="27">
        <f t="shared" si="4"/>
        <v>0.50342897954686883</v>
      </c>
      <c r="T92" s="27"/>
      <c r="W92">
        <f t="shared" si="5"/>
        <v>-0.10272208278727746</v>
      </c>
    </row>
    <row r="93" spans="1:23" x14ac:dyDescent="0.15">
      <c r="A93">
        <v>43.5</v>
      </c>
      <c r="C93" s="3">
        <f>summary!E123</f>
        <v>6.6076400202970509E-2</v>
      </c>
      <c r="D93" s="3">
        <f>summary!F123</f>
        <v>-2.757392642596431</v>
      </c>
      <c r="E93" s="3">
        <f>summary!G123</f>
        <v>-0.58418061528790899</v>
      </c>
      <c r="F93" s="3">
        <f>summary!H123</f>
        <v>1.4231879079834766</v>
      </c>
      <c r="G93" s="3">
        <f>summary!I123</f>
        <v>-1.7724120889530366</v>
      </c>
      <c r="H93" s="3">
        <f>summary!J123</f>
        <v>1.5118522605037492</v>
      </c>
      <c r="I93" s="3">
        <f>summary!K123</f>
        <v>0.19073587245020637</v>
      </c>
      <c r="J93" s="3">
        <f>summary!L123</f>
        <v>-0.90495025883984681</v>
      </c>
      <c r="K93" s="3">
        <f>summary!M123</f>
        <v>2.1699667741374906</v>
      </c>
      <c r="L93" s="3">
        <f>summary!N123</f>
        <v>-0.10919823731292636</v>
      </c>
      <c r="Q93" s="1"/>
      <c r="R93" s="27">
        <f t="shared" si="3"/>
        <v>-7.6631462771225636E-2</v>
      </c>
      <c r="S93" s="27">
        <f t="shared" si="4"/>
        <v>0.48211022654479257</v>
      </c>
      <c r="T93" s="27"/>
      <c r="W93">
        <f t="shared" si="5"/>
        <v>-2.1560918554977923E-2</v>
      </c>
    </row>
    <row r="94" spans="1:23" x14ac:dyDescent="0.15">
      <c r="A94">
        <v>44</v>
      </c>
      <c r="C94" s="3">
        <f>summary!E124</f>
        <v>-1.142459097401898</v>
      </c>
      <c r="D94" s="3">
        <f>summary!F124</f>
        <v>-1.6176702429760677</v>
      </c>
      <c r="E94" s="3">
        <f>summary!G124</f>
        <v>-0.61499872619856821</v>
      </c>
      <c r="F94" s="3">
        <f>summary!H124</f>
        <v>1.7529940119311027</v>
      </c>
      <c r="G94" s="3">
        <f>summary!I124</f>
        <v>-0.64334251364021733</v>
      </c>
      <c r="H94" s="3">
        <f>summary!J124</f>
        <v>1.3101955089138491</v>
      </c>
      <c r="I94" s="3">
        <f>summary!K124</f>
        <v>-3.7837991375958412E-2</v>
      </c>
      <c r="J94" s="3">
        <f>summary!L124</f>
        <v>-1.0148164966423612</v>
      </c>
      <c r="K94" s="3">
        <f>summary!M124</f>
        <v>2.4566336617502356</v>
      </c>
      <c r="L94" s="3">
        <f>summary!N124</f>
        <v>0.10171778676592734</v>
      </c>
      <c r="Q94" s="1"/>
      <c r="R94" s="27">
        <f t="shared" si="3"/>
        <v>5.5041590112604365E-2</v>
      </c>
      <c r="S94" s="27">
        <f t="shared" si="4"/>
        <v>0.42882484160513523</v>
      </c>
      <c r="T94" s="27"/>
      <c r="W94">
        <f t="shared" si="5"/>
        <v>-0.32641835878726333</v>
      </c>
    </row>
    <row r="95" spans="1:23" x14ac:dyDescent="0.15">
      <c r="A95">
        <v>44.5</v>
      </c>
      <c r="C95" s="3">
        <f>summary!E125</f>
        <v>-1.1699891652670584</v>
      </c>
      <c r="D95" s="3">
        <f>summary!F125</f>
        <v>-1.1259582062374045</v>
      </c>
      <c r="E95" s="3">
        <f>summary!G125</f>
        <v>-0.43417900345699317</v>
      </c>
      <c r="F95" s="3">
        <f>summary!H125</f>
        <v>1.7189230419029973</v>
      </c>
      <c r="G95" s="3">
        <f>summary!I125</f>
        <v>-1.0561364719240269</v>
      </c>
      <c r="H95" s="3">
        <f>summary!J125</f>
        <v>1.4066768855907616</v>
      </c>
      <c r="I95" s="3">
        <f>summary!K125</f>
        <v>0.13273813363465026</v>
      </c>
      <c r="J95" s="3">
        <f>summary!L125</f>
        <v>-0.63499397485626663</v>
      </c>
      <c r="K95" s="3">
        <f>summary!M125</f>
        <v>2.8047368723021067</v>
      </c>
      <c r="L95" s="3">
        <f>summary!N125</f>
        <v>0.33795492217590373</v>
      </c>
      <c r="Q95" s="1"/>
      <c r="R95" s="27">
        <f t="shared" si="3"/>
        <v>0.19797730338646702</v>
      </c>
      <c r="S95" s="27">
        <f t="shared" si="4"/>
        <v>0.43312402065028038</v>
      </c>
      <c r="T95" s="27"/>
      <c r="W95">
        <f t="shared" si="5"/>
        <v>-0.15072043491117143</v>
      </c>
    </row>
    <row r="96" spans="1:23" x14ac:dyDescent="0.15">
      <c r="A96">
        <v>45</v>
      </c>
      <c r="C96" s="3">
        <f>summary!E126</f>
        <v>-1.1555805346789703</v>
      </c>
      <c r="D96" s="3">
        <f>summary!F126</f>
        <v>-0.9195660756955617</v>
      </c>
      <c r="E96" s="3">
        <f>summary!G126</f>
        <v>-0.43846071048123675</v>
      </c>
      <c r="F96" s="3">
        <f>summary!H126</f>
        <v>1.6126630408180302</v>
      </c>
      <c r="G96" s="3">
        <f>summary!I126</f>
        <v>-0.22650797985229718</v>
      </c>
      <c r="H96" s="3">
        <f>summary!J126</f>
        <v>1.4879835387035165</v>
      </c>
      <c r="I96" s="3">
        <f>summary!K126</f>
        <v>9.719177538879098E-2</v>
      </c>
      <c r="J96" s="3">
        <f>summary!L126</f>
        <v>-0.26573128268536444</v>
      </c>
      <c r="K96" s="3">
        <f>summary!M126</f>
        <v>1.978435521834937</v>
      </c>
      <c r="L96" s="3">
        <f>summary!N126</f>
        <v>0.4635612990365881</v>
      </c>
      <c r="Q96" s="1"/>
      <c r="R96" s="27">
        <f t="shared" si="3"/>
        <v>0.26339885923884332</v>
      </c>
      <c r="S96" s="27">
        <f t="shared" si="4"/>
        <v>0.34568233412395977</v>
      </c>
      <c r="T96" s="27"/>
      <c r="W96">
        <f t="shared" si="5"/>
        <v>-6.4658102231753084E-2</v>
      </c>
    </row>
    <row r="97" spans="1:23" x14ac:dyDescent="0.15">
      <c r="A97">
        <v>45.5</v>
      </c>
      <c r="C97" s="3">
        <f>summary!E127</f>
        <v>-0.46775233950932882</v>
      </c>
      <c r="D97" s="3">
        <f>summary!F127</f>
        <v>-1.3599026996221399</v>
      </c>
      <c r="E97" s="3">
        <f>summary!G127</f>
        <v>-0.5934423283389314</v>
      </c>
      <c r="F97" s="3">
        <f>summary!H127</f>
        <v>2.4857376459807883</v>
      </c>
      <c r="G97" s="3">
        <f>summary!I127</f>
        <v>-0.62204810111898445</v>
      </c>
      <c r="H97" s="3">
        <f>summary!J127</f>
        <v>1.2456905315328248</v>
      </c>
      <c r="I97" s="3">
        <f>summary!K127</f>
        <v>5.530834559973586E-2</v>
      </c>
      <c r="J97" s="3">
        <f>summary!L127</f>
        <v>-0.4376461420364669</v>
      </c>
      <c r="K97" s="3">
        <f>summary!M127</f>
        <v>2.6254625849605682</v>
      </c>
      <c r="L97" s="3">
        <f>summary!N127</f>
        <v>6.7625993683768051E-2</v>
      </c>
      <c r="Q97" s="1"/>
      <c r="R97" s="27">
        <f t="shared" si="3"/>
        <v>0.29990334911318339</v>
      </c>
      <c r="S97" s="27">
        <f t="shared" si="4"/>
        <v>0.43115712289929287</v>
      </c>
      <c r="T97" s="27"/>
      <c r="W97">
        <f t="shared" si="5"/>
        <v>-0.19116889821836552</v>
      </c>
    </row>
    <row r="98" spans="1:23" x14ac:dyDescent="0.15">
      <c r="A98">
        <v>46</v>
      </c>
      <c r="C98" s="3">
        <f>summary!E128</f>
        <v>-1.039134901998686</v>
      </c>
      <c r="D98" s="3">
        <f>summary!F128</f>
        <v>-0.5720490219071086</v>
      </c>
      <c r="E98" s="3">
        <f>summary!G128</f>
        <v>-0.50127956695497056</v>
      </c>
      <c r="F98" s="3">
        <f>summary!H128</f>
        <v>1.9841444512262927</v>
      </c>
      <c r="G98" s="3">
        <f>summary!I128</f>
        <v>-8.6513619600990993E-2</v>
      </c>
      <c r="H98" s="3">
        <f>summary!J128</f>
        <v>0.84594855933224888</v>
      </c>
      <c r="I98" s="3">
        <f>summary!K128</f>
        <v>-8.2151297063672909E-3</v>
      </c>
      <c r="J98" s="3">
        <f>summary!L128</f>
        <v>-1.2918083047155036</v>
      </c>
      <c r="K98" s="3">
        <f>summary!M128</f>
        <v>2.7342432333903637</v>
      </c>
      <c r="L98" s="3">
        <f>summary!N128</f>
        <v>0.47235837596721786</v>
      </c>
      <c r="Q98" s="1"/>
      <c r="R98" s="27">
        <f t="shared" si="3"/>
        <v>0.25376940750324961</v>
      </c>
      <c r="S98" s="27">
        <f t="shared" si="4"/>
        <v>0.40882380019240055</v>
      </c>
      <c r="T98" s="27"/>
      <c r="W98">
        <f t="shared" si="5"/>
        <v>-4.7364374653679139E-2</v>
      </c>
    </row>
    <row r="99" spans="1:23" x14ac:dyDescent="0.15">
      <c r="A99">
        <v>46.5</v>
      </c>
      <c r="C99" s="3">
        <f>summary!E129</f>
        <v>-0.54815988053076636</v>
      </c>
      <c r="D99" s="3">
        <f>summary!F129</f>
        <v>-0.93165381557100868</v>
      </c>
      <c r="E99" s="3">
        <f>summary!G129</f>
        <v>-0.16048691817423813</v>
      </c>
      <c r="F99" s="3">
        <f>summary!H129</f>
        <v>2.0023539705366975</v>
      </c>
      <c r="G99" s="3">
        <f>summary!I129</f>
        <v>-0.12751751744404768</v>
      </c>
      <c r="H99" s="3">
        <f>summary!J129</f>
        <v>0.80780741116560428</v>
      </c>
      <c r="I99" s="3">
        <f>summary!K129</f>
        <v>-0.19250707245466489</v>
      </c>
      <c r="J99" s="3">
        <f>summary!L129</f>
        <v>-0.50476320180302459</v>
      </c>
      <c r="K99" s="3">
        <f>summary!M129</f>
        <v>3.0452203738532471</v>
      </c>
      <c r="L99" s="3">
        <f>summary!N129</f>
        <v>0.41965495142889386</v>
      </c>
      <c r="Q99" s="1"/>
      <c r="R99" s="27">
        <f t="shared" si="3"/>
        <v>0.38099483010066926</v>
      </c>
      <c r="S99" s="27">
        <f t="shared" si="4"/>
        <v>0.3966834835721556</v>
      </c>
      <c r="T99" s="27"/>
      <c r="W99">
        <f t="shared" si="5"/>
        <v>-0.14400221780914291</v>
      </c>
    </row>
    <row r="100" spans="1:23" x14ac:dyDescent="0.15">
      <c r="A100">
        <v>47</v>
      </c>
      <c r="C100" s="3">
        <f>summary!E130</f>
        <v>-0.52385633138310561</v>
      </c>
      <c r="D100" s="3">
        <f>summary!F130</f>
        <v>-1.5287973163839699</v>
      </c>
      <c r="E100" s="3">
        <f>summary!G130</f>
        <v>-0.11958006064633192</v>
      </c>
      <c r="F100" s="3">
        <f>summary!H130</f>
        <v>1.7457615255793324</v>
      </c>
      <c r="G100" s="3">
        <f>summary!I130</f>
        <v>8.5528553674766111E-2</v>
      </c>
      <c r="H100" s="3">
        <f>summary!J130</f>
        <v>1.0313131630315577</v>
      </c>
      <c r="I100" s="3">
        <f>summary!K130</f>
        <v>4.0653421020470162E-2</v>
      </c>
      <c r="J100" s="3">
        <f>summary!L130</f>
        <v>-0.5239459321648916</v>
      </c>
      <c r="K100" s="3">
        <f>summary!M130</f>
        <v>2.6732056362735577</v>
      </c>
      <c r="L100" s="3">
        <f>summary!N130</f>
        <v>0.27926019012261716</v>
      </c>
      <c r="Q100" s="1"/>
      <c r="R100" s="27">
        <f t="shared" si="3"/>
        <v>0.31595428491240024</v>
      </c>
      <c r="S100" s="27">
        <f t="shared" si="4"/>
        <v>0.38364432205228099</v>
      </c>
      <c r="T100" s="27"/>
      <c r="W100">
        <f t="shared" si="5"/>
        <v>6.3090987347618144E-2</v>
      </c>
    </row>
    <row r="101" spans="1:23" x14ac:dyDescent="0.15">
      <c r="A101">
        <v>47.5</v>
      </c>
      <c r="C101" s="3">
        <f>summary!E131</f>
        <v>-0.15385489311946679</v>
      </c>
      <c r="D101" s="3">
        <f>summary!F131</f>
        <v>-2.3084126478754863</v>
      </c>
      <c r="E101" s="3">
        <f>summary!G131</f>
        <v>0.28889181450271928</v>
      </c>
      <c r="F101" s="3">
        <f>summary!H131</f>
        <v>2.3058231418080815</v>
      </c>
      <c r="G101" s="3">
        <f>summary!I131</f>
        <v>-0.36271933674802526</v>
      </c>
      <c r="H101" s="3">
        <f>summary!J131</f>
        <v>0.9056276213701433</v>
      </c>
      <c r="I101" s="3">
        <f>summary!K131</f>
        <v>-0.10403069683547761</v>
      </c>
      <c r="J101" s="3">
        <f>summary!L131</f>
        <v>-0.28244533040677222</v>
      </c>
      <c r="K101" s="3">
        <f>summary!M131</f>
        <v>2.5806730255968735</v>
      </c>
      <c r="L101" s="3">
        <f>summary!N131</f>
        <v>0.11108615970441017</v>
      </c>
      <c r="Q101" s="1"/>
      <c r="R101" s="27">
        <f t="shared" si="3"/>
        <v>0.2980638857997</v>
      </c>
      <c r="S101" s="27">
        <f t="shared" si="4"/>
        <v>0.44195067823012213</v>
      </c>
      <c r="T101" s="27"/>
      <c r="W101">
        <f t="shared" si="5"/>
        <v>3.5277314344662747E-3</v>
      </c>
    </row>
    <row r="102" spans="1:23" x14ac:dyDescent="0.15">
      <c r="A102">
        <v>48</v>
      </c>
      <c r="C102" s="3">
        <f>summary!E132</f>
        <v>-0.63898528991408188</v>
      </c>
      <c r="D102" s="3">
        <f>summary!F132</f>
        <v>-2.612780973988996</v>
      </c>
      <c r="E102" s="3">
        <f>summary!G132</f>
        <v>0.29750147738641325</v>
      </c>
      <c r="F102" s="3">
        <f>summary!H132</f>
        <v>2.3698602453385065</v>
      </c>
      <c r="G102" s="3">
        <f>summary!I132</f>
        <v>0.26287722148789655</v>
      </c>
      <c r="H102" s="3">
        <f>summary!J132</f>
        <v>0.68568816636217622</v>
      </c>
      <c r="I102" s="3">
        <f>summary!K132</f>
        <v>0.26087723390302131</v>
      </c>
      <c r="J102" s="3">
        <f>summary!L132</f>
        <v>-0.77894148673019514</v>
      </c>
      <c r="K102" s="3">
        <f>summary!M132</f>
        <v>2.5975495452041253</v>
      </c>
      <c r="L102" s="3">
        <f>summary!N132</f>
        <v>-0.1088478396858928</v>
      </c>
      <c r="Q102" s="1"/>
      <c r="R102" s="27">
        <f t="shared" si="3"/>
        <v>0.23347982993629732</v>
      </c>
      <c r="S102" s="27">
        <f t="shared" si="4"/>
        <v>0.47571856734320855</v>
      </c>
      <c r="T102" s="27"/>
      <c r="W102">
        <f t="shared" si="5"/>
        <v>0.26187722769545896</v>
      </c>
    </row>
    <row r="103" spans="1:23" x14ac:dyDescent="0.15">
      <c r="A103">
        <v>48.5</v>
      </c>
      <c r="C103" s="3">
        <f>summary!E133</f>
        <v>-0.85504599074887588</v>
      </c>
      <c r="D103" s="3">
        <f>summary!F133</f>
        <v>-3.4467280223546255</v>
      </c>
      <c r="E103" s="3">
        <f>summary!G133</f>
        <v>0.22814206621999711</v>
      </c>
      <c r="F103" s="3">
        <f>summary!H133</f>
        <v>2.7990316997351812</v>
      </c>
      <c r="G103" s="3">
        <f>summary!I133</f>
        <v>-3.2035515921884888E-2</v>
      </c>
      <c r="H103" s="3">
        <f>summary!J133</f>
        <v>0.61122045444220563</v>
      </c>
      <c r="I103" s="3">
        <f>summary!K133</f>
        <v>0.68780023963480907</v>
      </c>
      <c r="J103" s="3">
        <f>summary!L133</f>
        <v>-1.2103951389627523</v>
      </c>
      <c r="K103" s="3">
        <f>summary!M133</f>
        <v>2.8357667422534214</v>
      </c>
      <c r="L103" s="3">
        <f>summary!N133</f>
        <v>0.1086444455405924</v>
      </c>
      <c r="Q103" s="1"/>
      <c r="R103" s="27">
        <f t="shared" si="3"/>
        <v>0.17264009798380689</v>
      </c>
      <c r="S103" s="27">
        <f t="shared" si="4"/>
        <v>0.58276865853018089</v>
      </c>
      <c r="T103" s="27"/>
      <c r="W103">
        <f t="shared" si="5"/>
        <v>0.16839325588029475</v>
      </c>
    </row>
    <row r="104" spans="1:23" x14ac:dyDescent="0.15">
      <c r="A104">
        <v>49</v>
      </c>
      <c r="C104" s="3">
        <f>summary!E134</f>
        <v>-0.38530352220205544</v>
      </c>
      <c r="D104" s="3">
        <f>summary!F134</f>
        <v>-3.8742471243740368</v>
      </c>
      <c r="E104" s="3">
        <f>summary!G134</f>
        <v>-0.4063557643246074</v>
      </c>
      <c r="F104" s="3">
        <f>summary!H134</f>
        <v>2.1420323296115549</v>
      </c>
      <c r="G104" s="3">
        <f>summary!I134</f>
        <v>-0.45199198935752238</v>
      </c>
      <c r="H104" s="3">
        <f>summary!J134</f>
        <v>0.52136180907025642</v>
      </c>
      <c r="I104" s="3">
        <f>summary!K134</f>
        <v>0.51210443599426758</v>
      </c>
      <c r="J104" s="3">
        <f>summary!L134</f>
        <v>-0.69865694698045444</v>
      </c>
      <c r="K104" s="3">
        <f>summary!M134</f>
        <v>3.1894483175676771</v>
      </c>
      <c r="L104" s="3">
        <f>summary!N134</f>
        <v>4.5005777785884361E-2</v>
      </c>
      <c r="Q104" s="1"/>
      <c r="R104" s="27">
        <f t="shared" ref="R104:R116" si="6">AVERAGE(C104:O104)</f>
        <v>5.933973227909637E-2</v>
      </c>
      <c r="S104" s="27">
        <f t="shared" ref="S104:S116" si="7">STDEV(C104:O104)/SQRT(COUNT(C104:O104))</f>
        <v>0.58951541797547613</v>
      </c>
      <c r="T104" s="27"/>
      <c r="W104">
        <f t="shared" si="5"/>
        <v>-0.17014887220808553</v>
      </c>
    </row>
    <row r="105" spans="1:23" x14ac:dyDescent="0.15">
      <c r="A105">
        <v>49.5</v>
      </c>
      <c r="C105" s="3">
        <f>summary!E135</f>
        <v>-0.5066711305026671</v>
      </c>
      <c r="D105" s="3">
        <f>summary!F135</f>
        <v>-3.7330784828873949</v>
      </c>
      <c r="E105" s="3">
        <f>summary!G135</f>
        <v>-0.12772520623091072</v>
      </c>
      <c r="F105" s="3">
        <f>summary!H135</f>
        <v>2.2138545107418111</v>
      </c>
      <c r="G105" s="3">
        <f>summary!I135</f>
        <v>0.17886686122198181</v>
      </c>
      <c r="H105" s="3">
        <f>summary!J135</f>
        <v>0.7356654013999897</v>
      </c>
      <c r="I105" s="3">
        <f>summary!K135</f>
        <v>0.95037577975740062</v>
      </c>
      <c r="J105" s="3">
        <f>summary!L135</f>
        <v>-1.8162549829220067</v>
      </c>
      <c r="K105" s="3">
        <f>summary!M135</f>
        <v>3.2972739302743288</v>
      </c>
      <c r="L105" s="3">
        <f>summary!N135</f>
        <v>0.51362918179691985</v>
      </c>
      <c r="Q105" s="1"/>
      <c r="R105" s="27">
        <f t="shared" si="6"/>
        <v>0.17059358626494528</v>
      </c>
      <c r="S105" s="27">
        <f t="shared" si="7"/>
        <v>0.62120007450124715</v>
      </c>
      <c r="T105" s="27"/>
      <c r="W105">
        <f t="shared" si="5"/>
        <v>0.34624802150945083</v>
      </c>
    </row>
    <row r="106" spans="1:23" x14ac:dyDescent="0.15">
      <c r="A106">
        <v>50</v>
      </c>
      <c r="C106" s="3">
        <f>summary!E136</f>
        <v>-0.29645532847830464</v>
      </c>
      <c r="D106" s="3">
        <f>summary!F136</f>
        <v>-3.1162630076292031</v>
      </c>
      <c r="E106" s="3">
        <f>summary!G136</f>
        <v>-5.9406518695577934E-2</v>
      </c>
      <c r="F106" s="3">
        <f>summary!H136</f>
        <v>1.6820624905146897</v>
      </c>
      <c r="G106" s="3">
        <f>summary!I136</f>
        <v>-0.11490089377470969</v>
      </c>
      <c r="H106" s="3">
        <f>summary!J136</f>
        <v>0.66824671031788208</v>
      </c>
      <c r="I106" s="3">
        <f>summary!K136</f>
        <v>0.36991503830731925</v>
      </c>
      <c r="J106" s="3">
        <f>summary!L136</f>
        <v>-0.727046390602749</v>
      </c>
      <c r="K106" s="3">
        <f>summary!M136</f>
        <v>3.2213186852361813</v>
      </c>
      <c r="L106" s="3">
        <f>summary!N136</f>
        <v>3.6481744295319148E-2</v>
      </c>
      <c r="Q106" s="1"/>
      <c r="R106" s="27">
        <f t="shared" si="6"/>
        <v>0.16639525294908475</v>
      </c>
      <c r="S106" s="27">
        <f t="shared" si="7"/>
        <v>0.51487198958506364</v>
      </c>
      <c r="T106" s="27"/>
      <c r="W106">
        <f t="shared" si="5"/>
        <v>-1.146238720012939E-2</v>
      </c>
    </row>
    <row r="107" spans="1:23" x14ac:dyDescent="0.15">
      <c r="A107">
        <v>50.5</v>
      </c>
      <c r="C107" s="3">
        <f>summary!E137</f>
        <v>5.2132189695416831E-2</v>
      </c>
      <c r="D107" s="3">
        <f>summary!F137</f>
        <v>-2.7632133805982892</v>
      </c>
      <c r="E107" s="3">
        <f>summary!G137</f>
        <v>0.13737625471781378</v>
      </c>
      <c r="F107" s="3">
        <f>summary!H137</f>
        <v>2.1131502908311157</v>
      </c>
      <c r="G107" s="3">
        <f>summary!I137</f>
        <v>0.72135418881393398</v>
      </c>
      <c r="H107" s="3">
        <f>summary!J137</f>
        <v>0.69082349298034773</v>
      </c>
      <c r="I107" s="3">
        <f>summary!K137</f>
        <v>-0.6278253291805066</v>
      </c>
      <c r="J107" s="3">
        <f>summary!L137</f>
        <v>-0.90125361483104283</v>
      </c>
      <c r="K107" s="3">
        <f>summary!M137</f>
        <v>2.170240034014034</v>
      </c>
      <c r="L107" s="3">
        <f>summary!N137</f>
        <v>-0.44371312496685822</v>
      </c>
      <c r="Q107" s="1"/>
      <c r="R107" s="27">
        <f t="shared" si="6"/>
        <v>0.1149071001475965</v>
      </c>
      <c r="S107" s="27">
        <f t="shared" si="7"/>
        <v>0.46068958880695826</v>
      </c>
      <c r="T107" s="27"/>
      <c r="W107">
        <f t="shared" si="5"/>
        <v>9.4754222206615307E-2</v>
      </c>
    </row>
    <row r="108" spans="1:23" x14ac:dyDescent="0.15">
      <c r="A108">
        <v>51</v>
      </c>
      <c r="C108" s="3">
        <f>summary!E138</f>
        <v>0.21648894339569455</v>
      </c>
      <c r="D108" s="3">
        <f>summary!F138</f>
        <v>-1.8642112910477466</v>
      </c>
      <c r="E108" s="3">
        <f>summary!G138</f>
        <v>-0.30775989748096311</v>
      </c>
      <c r="F108" s="3">
        <f>summary!H138</f>
        <v>2.0327509617331905</v>
      </c>
      <c r="G108" s="3">
        <f>summary!I138</f>
        <v>-0.14600007449552732</v>
      </c>
      <c r="H108" s="3">
        <f>summary!J138</f>
        <v>0.71455537996413498</v>
      </c>
      <c r="I108" s="3">
        <f>summary!K138</f>
        <v>0.18356658328101108</v>
      </c>
      <c r="J108" s="3">
        <f>summary!L138</f>
        <v>0.50738679705421907</v>
      </c>
      <c r="K108" s="3">
        <f>summary!M138</f>
        <v>2.0375089316573165</v>
      </c>
      <c r="L108" s="3">
        <f>summary!N138</f>
        <v>0.25582785135824099</v>
      </c>
      <c r="Q108" s="1"/>
      <c r="R108" s="27">
        <f t="shared" si="6"/>
        <v>0.36301141854195701</v>
      </c>
      <c r="S108" s="27">
        <f t="shared" si="7"/>
        <v>0.35701081416103819</v>
      </c>
      <c r="T108" s="27"/>
      <c r="W108">
        <f t="shared" si="5"/>
        <v>0.23615839737696775</v>
      </c>
    </row>
    <row r="109" spans="1:23" x14ac:dyDescent="0.15">
      <c r="A109">
        <v>51.5</v>
      </c>
      <c r="C109" s="3">
        <f>summary!E139</f>
        <v>0.24468367195846241</v>
      </c>
      <c r="D109" s="3">
        <f>summary!F139</f>
        <v>-2.0195577979484822</v>
      </c>
      <c r="E109" s="3">
        <f>summary!G139</f>
        <v>-0.19280576495182461</v>
      </c>
      <c r="F109" s="3">
        <f>summary!H139</f>
        <v>2.3211315587284096</v>
      </c>
      <c r="G109" s="3">
        <f>summary!I139</f>
        <v>0.98364912920546177</v>
      </c>
      <c r="H109" s="3">
        <f>summary!J139</f>
        <v>0.44663517184390361</v>
      </c>
      <c r="I109" s="3">
        <f>summary!K139</f>
        <v>5.2514558436840685E-2</v>
      </c>
      <c r="J109" s="3">
        <f>summary!L139</f>
        <v>3.3075491147533588E-2</v>
      </c>
      <c r="K109" s="3">
        <f>summary!M139</f>
        <v>2.0646152650424741</v>
      </c>
      <c r="L109" s="3">
        <f>summary!N139</f>
        <v>2.8493289419356718E-2</v>
      </c>
      <c r="Q109" s="1"/>
      <c r="R109" s="27">
        <f t="shared" si="6"/>
        <v>0.39624345728821353</v>
      </c>
      <c r="S109" s="27">
        <f t="shared" si="7"/>
        <v>0.38625796235345061</v>
      </c>
      <c r="T109" s="27"/>
      <c r="W109">
        <f t="shared" si="5"/>
        <v>0.14859911519765154</v>
      </c>
    </row>
    <row r="110" spans="1:23" x14ac:dyDescent="0.15">
      <c r="A110">
        <v>52</v>
      </c>
      <c r="C110" s="3">
        <f>summary!E140</f>
        <v>0.79595191727312109</v>
      </c>
      <c r="D110" s="3">
        <f>summary!F140</f>
        <v>-0.76634485654367079</v>
      </c>
      <c r="E110" s="3">
        <f>summary!G140</f>
        <v>-0.15513498597688727</v>
      </c>
      <c r="F110" s="3">
        <f>summary!H140</f>
        <v>2.5505416920121275</v>
      </c>
      <c r="G110" s="3">
        <f>summary!I140</f>
        <v>0.35621720024259168</v>
      </c>
      <c r="H110" s="3">
        <f>summary!J140</f>
        <v>0.25522744225766103</v>
      </c>
      <c r="I110" s="3">
        <f>summary!K140</f>
        <v>-0.29898247835864306</v>
      </c>
      <c r="J110" s="3">
        <f>summary!L140</f>
        <v>0.68993636550295789</v>
      </c>
      <c r="K110" s="3">
        <f>summary!M140</f>
        <v>1.431237145140023</v>
      </c>
      <c r="L110" s="3">
        <f>summary!N140</f>
        <v>5.0821151399178199E-2</v>
      </c>
      <c r="Q110" s="1"/>
      <c r="R110" s="27">
        <f t="shared" si="6"/>
        <v>0.490947059294846</v>
      </c>
      <c r="S110" s="27">
        <f t="shared" si="7"/>
        <v>0.3008934942046646</v>
      </c>
      <c r="T110" s="27"/>
      <c r="W110">
        <f t="shared" si="5"/>
        <v>0.30572232125012633</v>
      </c>
    </row>
    <row r="111" spans="1:23" x14ac:dyDescent="0.15">
      <c r="A111">
        <v>52.5</v>
      </c>
      <c r="B111" s="3"/>
      <c r="C111" s="3">
        <f>summary!E141</f>
        <v>0.965402832852996</v>
      </c>
      <c r="D111" s="3">
        <f>summary!F141</f>
        <v>-0.50584216684990679</v>
      </c>
      <c r="E111" s="3">
        <f>summary!G141</f>
        <v>-7.3769362170804986E-2</v>
      </c>
      <c r="F111" s="3">
        <f>summary!H141</f>
        <v>2.9906007408972002</v>
      </c>
      <c r="G111" s="3">
        <f>summary!I141</f>
        <v>-0.30207361735289368</v>
      </c>
      <c r="H111" s="3">
        <f>summary!J141</f>
        <v>0.20758717671822591</v>
      </c>
      <c r="I111" s="3">
        <f>summary!K141</f>
        <v>-0.25451948414338343</v>
      </c>
      <c r="J111" s="3">
        <f>summary!L141</f>
        <v>-0.51914538546487077</v>
      </c>
      <c r="K111" s="3">
        <f>summary!M141</f>
        <v>2.7893369743944461</v>
      </c>
      <c r="L111" s="3">
        <f>summary!N141</f>
        <v>-0.112072411045969</v>
      </c>
      <c r="M111" s="29"/>
      <c r="N111" s="29"/>
      <c r="O111" s="29"/>
      <c r="Q111" s="39"/>
      <c r="R111" s="30">
        <f t="shared" si="6"/>
        <v>0.51855052978350391</v>
      </c>
      <c r="S111" s="30">
        <f t="shared" si="7"/>
        <v>0.41779395646983492</v>
      </c>
      <c r="T111" s="27"/>
      <c r="W111">
        <f t="shared" si="5"/>
        <v>-9.2920886608386988E-2</v>
      </c>
    </row>
    <row r="112" spans="1:23" x14ac:dyDescent="0.15">
      <c r="A112">
        <v>53</v>
      </c>
      <c r="C112" s="3">
        <f>summary!E142</f>
        <v>0.61148263865002839</v>
      </c>
      <c r="D112" s="3">
        <f>summary!F142</f>
        <v>-0.57751192307247923</v>
      </c>
      <c r="E112" s="3">
        <f>summary!G142</f>
        <v>0.59229880981328986</v>
      </c>
      <c r="F112" s="3">
        <f>summary!H142</f>
        <v>3.0513158500310293</v>
      </c>
      <c r="G112" s="3">
        <f>summary!I142</f>
        <v>0.22643015110792611</v>
      </c>
      <c r="H112" s="3">
        <f>summary!J142</f>
        <v>0.33414211136695565</v>
      </c>
      <c r="I112" s="3">
        <f>summary!K142</f>
        <v>-1.7206597359482525</v>
      </c>
      <c r="J112" s="3">
        <f>summary!L142</f>
        <v>0.83594001847495791</v>
      </c>
      <c r="K112" s="3">
        <f>summary!M142</f>
        <v>2.7355242896862046</v>
      </c>
      <c r="L112" s="3">
        <f>summary!N142</f>
        <v>0.19630265064883656</v>
      </c>
      <c r="R112" s="27">
        <f t="shared" si="6"/>
        <v>0.62852648607584971</v>
      </c>
      <c r="S112" s="27">
        <f t="shared" si="7"/>
        <v>0.44425139246784168</v>
      </c>
      <c r="T112" s="27"/>
      <c r="W112">
        <f t="shared" si="5"/>
        <v>0.46322046059012278</v>
      </c>
    </row>
    <row r="113" spans="1:23" x14ac:dyDescent="0.15">
      <c r="A113">
        <v>53.5</v>
      </c>
      <c r="C113" s="3">
        <f>summary!E143</f>
        <v>8.0622241691277463E-2</v>
      </c>
      <c r="D113" s="3">
        <f>summary!F143</f>
        <v>-0.36668718234827452</v>
      </c>
      <c r="E113" s="3">
        <f>summary!G143</f>
        <v>6.5396354345552341E-2</v>
      </c>
      <c r="F113" s="3">
        <f>summary!H143</f>
        <v>2.7942261753658726</v>
      </c>
      <c r="G113" s="3">
        <f>summary!I143</f>
        <v>0.59391347129535044</v>
      </c>
      <c r="H113" s="3">
        <f>summary!J143</f>
        <v>0.39713791762622025</v>
      </c>
      <c r="I113" s="3">
        <f>summary!K143</f>
        <v>-2.1199785641615652</v>
      </c>
      <c r="J113" s="3">
        <f>summary!L143</f>
        <v>1.1806887623029223</v>
      </c>
      <c r="K113" s="3">
        <f>summary!M143</f>
        <v>2.8689733812848739</v>
      </c>
      <c r="L113" s="3">
        <f>summary!N143</f>
        <v>0.81811267859578007</v>
      </c>
      <c r="R113" s="27">
        <f t="shared" si="6"/>
        <v>0.63124052359980087</v>
      </c>
      <c r="S113" s="27">
        <f t="shared" si="7"/>
        <v>0.46269012274602278</v>
      </c>
      <c r="T113" s="27"/>
      <c r="W113">
        <f t="shared" si="5"/>
        <v>0.49552569446078532</v>
      </c>
    </row>
    <row r="114" spans="1:23" x14ac:dyDescent="0.15">
      <c r="A114">
        <v>54</v>
      </c>
      <c r="C114" s="3">
        <f>summary!E144</f>
        <v>0.1589767461550006</v>
      </c>
      <c r="D114" s="3">
        <f>summary!F144</f>
        <v>-1.1528350861280678</v>
      </c>
      <c r="E114" s="3">
        <f>summary!G144</f>
        <v>0.40071939698433534</v>
      </c>
      <c r="F114" s="3">
        <f>summary!H144</f>
        <v>3.0017872145938411</v>
      </c>
      <c r="G114" s="3">
        <f>summary!I144</f>
        <v>0.75821954333516917</v>
      </c>
      <c r="H114" s="3">
        <f>summary!J144</f>
        <v>0.61275873341671716</v>
      </c>
      <c r="I114" s="3">
        <f>summary!K144</f>
        <v>-1.7752595034742735</v>
      </c>
      <c r="J114" s="3">
        <f>summary!L144</f>
        <v>1.5261872442322344</v>
      </c>
      <c r="K114" s="3">
        <f>summary!M144</f>
        <v>2.8870454016101905</v>
      </c>
      <c r="L114" s="3">
        <f>summary!N144</f>
        <v>0.41068270691020292</v>
      </c>
      <c r="R114" s="27">
        <f t="shared" si="6"/>
        <v>0.68282823976353502</v>
      </c>
      <c r="S114" s="27">
        <f t="shared" si="7"/>
        <v>0.48071608848304165</v>
      </c>
      <c r="T114" s="27"/>
      <c r="W114">
        <f t="shared" si="5"/>
        <v>0.51172072016346004</v>
      </c>
    </row>
    <row r="115" spans="1:23" x14ac:dyDescent="0.15">
      <c r="A115">
        <v>54.5</v>
      </c>
      <c r="C115" s="3">
        <f>summary!E145</f>
        <v>0.15619008522722105</v>
      </c>
      <c r="D115" s="3">
        <f>summary!F145</f>
        <v>-0.56376971167598899</v>
      </c>
      <c r="E115" s="3">
        <f>summary!G145</f>
        <v>0.45745558575654643</v>
      </c>
      <c r="F115" s="3">
        <f>summary!H145</f>
        <v>2.6629225498538482</v>
      </c>
      <c r="G115" s="3">
        <f>summary!I145</f>
        <v>0.61494813741114973</v>
      </c>
      <c r="H115" s="3">
        <f>summary!J145</f>
        <v>1.0111123388016996</v>
      </c>
      <c r="I115" s="3">
        <f>summary!K145</f>
        <v>-1.4012517828317563</v>
      </c>
      <c r="J115" s="3">
        <f>summary!L145</f>
        <v>0.10729122422193837</v>
      </c>
      <c r="K115" s="3">
        <f>summary!M145</f>
        <v>2.6753901617218885</v>
      </c>
      <c r="L115" s="3">
        <f>summary!N145</f>
        <v>0.8203309008145574</v>
      </c>
      <c r="R115" s="27">
        <f t="shared" si="6"/>
        <v>0.65406194893011038</v>
      </c>
      <c r="S115" s="27">
        <f t="shared" si="7"/>
        <v>0.40236614148117156</v>
      </c>
      <c r="T115" s="27"/>
      <c r="W115">
        <f t="shared" si="5"/>
        <v>0.53620186158384808</v>
      </c>
    </row>
    <row r="116" spans="1:23" x14ac:dyDescent="0.15">
      <c r="A116" s="31">
        <v>55</v>
      </c>
      <c r="B116" s="31"/>
      <c r="C116" s="31">
        <f>summary!E146</f>
        <v>0.19184270285515637</v>
      </c>
      <c r="D116" s="31">
        <f>summary!F146</f>
        <v>-9.4198038657971356E-2</v>
      </c>
      <c r="E116" s="31">
        <f>summary!G146</f>
        <v>0.4843968666243984</v>
      </c>
      <c r="F116" s="31">
        <f>summary!H146</f>
        <v>2.1217245691735669</v>
      </c>
      <c r="G116" s="31">
        <f>summary!I146</f>
        <v>0.55486393941758383</v>
      </c>
      <c r="H116" s="31">
        <f>summary!J146</f>
        <v>1.5270086387387574</v>
      </c>
      <c r="I116" s="31">
        <f>summary!K146</f>
        <v>-0.60729326727839572</v>
      </c>
      <c r="J116" s="31">
        <f>summary!L146</f>
        <v>-8.0145036729721758E-2</v>
      </c>
      <c r="K116" s="31">
        <f>summary!M146</f>
        <v>2.5745247231582566</v>
      </c>
      <c r="L116" s="31">
        <f>summary!N146</f>
        <v>0.39574799187818549</v>
      </c>
      <c r="M116" s="32"/>
      <c r="N116" s="32"/>
      <c r="O116" s="32"/>
      <c r="P116" s="32"/>
      <c r="Q116" s="31"/>
      <c r="R116" s="33">
        <f t="shared" si="6"/>
        <v>0.70684730891798175</v>
      </c>
      <c r="S116" s="33">
        <f t="shared" si="7"/>
        <v>0.32634938537949598</v>
      </c>
      <c r="T116" s="27"/>
      <c r="U116" s="2" t="s">
        <v>30</v>
      </c>
      <c r="V116" s="2"/>
      <c r="W116">
        <f t="shared" si="5"/>
        <v>0.44007242925129197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90" zoomScaleNormal="90" zoomScalePageLayoutView="90" workbookViewId="0">
      <selection activeCell="H21" sqref="H21"/>
    </sheetView>
  </sheetViews>
  <sheetFormatPr baseColWidth="10" defaultColWidth="8.83203125" defaultRowHeight="13" x14ac:dyDescent="0.15"/>
  <sheetData>
    <row r="1" spans="1:8" x14ac:dyDescent="0.15">
      <c r="A1" s="58" t="s">
        <v>44</v>
      </c>
      <c r="B1" s="58"/>
      <c r="C1" s="58"/>
      <c r="F1" s="58" t="s">
        <v>48</v>
      </c>
      <c r="G1" s="58"/>
      <c r="H1" s="58"/>
    </row>
    <row r="2" spans="1:8" x14ac:dyDescent="0.15">
      <c r="A2" s="40" t="s">
        <v>32</v>
      </c>
      <c r="B2" s="40" t="s">
        <v>33</v>
      </c>
      <c r="C2" s="40" t="s">
        <v>43</v>
      </c>
      <c r="F2" s="40" t="s">
        <v>32</v>
      </c>
      <c r="G2" s="40" t="s">
        <v>33</v>
      </c>
      <c r="H2" s="40" t="s">
        <v>43</v>
      </c>
    </row>
    <row r="3" spans="1:8" x14ac:dyDescent="0.15">
      <c r="A3" s="2">
        <v>6798</v>
      </c>
      <c r="B3" s="39">
        <f>MAX(summary!E46:E107)</f>
        <v>1.8369229114272749</v>
      </c>
      <c r="C3" s="1">
        <f>MIN(summary!E46:E107)</f>
        <v>-1.5947226159769119</v>
      </c>
      <c r="F3" s="2">
        <v>6798</v>
      </c>
      <c r="G3" s="1">
        <f>MAX(graph!C6:C15)</f>
        <v>1.3389912021543979</v>
      </c>
      <c r="H3" s="1">
        <f>MIN(graph!C6:C15)</f>
        <v>-0.90976177886611387</v>
      </c>
    </row>
    <row r="4" spans="1:8" x14ac:dyDescent="0.15">
      <c r="A4" s="2">
        <v>6799</v>
      </c>
      <c r="B4" s="39">
        <f>MAX(summary!F46:F107)</f>
        <v>1.4821097674216279</v>
      </c>
      <c r="C4" s="1">
        <f>MIN(summary!F46:F107)</f>
        <v>-3.1918569716740541</v>
      </c>
      <c r="F4" s="2">
        <v>6799</v>
      </c>
      <c r="G4" s="1">
        <f>MAX(graph!D6:D15)</f>
        <v>0.42415816139495011</v>
      </c>
      <c r="H4" s="1">
        <f>MIN(graph!D6:D15)</f>
        <v>-1.5061055732809021</v>
      </c>
    </row>
    <row r="5" spans="1:8" x14ac:dyDescent="0.15">
      <c r="A5" s="16">
        <v>6800</v>
      </c>
      <c r="B5" s="39">
        <f>MAX(summary!G46:G107)</f>
        <v>-1.0155773327317887</v>
      </c>
      <c r="C5" s="1">
        <f>MIN(summary!G46:G107)</f>
        <v>-5.6238750540632685</v>
      </c>
      <c r="F5" s="16">
        <v>6800</v>
      </c>
      <c r="G5" s="1">
        <f>MAX(graph!E6:E15)</f>
        <v>0.77642571462787813</v>
      </c>
      <c r="H5" s="1">
        <f>MIN(graph!E6:E15)</f>
        <v>-0.72510714905231755</v>
      </c>
    </row>
    <row r="6" spans="1:8" x14ac:dyDescent="0.15">
      <c r="A6" s="2">
        <v>6803</v>
      </c>
      <c r="B6" s="39">
        <f>MAX(summary!H46:H107)</f>
        <v>3.1432771478828401</v>
      </c>
      <c r="C6" s="1">
        <f>MIN(summary!H46:H107)</f>
        <v>-0.38171456527847503</v>
      </c>
      <c r="F6" s="2">
        <v>6803</v>
      </c>
      <c r="G6" s="1">
        <f>MAX(graph!F6:F15)</f>
        <v>2.053585155738634</v>
      </c>
      <c r="H6" s="1">
        <f>MIN(graph!F6:F15)</f>
        <v>-2.2488802993484516</v>
      </c>
    </row>
    <row r="7" spans="1:8" x14ac:dyDescent="0.15">
      <c r="A7" s="2">
        <v>6804</v>
      </c>
      <c r="B7" s="39">
        <f>MAX(summary!I46:I107)</f>
        <v>0.58256475644365646</v>
      </c>
      <c r="C7" s="1">
        <f>MIN(summary!I46:I107)</f>
        <v>-1.9491927049453164</v>
      </c>
      <c r="F7" s="2">
        <v>6804</v>
      </c>
      <c r="G7" s="1">
        <f>MAX(graph!G6:G15)</f>
        <v>0.65001058929097666</v>
      </c>
      <c r="H7" s="1">
        <f>MIN(graph!G6:G15)</f>
        <v>-1.1673095017674611</v>
      </c>
    </row>
    <row r="8" spans="1:8" x14ac:dyDescent="0.15">
      <c r="A8" s="16">
        <v>6805</v>
      </c>
      <c r="B8" s="39">
        <f>MAX(summary!J46:J107)</f>
        <v>1.3571233623299339</v>
      </c>
      <c r="C8" s="1">
        <f>MIN(summary!J46:J107)</f>
        <v>-1.1361354653666278</v>
      </c>
      <c r="F8" s="16">
        <v>6805</v>
      </c>
      <c r="G8" s="1">
        <f>MAX(graph!H6:H15)</f>
        <v>0.40747467665854781</v>
      </c>
      <c r="H8" s="1">
        <f>MIN(graph!H6:H15)</f>
        <v>-0.70053862706588299</v>
      </c>
    </row>
    <row r="9" spans="1:8" x14ac:dyDescent="0.15">
      <c r="A9" s="16">
        <v>6817</v>
      </c>
      <c r="B9" s="39">
        <f>MAX(summary!K46:K107)</f>
        <v>5.5165028595178152</v>
      </c>
      <c r="C9" s="1">
        <f>MIN(summary!K46:K107)</f>
        <v>-4.4029520732055651</v>
      </c>
      <c r="F9" s="16">
        <v>6817</v>
      </c>
      <c r="G9" s="1">
        <f>MAX(graph!I6:I15)</f>
        <v>1.3930660089919136</v>
      </c>
      <c r="H9" s="1">
        <f>MIN(graph!I6:I15)</f>
        <v>-1.2076704698394776</v>
      </c>
    </row>
    <row r="10" spans="1:8" x14ac:dyDescent="0.15">
      <c r="A10" s="16">
        <v>6821</v>
      </c>
      <c r="B10" s="39">
        <f>MAX(summary!L46:L107)</f>
        <v>3.2493388560479564</v>
      </c>
      <c r="C10" s="1">
        <f>MIN(summary!L46:L107)</f>
        <v>-2.8136843709349013</v>
      </c>
      <c r="F10" s="16">
        <v>6821</v>
      </c>
      <c r="G10" s="1">
        <f>MAX(graph!J6:J15)</f>
        <v>0.7042778004594038</v>
      </c>
      <c r="H10" s="1">
        <f>MIN(graph!J6:J15)</f>
        <v>-1.1203574190249139</v>
      </c>
    </row>
    <row r="11" spans="1:8" x14ac:dyDescent="0.15">
      <c r="A11" s="16">
        <v>6822</v>
      </c>
      <c r="B11" s="39">
        <f>MAX(summary!M46:M107)</f>
        <v>2.4889206318725838</v>
      </c>
      <c r="C11" s="1">
        <f>MIN(summary!M46:M107)</f>
        <v>-3.3348664570531104</v>
      </c>
      <c r="F11" s="16">
        <v>6822</v>
      </c>
      <c r="G11" s="1">
        <f>MAX(graph!K6:K15)</f>
        <v>2.3605970978790034</v>
      </c>
      <c r="H11" s="1">
        <f>MIN(graph!K6:K15)</f>
        <v>-2.323106562175969</v>
      </c>
    </row>
    <row r="12" spans="1:8" x14ac:dyDescent="0.15">
      <c r="A12" s="16">
        <v>6823</v>
      </c>
      <c r="B12" s="39">
        <f>MAX(summary!N46:N107)</f>
        <v>1.3135019700852049</v>
      </c>
      <c r="C12" s="1">
        <f>MIN(summary!N46:N107)</f>
        <v>-1.4369090897948571</v>
      </c>
      <c r="F12" s="16">
        <v>6823</v>
      </c>
      <c r="G12" s="1">
        <f>MAX(graph!L6:L15)</f>
        <v>1.1587812725974846</v>
      </c>
      <c r="H12" s="1">
        <f>MIN(graph!L6:L15)</f>
        <v>-1.1362605035118978</v>
      </c>
    </row>
    <row r="13" spans="1:8" x14ac:dyDescent="0.15">
      <c r="A13" s="42"/>
      <c r="B13" s="39"/>
      <c r="C13" s="1"/>
      <c r="G13" s="1"/>
      <c r="H13" s="1"/>
    </row>
    <row r="14" spans="1:8" x14ac:dyDescent="0.15">
      <c r="A14" s="42"/>
      <c r="B14" s="39"/>
      <c r="C14" s="1"/>
      <c r="G14" s="1"/>
      <c r="H14" s="1"/>
    </row>
    <row r="15" spans="1:8" x14ac:dyDescent="0.15">
      <c r="A15" s="56" t="s">
        <v>45</v>
      </c>
      <c r="B15" s="55">
        <f>AVERAGE(B3:B12)</f>
        <v>1.9954684930297106</v>
      </c>
      <c r="C15" s="55">
        <f>AVERAGE(C3:C12)</f>
        <v>-2.5865909368293085</v>
      </c>
      <c r="F15" s="56" t="s">
        <v>45</v>
      </c>
      <c r="G15" s="55">
        <f>AVERAGE(G3:G12)</f>
        <v>1.126736767979319</v>
      </c>
      <c r="H15" s="55">
        <f>AVERAGE(H3:H12)</f>
        <v>-1.3045097883933388</v>
      </c>
    </row>
    <row r="16" spans="1:8" x14ac:dyDescent="0.15">
      <c r="A16" s="56" t="s">
        <v>46</v>
      </c>
      <c r="B16" s="55">
        <f>STDEV(B3:B12)</f>
        <v>1.7560930208003558</v>
      </c>
      <c r="C16" s="55">
        <f>STDEV(C3:C12)</f>
        <v>1.6048276387649729</v>
      </c>
      <c r="F16" s="56" t="s">
        <v>46</v>
      </c>
      <c r="G16" s="55">
        <f>STDEV(G3:G12)</f>
        <v>0.6698159966687276</v>
      </c>
      <c r="H16" s="55">
        <f>STDEV(H3:H12)</f>
        <v>0.56928338700686176</v>
      </c>
    </row>
    <row r="17" spans="1:8" x14ac:dyDescent="0.15">
      <c r="A17" s="56" t="s">
        <v>47</v>
      </c>
      <c r="B17" s="55">
        <f>(B15+3*B16)</f>
        <v>7.2637475554307773</v>
      </c>
      <c r="C17" s="55">
        <f>(C15-3*C16)</f>
        <v>-7.4010738531242275</v>
      </c>
      <c r="F17" s="56" t="s">
        <v>47</v>
      </c>
      <c r="G17" s="55">
        <f>(G15+3*G16)</f>
        <v>3.1361847579855016</v>
      </c>
      <c r="H17" s="55">
        <f>(H15-3*H16)</f>
        <v>-3.0123599494139244</v>
      </c>
    </row>
    <row r="18" spans="1:8" x14ac:dyDescent="0.15">
      <c r="A18" s="41"/>
      <c r="B18" s="39"/>
      <c r="C18" s="1"/>
      <c r="G18" s="1"/>
      <c r="H18" s="1"/>
    </row>
    <row r="19" spans="1:8" x14ac:dyDescent="0.15">
      <c r="A19" s="41"/>
      <c r="B19" s="39"/>
      <c r="C19" s="1"/>
      <c r="G19" s="1"/>
      <c r="H19" s="1"/>
    </row>
    <row r="20" spans="1:8" x14ac:dyDescent="0.15">
      <c r="A20" s="41"/>
      <c r="B20" s="39"/>
      <c r="C20" s="1"/>
      <c r="G20" s="1"/>
      <c r="H20" s="1"/>
    </row>
    <row r="21" spans="1:8" x14ac:dyDescent="0.15">
      <c r="A21" s="41"/>
      <c r="B21" s="39"/>
      <c r="C21" s="1"/>
      <c r="G21" s="1"/>
      <c r="H21" s="1"/>
    </row>
    <row r="22" spans="1:8" x14ac:dyDescent="0.15">
      <c r="A22" s="41"/>
      <c r="B22" s="39"/>
      <c r="C22" s="1"/>
      <c r="G22" s="1"/>
      <c r="H22" s="1"/>
    </row>
    <row r="23" spans="1:8" x14ac:dyDescent="0.15">
      <c r="A23" s="41"/>
      <c r="B23" s="39"/>
      <c r="C23" s="1"/>
      <c r="G23" s="1"/>
      <c r="H23" s="1"/>
    </row>
    <row r="24" spans="1:8" x14ac:dyDescent="0.15">
      <c r="A24" s="41"/>
      <c r="B24" s="39"/>
      <c r="C24" s="1"/>
      <c r="G24" s="1"/>
      <c r="H24" s="1"/>
    </row>
    <row r="25" spans="1:8" x14ac:dyDescent="0.15">
      <c r="A25" s="41"/>
      <c r="B25" s="39"/>
      <c r="C25" s="1"/>
      <c r="G25" s="1"/>
      <c r="H25" s="1"/>
    </row>
    <row r="26" spans="1:8" x14ac:dyDescent="0.15">
      <c r="A26" s="41"/>
      <c r="B26" s="39"/>
      <c r="C26" s="1"/>
      <c r="G26" s="1"/>
      <c r="H26" s="1"/>
    </row>
    <row r="27" spans="1:8" x14ac:dyDescent="0.15">
      <c r="A27" s="41"/>
      <c r="B27" s="38"/>
      <c r="G27" s="1"/>
      <c r="H27" s="1"/>
    </row>
    <row r="28" spans="1:8" x14ac:dyDescent="0.15">
      <c r="G28" s="1"/>
      <c r="H28" s="1"/>
    </row>
    <row r="29" spans="1:8" x14ac:dyDescent="0.15">
      <c r="G29" s="1"/>
      <c r="H29" s="1"/>
    </row>
    <row r="30" spans="1:8" x14ac:dyDescent="0.15">
      <c r="G30" s="1"/>
      <c r="H30" s="1"/>
    </row>
    <row r="31" spans="1:8" x14ac:dyDescent="0.15">
      <c r="G31" s="1"/>
      <c r="H31" s="1"/>
    </row>
  </sheetData>
  <mergeCells count="2">
    <mergeCell ref="A1:C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6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1245.59875488281</v>
      </c>
      <c r="E2">
        <v>709.71356201171898</v>
      </c>
      <c r="F2">
        <v>454.509033203125</v>
      </c>
      <c r="G2">
        <v>451.81390380859398</v>
      </c>
      <c r="I2" s="7">
        <f t="shared" ref="I2:J65" si="0">D2-F2</f>
        <v>791.089721679685</v>
      </c>
      <c r="J2" s="7">
        <f t="shared" si="0"/>
        <v>257.899658203125</v>
      </c>
      <c r="K2" s="7">
        <f t="shared" ref="K2:K65" si="1">I2-0.7*J2</f>
        <v>610.55996093749752</v>
      </c>
      <c r="L2" s="8">
        <f t="shared" ref="L2:L65" si="2">K2/J2</f>
        <v>2.3674322222506121</v>
      </c>
      <c r="M2" s="8"/>
      <c r="N2" s="18">
        <f>LINEST(V64:V104,U64:U104)</f>
        <v>-1.1666424514301452E-2</v>
      </c>
      <c r="O2" s="9">
        <f>AVERAGE(M38:M45)</f>
        <v>2.4220097547334825</v>
      </c>
    </row>
    <row r="3" spans="1:16" x14ac:dyDescent="0.15">
      <c r="A3" s="6">
        <v>1</v>
      </c>
      <c r="B3" s="6">
        <v>1</v>
      </c>
      <c r="C3" s="6" t="s">
        <v>7</v>
      </c>
      <c r="D3">
        <v>1232.56298828125</v>
      </c>
      <c r="E3">
        <v>700.04455566406295</v>
      </c>
      <c r="F3">
        <v>455.79934692382801</v>
      </c>
      <c r="G3">
        <v>453.22366333007801</v>
      </c>
      <c r="I3" s="7">
        <f t="shared" si="0"/>
        <v>776.76364135742199</v>
      </c>
      <c r="J3" s="7">
        <f t="shared" si="0"/>
        <v>246.82089233398494</v>
      </c>
      <c r="K3" s="7">
        <f t="shared" si="1"/>
        <v>603.98901672363252</v>
      </c>
      <c r="L3" s="8">
        <f t="shared" si="2"/>
        <v>2.4470741152104201</v>
      </c>
      <c r="M3" s="8"/>
      <c r="N3" s="18"/>
    </row>
    <row r="4" spans="1:16" ht="15" x14ac:dyDescent="0.15">
      <c r="A4" s="6">
        <v>1.5</v>
      </c>
      <c r="B4" s="6">
        <v>2</v>
      </c>
      <c r="D4">
        <v>1225.81225585938</v>
      </c>
      <c r="E4">
        <v>694.26153564453102</v>
      </c>
      <c r="F4">
        <v>454.69866943359398</v>
      </c>
      <c r="G4">
        <v>452.26214599609398</v>
      </c>
      <c r="I4" s="7">
        <f t="shared" si="0"/>
        <v>771.11358642578602</v>
      </c>
      <c r="J4" s="7">
        <f t="shared" si="0"/>
        <v>241.99938964843705</v>
      </c>
      <c r="K4" s="7">
        <f t="shared" si="1"/>
        <v>601.71401367188014</v>
      </c>
      <c r="L4" s="8">
        <f t="shared" si="2"/>
        <v>2.4864278151528234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1220.18615722656</v>
      </c>
      <c r="E5">
        <v>694.47198486328102</v>
      </c>
      <c r="F5">
        <v>455.218017578125</v>
      </c>
      <c r="G5">
        <v>452.45693969726602</v>
      </c>
      <c r="I5" s="7">
        <f t="shared" si="0"/>
        <v>764.968139648435</v>
      </c>
      <c r="J5" s="7">
        <f t="shared" si="0"/>
        <v>242.015045166015</v>
      </c>
      <c r="K5" s="7">
        <f t="shared" si="1"/>
        <v>595.55760803222449</v>
      </c>
      <c r="L5" s="8">
        <f t="shared" si="2"/>
        <v>2.4608288613779776</v>
      </c>
      <c r="M5" s="8"/>
      <c r="N5" s="18">
        <f>RSQ(V64:V104,U64:U104)</f>
        <v>0.99744049524729239</v>
      </c>
    </row>
    <row r="6" spans="1:16" x14ac:dyDescent="0.15">
      <c r="A6" s="6">
        <v>2.5</v>
      </c>
      <c r="B6" s="6">
        <v>4</v>
      </c>
      <c r="C6" s="6" t="s">
        <v>5</v>
      </c>
      <c r="D6">
        <v>1214.06066894531</v>
      </c>
      <c r="E6">
        <v>691.84014892578102</v>
      </c>
      <c r="F6">
        <v>455.77282714843801</v>
      </c>
      <c r="G6">
        <v>453.017822265625</v>
      </c>
      <c r="I6" s="7">
        <f t="shared" si="0"/>
        <v>758.28784179687204</v>
      </c>
      <c r="J6" s="7">
        <f t="shared" si="0"/>
        <v>238.82232666015602</v>
      </c>
      <c r="K6" s="7">
        <f t="shared" si="1"/>
        <v>591.1122131347629</v>
      </c>
      <c r="L6" s="8">
        <f t="shared" si="2"/>
        <v>2.4751128648701051</v>
      </c>
      <c r="M6" s="8">
        <f t="shared" ref="M6:M22" si="3">L6+ABS($N$2)*A6</f>
        <v>2.5042789261558589</v>
      </c>
      <c r="P6" s="6">
        <f t="shared" ref="P6:P69" si="4">(M6-$O$2)/$O$2*100</f>
        <v>3.3967316300684889</v>
      </c>
    </row>
    <row r="7" spans="1:16" x14ac:dyDescent="0.15">
      <c r="A7" s="6">
        <v>3</v>
      </c>
      <c r="B7" s="6">
        <v>5</v>
      </c>
      <c r="C7" s="6" t="s">
        <v>8</v>
      </c>
      <c r="D7">
        <v>1207.68603515625</v>
      </c>
      <c r="E7">
        <v>688.76525878906295</v>
      </c>
      <c r="F7">
        <v>454.68576049804699</v>
      </c>
      <c r="G7">
        <v>452.14245605468801</v>
      </c>
      <c r="I7" s="7">
        <f t="shared" si="0"/>
        <v>753.00027465820301</v>
      </c>
      <c r="J7" s="7">
        <f t="shared" si="0"/>
        <v>236.62280273437494</v>
      </c>
      <c r="K7" s="7">
        <f t="shared" si="1"/>
        <v>587.36431274414053</v>
      </c>
      <c r="L7" s="8">
        <f t="shared" si="2"/>
        <v>2.4822811071319131</v>
      </c>
      <c r="M7" s="8">
        <f t="shared" si="3"/>
        <v>2.5172803806748174</v>
      </c>
      <c r="P7" s="6">
        <f t="shared" si="4"/>
        <v>3.933536013021488</v>
      </c>
    </row>
    <row r="8" spans="1:16" x14ac:dyDescent="0.15">
      <c r="A8" s="6">
        <v>3.5</v>
      </c>
      <c r="B8" s="6">
        <v>6</v>
      </c>
      <c r="D8">
        <v>1210.11401367188</v>
      </c>
      <c r="E8">
        <v>691.17218017578102</v>
      </c>
      <c r="F8">
        <v>455.52429199218801</v>
      </c>
      <c r="G8">
        <v>452.82891845703102</v>
      </c>
      <c r="I8" s="7">
        <f t="shared" si="0"/>
        <v>754.58972167969205</v>
      </c>
      <c r="J8" s="7">
        <f t="shared" si="0"/>
        <v>238.34326171875</v>
      </c>
      <c r="K8" s="7">
        <f t="shared" si="1"/>
        <v>587.74943847656709</v>
      </c>
      <c r="L8" s="8">
        <f t="shared" si="2"/>
        <v>2.4659788333773984</v>
      </c>
      <c r="M8" s="8">
        <f t="shared" si="3"/>
        <v>2.5068113191774537</v>
      </c>
      <c r="P8" s="6">
        <f t="shared" si="4"/>
        <v>3.5012891371819759</v>
      </c>
    </row>
    <row r="9" spans="1:16" x14ac:dyDescent="0.15">
      <c r="A9" s="6">
        <v>4</v>
      </c>
      <c r="B9" s="6">
        <v>7</v>
      </c>
      <c r="D9">
        <v>1213.83166503906</v>
      </c>
      <c r="E9">
        <v>691.45721435546898</v>
      </c>
      <c r="F9">
        <v>455.70782470703102</v>
      </c>
      <c r="G9">
        <v>452.73785400390602</v>
      </c>
      <c r="I9" s="7">
        <f t="shared" si="0"/>
        <v>758.12384033202898</v>
      </c>
      <c r="J9" s="7">
        <f t="shared" si="0"/>
        <v>238.71936035156295</v>
      </c>
      <c r="K9" s="7">
        <f t="shared" si="1"/>
        <v>591.02028808593491</v>
      </c>
      <c r="L9" s="8">
        <f t="shared" si="2"/>
        <v>2.4757953741813692</v>
      </c>
      <c r="M9" s="8">
        <f t="shared" si="3"/>
        <v>2.522461072238575</v>
      </c>
      <c r="P9" s="6">
        <f t="shared" si="4"/>
        <v>4.1474365373126316</v>
      </c>
    </row>
    <row r="10" spans="1:16" x14ac:dyDescent="0.15">
      <c r="A10" s="6">
        <v>4.5</v>
      </c>
      <c r="B10" s="6">
        <v>8</v>
      </c>
      <c r="D10">
        <v>1219.84936523438</v>
      </c>
      <c r="E10">
        <v>695.67584228515602</v>
      </c>
      <c r="F10">
        <v>455.62167358398398</v>
      </c>
      <c r="G10">
        <v>453.23492431640602</v>
      </c>
      <c r="I10" s="7">
        <f t="shared" si="0"/>
        <v>764.22769165039608</v>
      </c>
      <c r="J10" s="7">
        <f t="shared" si="0"/>
        <v>242.44091796875</v>
      </c>
      <c r="K10" s="7">
        <f t="shared" si="1"/>
        <v>594.51904907227106</v>
      </c>
      <c r="L10" s="8">
        <f t="shared" si="2"/>
        <v>2.4522223973302353</v>
      </c>
      <c r="M10" s="8">
        <f t="shared" si="3"/>
        <v>2.504721307644592</v>
      </c>
      <c r="P10" s="6">
        <f t="shared" si="4"/>
        <v>3.4149966881620224</v>
      </c>
    </row>
    <row r="11" spans="1:16" x14ac:dyDescent="0.15">
      <c r="A11" s="6">
        <v>5</v>
      </c>
      <c r="B11" s="6">
        <v>9</v>
      </c>
      <c r="D11">
        <v>1213.361328125</v>
      </c>
      <c r="E11">
        <v>694.77453613281295</v>
      </c>
      <c r="F11">
        <v>455.98968505859398</v>
      </c>
      <c r="G11">
        <v>453.39474487304699</v>
      </c>
      <c r="I11" s="7">
        <f t="shared" si="0"/>
        <v>757.37164306640602</v>
      </c>
      <c r="J11" s="7">
        <f t="shared" si="0"/>
        <v>241.37979125976597</v>
      </c>
      <c r="K11" s="7">
        <f t="shared" si="1"/>
        <v>588.40578918456981</v>
      </c>
      <c r="L11" s="8">
        <f t="shared" si="2"/>
        <v>2.4376762698884948</v>
      </c>
      <c r="M11" s="8">
        <f t="shared" si="3"/>
        <v>2.4960083924600021</v>
      </c>
      <c r="P11" s="6">
        <f t="shared" si="4"/>
        <v>3.0552576256928576</v>
      </c>
    </row>
    <row r="12" spans="1:16" x14ac:dyDescent="0.15">
      <c r="A12" s="6">
        <v>5.5</v>
      </c>
      <c r="B12" s="6">
        <v>10</v>
      </c>
      <c r="D12">
        <v>1247.03503417969</v>
      </c>
      <c r="E12">
        <v>711.794189453125</v>
      </c>
      <c r="F12">
        <v>455.05984497070301</v>
      </c>
      <c r="G12">
        <v>452.50717163085898</v>
      </c>
      <c r="I12" s="7">
        <f t="shared" si="0"/>
        <v>791.97518920898699</v>
      </c>
      <c r="J12" s="7">
        <f t="shared" si="0"/>
        <v>259.28701782226602</v>
      </c>
      <c r="K12" s="7">
        <f t="shared" si="1"/>
        <v>610.47427673340076</v>
      </c>
      <c r="L12" s="8">
        <f t="shared" si="2"/>
        <v>2.3544344096389112</v>
      </c>
      <c r="M12" s="8">
        <f t="shared" si="3"/>
        <v>2.4185997444675693</v>
      </c>
      <c r="P12" s="6">
        <f t="shared" si="4"/>
        <v>-0.14079259008964565</v>
      </c>
    </row>
    <row r="13" spans="1:16" x14ac:dyDescent="0.15">
      <c r="A13" s="6">
        <v>6</v>
      </c>
      <c r="B13" s="6">
        <v>11</v>
      </c>
      <c r="D13">
        <v>1248.08850097656</v>
      </c>
      <c r="E13">
        <v>711.784912109375</v>
      </c>
      <c r="F13">
        <v>455.691162109375</v>
      </c>
      <c r="G13">
        <v>453.41915893554699</v>
      </c>
      <c r="I13" s="7">
        <f t="shared" si="0"/>
        <v>792.397338867185</v>
      </c>
      <c r="J13" s="7">
        <f t="shared" si="0"/>
        <v>258.36575317382801</v>
      </c>
      <c r="K13" s="7">
        <f t="shared" si="1"/>
        <v>611.5413116455054</v>
      </c>
      <c r="L13" s="8">
        <f t="shared" si="2"/>
        <v>2.3669596459019147</v>
      </c>
      <c r="M13" s="8">
        <f t="shared" si="3"/>
        <v>2.4369581929877233</v>
      </c>
      <c r="P13" s="6">
        <f t="shared" si="4"/>
        <v>0.61719149664968143</v>
      </c>
    </row>
    <row r="14" spans="1:16" x14ac:dyDescent="0.15">
      <c r="A14" s="6">
        <v>6.5</v>
      </c>
      <c r="B14" s="6">
        <v>12</v>
      </c>
      <c r="D14">
        <v>1254.24462890625</v>
      </c>
      <c r="E14">
        <v>713.789306640625</v>
      </c>
      <c r="F14">
        <v>454.90213012695301</v>
      </c>
      <c r="G14">
        <v>452.19808959960898</v>
      </c>
      <c r="I14" s="7">
        <f t="shared" si="0"/>
        <v>799.34249877929699</v>
      </c>
      <c r="J14" s="7">
        <f t="shared" si="0"/>
        <v>261.59121704101602</v>
      </c>
      <c r="K14" s="7">
        <f t="shared" si="1"/>
        <v>616.22864685058585</v>
      </c>
      <c r="L14" s="8">
        <f t="shared" si="2"/>
        <v>2.3556931835137442</v>
      </c>
      <c r="M14" s="8">
        <f t="shared" si="3"/>
        <v>2.4315249428567038</v>
      </c>
      <c r="P14" s="6">
        <f t="shared" si="4"/>
        <v>0.39286332784685396</v>
      </c>
    </row>
    <row r="15" spans="1:16" x14ac:dyDescent="0.15">
      <c r="A15" s="6">
        <v>7</v>
      </c>
      <c r="B15" s="6">
        <v>13</v>
      </c>
      <c r="D15">
        <v>1257.75354003906</v>
      </c>
      <c r="E15">
        <v>716.364013671875</v>
      </c>
      <c r="F15">
        <v>455.44308471679699</v>
      </c>
      <c r="G15">
        <v>452.99810791015602</v>
      </c>
      <c r="I15" s="7">
        <f t="shared" si="0"/>
        <v>802.31045532226301</v>
      </c>
      <c r="J15" s="7">
        <f t="shared" si="0"/>
        <v>263.36590576171898</v>
      </c>
      <c r="K15" s="7">
        <f t="shared" si="1"/>
        <v>617.95432128905975</v>
      </c>
      <c r="L15" s="8">
        <f t="shared" si="2"/>
        <v>2.3463717503667905</v>
      </c>
      <c r="M15" s="8">
        <f t="shared" si="3"/>
        <v>2.4280367219669006</v>
      </c>
      <c r="P15" s="6">
        <f t="shared" si="4"/>
        <v>0.2488415755402818</v>
      </c>
    </row>
    <row r="16" spans="1:16" x14ac:dyDescent="0.15">
      <c r="A16" s="6">
        <v>7.5</v>
      </c>
      <c r="B16" s="6">
        <v>14</v>
      </c>
      <c r="D16">
        <v>1255.01525878906</v>
      </c>
      <c r="E16">
        <v>715.192138671875</v>
      </c>
      <c r="F16">
        <v>455.71954345703102</v>
      </c>
      <c r="G16">
        <v>452.99694824218801</v>
      </c>
      <c r="I16" s="7">
        <f t="shared" si="0"/>
        <v>799.29571533202898</v>
      </c>
      <c r="J16" s="7">
        <f t="shared" si="0"/>
        <v>262.19519042968699</v>
      </c>
      <c r="K16" s="7">
        <f t="shared" si="1"/>
        <v>615.75908203124811</v>
      </c>
      <c r="L16" s="8">
        <f t="shared" si="2"/>
        <v>2.3484758855497638</v>
      </c>
      <c r="M16" s="8">
        <f t="shared" si="3"/>
        <v>2.4359740694070249</v>
      </c>
      <c r="P16" s="6">
        <f t="shared" si="4"/>
        <v>0.57655897736378248</v>
      </c>
    </row>
    <row r="17" spans="1:16" x14ac:dyDescent="0.15">
      <c r="A17" s="6">
        <v>8</v>
      </c>
      <c r="B17" s="6">
        <v>15</v>
      </c>
      <c r="D17">
        <v>1244.22351074219</v>
      </c>
      <c r="E17">
        <v>711.58239746093795</v>
      </c>
      <c r="F17">
        <v>455.81787109375</v>
      </c>
      <c r="G17">
        <v>453.38513183593801</v>
      </c>
      <c r="I17" s="7">
        <f t="shared" si="0"/>
        <v>788.40563964844</v>
      </c>
      <c r="J17" s="7">
        <f t="shared" si="0"/>
        <v>258.19726562499994</v>
      </c>
      <c r="K17" s="7">
        <f t="shared" si="1"/>
        <v>607.66755371094007</v>
      </c>
      <c r="L17" s="8">
        <f t="shared" si="2"/>
        <v>2.3535011195413009</v>
      </c>
      <c r="M17" s="8">
        <f t="shared" si="3"/>
        <v>2.4468325156557125</v>
      </c>
      <c r="P17" s="6">
        <f t="shared" si="4"/>
        <v>1.0248827806625207</v>
      </c>
    </row>
    <row r="18" spans="1:16" x14ac:dyDescent="0.15">
      <c r="A18" s="6">
        <v>8.5</v>
      </c>
      <c r="B18" s="6">
        <v>16</v>
      </c>
      <c r="D18">
        <v>1246.171875</v>
      </c>
      <c r="E18">
        <v>712.74444580078102</v>
      </c>
      <c r="F18">
        <v>455.78598022460898</v>
      </c>
      <c r="G18">
        <v>453.11804199218801</v>
      </c>
      <c r="I18" s="7">
        <f t="shared" si="0"/>
        <v>790.38589477539108</v>
      </c>
      <c r="J18" s="7">
        <f t="shared" si="0"/>
        <v>259.62640380859301</v>
      </c>
      <c r="K18" s="7">
        <f t="shared" si="1"/>
        <v>608.64741210937598</v>
      </c>
      <c r="L18" s="8">
        <f t="shared" si="2"/>
        <v>2.344320158430786</v>
      </c>
      <c r="M18" s="8">
        <f t="shared" si="3"/>
        <v>2.4434847668023485</v>
      </c>
      <c r="P18" s="6">
        <f t="shared" si="4"/>
        <v>0.88666084134864043</v>
      </c>
    </row>
    <row r="19" spans="1:16" x14ac:dyDescent="0.15">
      <c r="A19" s="6">
        <v>9</v>
      </c>
      <c r="B19" s="6">
        <v>17</v>
      </c>
      <c r="D19">
        <v>1240.90979003906</v>
      </c>
      <c r="E19">
        <v>712.25823974609398</v>
      </c>
      <c r="F19">
        <v>455.41726684570301</v>
      </c>
      <c r="G19">
        <v>453.25274658203102</v>
      </c>
      <c r="I19" s="7">
        <f t="shared" si="0"/>
        <v>785.49252319335699</v>
      </c>
      <c r="J19" s="7">
        <f t="shared" si="0"/>
        <v>259.00549316406295</v>
      </c>
      <c r="K19" s="7">
        <f t="shared" si="1"/>
        <v>604.18867797851294</v>
      </c>
      <c r="L19" s="8">
        <f t="shared" si="2"/>
        <v>2.3327253433802624</v>
      </c>
      <c r="M19" s="8">
        <f t="shared" si="3"/>
        <v>2.4377231640089754</v>
      </c>
      <c r="P19" s="6">
        <f t="shared" si="4"/>
        <v>0.6487756395193387</v>
      </c>
    </row>
    <row r="20" spans="1:16" x14ac:dyDescent="0.15">
      <c r="A20" s="6">
        <v>9.5</v>
      </c>
      <c r="B20" s="6">
        <v>18</v>
      </c>
      <c r="D20">
        <v>1237.97265625</v>
      </c>
      <c r="E20">
        <v>711.97155761718795</v>
      </c>
      <c r="F20">
        <v>454.49847412109398</v>
      </c>
      <c r="G20">
        <v>452.08145141601602</v>
      </c>
      <c r="I20" s="7">
        <f t="shared" si="0"/>
        <v>783.47418212890602</v>
      </c>
      <c r="J20" s="7">
        <f t="shared" si="0"/>
        <v>259.89010620117193</v>
      </c>
      <c r="K20" s="7">
        <f t="shared" si="1"/>
        <v>601.55110778808569</v>
      </c>
      <c r="L20" s="8">
        <f t="shared" si="2"/>
        <v>2.3146364306859986</v>
      </c>
      <c r="M20" s="8">
        <f t="shared" si="3"/>
        <v>2.4254674635718625</v>
      </c>
      <c r="P20" s="6">
        <f t="shared" si="4"/>
        <v>0.14276196995583618</v>
      </c>
    </row>
    <row r="21" spans="1:16" x14ac:dyDescent="0.15">
      <c r="A21" s="6">
        <v>10</v>
      </c>
      <c r="B21" s="6">
        <v>19</v>
      </c>
      <c r="D21">
        <v>1244.2421875</v>
      </c>
      <c r="E21">
        <v>714.1328125</v>
      </c>
      <c r="F21">
        <v>455.13610839843801</v>
      </c>
      <c r="G21">
        <v>452.67636108398398</v>
      </c>
      <c r="I21" s="7">
        <f t="shared" si="0"/>
        <v>789.10607910156205</v>
      </c>
      <c r="J21" s="7">
        <f t="shared" si="0"/>
        <v>261.45645141601602</v>
      </c>
      <c r="K21" s="7">
        <f t="shared" si="1"/>
        <v>606.08656311035088</v>
      </c>
      <c r="L21" s="8">
        <f t="shared" si="2"/>
        <v>2.3181166876084354</v>
      </c>
      <c r="M21" s="8">
        <f t="shared" si="3"/>
        <v>2.4347809327514498</v>
      </c>
      <c r="P21" s="6">
        <f t="shared" si="4"/>
        <v>0.52729672095695923</v>
      </c>
    </row>
    <row r="22" spans="1:16" x14ac:dyDescent="0.15">
      <c r="A22" s="6">
        <v>10.5</v>
      </c>
      <c r="B22" s="6">
        <v>20</v>
      </c>
      <c r="D22">
        <v>1245.04296875</v>
      </c>
      <c r="E22">
        <v>716.05328369140602</v>
      </c>
      <c r="F22">
        <v>454.95376586914102</v>
      </c>
      <c r="G22">
        <v>452.47171020507801</v>
      </c>
      <c r="I22" s="7">
        <f t="shared" si="0"/>
        <v>790.08920288085892</v>
      </c>
      <c r="J22" s="7">
        <f t="shared" si="0"/>
        <v>263.58157348632801</v>
      </c>
      <c r="K22" s="7">
        <f t="shared" si="1"/>
        <v>605.58210144042937</v>
      </c>
      <c r="L22" s="8">
        <f t="shared" si="2"/>
        <v>2.2975130371616852</v>
      </c>
      <c r="M22" s="8">
        <f t="shared" si="3"/>
        <v>2.4200104945618506</v>
      </c>
      <c r="P22" s="6">
        <f t="shared" si="4"/>
        <v>-8.2545504522622215E-2</v>
      </c>
    </row>
    <row r="23" spans="1:16" x14ac:dyDescent="0.15">
      <c r="A23" s="6">
        <v>11</v>
      </c>
      <c r="B23" s="6">
        <v>21</v>
      </c>
      <c r="D23">
        <v>1248.05334472656</v>
      </c>
      <c r="E23">
        <v>717.90051269531295</v>
      </c>
      <c r="F23">
        <v>455.46374511718801</v>
      </c>
      <c r="G23">
        <v>453.05023193359398</v>
      </c>
      <c r="I23" s="7">
        <f t="shared" si="0"/>
        <v>792.58959960937204</v>
      </c>
      <c r="J23" s="7">
        <f t="shared" si="0"/>
        <v>264.85028076171898</v>
      </c>
      <c r="K23" s="7">
        <f t="shared" si="1"/>
        <v>607.19440307616878</v>
      </c>
      <c r="L23" s="8">
        <f t="shared" si="2"/>
        <v>2.2925949005221202</v>
      </c>
      <c r="M23" s="8">
        <f>L23+ABS($N$2)*A23</f>
        <v>2.4209255701794361</v>
      </c>
      <c r="P23" s="6">
        <f t="shared" si="4"/>
        <v>-4.4763839283779264E-2</v>
      </c>
    </row>
    <row r="24" spans="1:16" x14ac:dyDescent="0.15">
      <c r="A24" s="6">
        <v>11.5</v>
      </c>
      <c r="B24" s="6">
        <v>22</v>
      </c>
      <c r="D24">
        <v>1246.73022460938</v>
      </c>
      <c r="E24">
        <v>717.98443603515602</v>
      </c>
      <c r="F24">
        <v>455.00350952148398</v>
      </c>
      <c r="G24">
        <v>452.75662231445301</v>
      </c>
      <c r="I24" s="7">
        <f t="shared" si="0"/>
        <v>791.72671508789608</v>
      </c>
      <c r="J24" s="7">
        <f t="shared" si="0"/>
        <v>265.22781372070301</v>
      </c>
      <c r="K24" s="7">
        <f t="shared" si="1"/>
        <v>606.06724548340401</v>
      </c>
      <c r="L24" s="8">
        <f t="shared" si="2"/>
        <v>2.2850817830200132</v>
      </c>
      <c r="M24" s="8">
        <f t="shared" ref="M24:M87" si="5">L24+ABS($N$2)*A24</f>
        <v>2.41924566493448</v>
      </c>
      <c r="P24" s="6">
        <f t="shared" si="4"/>
        <v>-0.11412380951812495</v>
      </c>
    </row>
    <row r="25" spans="1:16" x14ac:dyDescent="0.15">
      <c r="A25" s="6">
        <v>12</v>
      </c>
      <c r="B25" s="6">
        <v>23</v>
      </c>
      <c r="D25">
        <v>1243.73767089844</v>
      </c>
      <c r="E25">
        <v>717.782470703125</v>
      </c>
      <c r="F25">
        <v>455.37033081054699</v>
      </c>
      <c r="G25">
        <v>452.98614501953102</v>
      </c>
      <c r="I25" s="7">
        <f t="shared" si="0"/>
        <v>788.36734008789301</v>
      </c>
      <c r="J25" s="7">
        <f t="shared" si="0"/>
        <v>264.79632568359398</v>
      </c>
      <c r="K25" s="7">
        <f t="shared" si="1"/>
        <v>603.00991210937718</v>
      </c>
      <c r="L25" s="8">
        <f t="shared" si="2"/>
        <v>2.2772593635982536</v>
      </c>
      <c r="M25" s="8">
        <f t="shared" si="5"/>
        <v>2.417256457769871</v>
      </c>
      <c r="P25" s="6">
        <f t="shared" si="4"/>
        <v>-0.19625424523257293</v>
      </c>
    </row>
    <row r="26" spans="1:16" x14ac:dyDescent="0.15">
      <c r="A26" s="6">
        <v>12.5</v>
      </c>
      <c r="B26" s="6">
        <v>24</v>
      </c>
      <c r="D26">
        <v>1238.70178222656</v>
      </c>
      <c r="E26">
        <v>716.098388671875</v>
      </c>
      <c r="F26">
        <v>454.49942016601602</v>
      </c>
      <c r="G26">
        <v>452.24993896484398</v>
      </c>
      <c r="I26" s="7">
        <f t="shared" si="0"/>
        <v>784.20236206054392</v>
      </c>
      <c r="J26" s="7">
        <f t="shared" si="0"/>
        <v>263.84844970703102</v>
      </c>
      <c r="K26" s="7">
        <f t="shared" si="1"/>
        <v>599.50844726562218</v>
      </c>
      <c r="L26" s="8">
        <f t="shared" si="2"/>
        <v>2.2721696789626673</v>
      </c>
      <c r="M26" s="8">
        <f t="shared" si="5"/>
        <v>2.4179999853914356</v>
      </c>
      <c r="P26" s="6">
        <f t="shared" si="4"/>
        <v>-0.16555545799146137</v>
      </c>
    </row>
    <row r="27" spans="1:16" x14ac:dyDescent="0.15">
      <c r="A27" s="6">
        <v>13</v>
      </c>
      <c r="B27" s="6">
        <v>25</v>
      </c>
      <c r="D27">
        <v>1226.20825195313</v>
      </c>
      <c r="E27">
        <v>713.22027587890602</v>
      </c>
      <c r="F27">
        <v>455.67495727539102</v>
      </c>
      <c r="G27">
        <v>453.29827880859398</v>
      </c>
      <c r="I27" s="7">
        <f t="shared" si="0"/>
        <v>770.53329467773892</v>
      </c>
      <c r="J27" s="7">
        <f t="shared" si="0"/>
        <v>259.92199707031205</v>
      </c>
      <c r="K27" s="7">
        <f t="shared" si="1"/>
        <v>588.58789672852049</v>
      </c>
      <c r="L27" s="8">
        <f t="shared" si="2"/>
        <v>2.2644789720098233</v>
      </c>
      <c r="M27" s="8">
        <f t="shared" si="5"/>
        <v>2.4161424906957421</v>
      </c>
      <c r="P27" s="6">
        <f t="shared" si="4"/>
        <v>-0.24224774595864654</v>
      </c>
    </row>
    <row r="28" spans="1:16" x14ac:dyDescent="0.15">
      <c r="A28" s="6">
        <v>13.5</v>
      </c>
      <c r="B28" s="6">
        <v>26</v>
      </c>
      <c r="D28">
        <v>1231.44494628906</v>
      </c>
      <c r="E28">
        <v>713.729736328125</v>
      </c>
      <c r="F28">
        <v>454.79583740234398</v>
      </c>
      <c r="G28">
        <v>452.11383056640602</v>
      </c>
      <c r="I28" s="7">
        <f t="shared" si="0"/>
        <v>776.64910888671602</v>
      </c>
      <c r="J28" s="7">
        <f t="shared" si="0"/>
        <v>261.61590576171898</v>
      </c>
      <c r="K28" s="7">
        <f t="shared" si="1"/>
        <v>593.51797485351278</v>
      </c>
      <c r="L28" s="8">
        <f t="shared" si="2"/>
        <v>2.2686616592574147</v>
      </c>
      <c r="M28" s="8">
        <f t="shared" si="5"/>
        <v>2.4261583902004844</v>
      </c>
      <c r="P28" s="6">
        <f t="shared" si="4"/>
        <v>0.17128896607018265</v>
      </c>
    </row>
    <row r="29" spans="1:16" x14ac:dyDescent="0.15">
      <c r="A29" s="6">
        <v>14</v>
      </c>
      <c r="B29" s="6">
        <v>27</v>
      </c>
      <c r="D29">
        <v>1230.0576171875</v>
      </c>
      <c r="E29">
        <v>712.36541748046898</v>
      </c>
      <c r="F29">
        <v>455.93310546875</v>
      </c>
      <c r="G29">
        <v>453.78408813476602</v>
      </c>
      <c r="I29" s="7">
        <f t="shared" si="0"/>
        <v>774.12451171875</v>
      </c>
      <c r="J29" s="7">
        <f t="shared" si="0"/>
        <v>258.58132934570295</v>
      </c>
      <c r="K29" s="7">
        <f t="shared" si="1"/>
        <v>593.11758117675799</v>
      </c>
      <c r="L29" s="8">
        <f t="shared" si="2"/>
        <v>2.2937370717272718</v>
      </c>
      <c r="M29" s="8">
        <f t="shared" si="5"/>
        <v>2.457067014927492</v>
      </c>
      <c r="P29" s="6">
        <f t="shared" si="4"/>
        <v>1.4474450454006227</v>
      </c>
    </row>
    <row r="30" spans="1:16" x14ac:dyDescent="0.15">
      <c r="A30" s="6">
        <v>14.5</v>
      </c>
      <c r="B30" s="6">
        <v>28</v>
      </c>
      <c r="D30">
        <v>1238.31042480469</v>
      </c>
      <c r="E30">
        <v>714.51599121093795</v>
      </c>
      <c r="F30">
        <v>454.57052612304699</v>
      </c>
      <c r="G30">
        <v>452.00634765625</v>
      </c>
      <c r="I30" s="7">
        <f t="shared" si="0"/>
        <v>783.73989868164301</v>
      </c>
      <c r="J30" s="7">
        <f t="shared" si="0"/>
        <v>262.50964355468795</v>
      </c>
      <c r="K30" s="7">
        <f t="shared" si="1"/>
        <v>599.98314819336144</v>
      </c>
      <c r="L30" s="8">
        <f t="shared" si="2"/>
        <v>2.2855661227103394</v>
      </c>
      <c r="M30" s="8">
        <f t="shared" si="5"/>
        <v>2.4547292781677106</v>
      </c>
      <c r="P30" s="6">
        <f t="shared" si="4"/>
        <v>1.3509245109472556</v>
      </c>
    </row>
    <row r="31" spans="1:16" x14ac:dyDescent="0.15">
      <c r="A31" s="6">
        <v>15</v>
      </c>
      <c r="B31" s="6">
        <v>29</v>
      </c>
      <c r="D31">
        <v>1240.70642089844</v>
      </c>
      <c r="E31">
        <v>715.986328125</v>
      </c>
      <c r="F31">
        <v>455.22998046875</v>
      </c>
      <c r="G31">
        <v>453.15301513671898</v>
      </c>
      <c r="I31" s="7">
        <f t="shared" si="0"/>
        <v>785.47644042969</v>
      </c>
      <c r="J31" s="7">
        <f t="shared" si="0"/>
        <v>262.83331298828102</v>
      </c>
      <c r="K31" s="7">
        <f t="shared" si="1"/>
        <v>601.49312133789329</v>
      </c>
      <c r="L31" s="8">
        <f t="shared" si="2"/>
        <v>2.2884965170480962</v>
      </c>
      <c r="M31" s="8">
        <f t="shared" si="5"/>
        <v>2.4634928847626179</v>
      </c>
      <c r="P31" s="6">
        <f t="shared" si="4"/>
        <v>1.7127565216474609</v>
      </c>
    </row>
    <row r="32" spans="1:16" x14ac:dyDescent="0.15">
      <c r="A32" s="6">
        <v>15.5</v>
      </c>
      <c r="B32" s="6">
        <v>30</v>
      </c>
      <c r="D32">
        <v>1242.99694824219</v>
      </c>
      <c r="E32">
        <v>719.38067626953102</v>
      </c>
      <c r="F32">
        <v>454.44613647460898</v>
      </c>
      <c r="G32">
        <v>451.606201171875</v>
      </c>
      <c r="I32" s="7">
        <f t="shared" si="0"/>
        <v>788.55081176758108</v>
      </c>
      <c r="J32" s="7">
        <f t="shared" si="0"/>
        <v>267.77447509765602</v>
      </c>
      <c r="K32" s="7">
        <f t="shared" si="1"/>
        <v>601.10867919922191</v>
      </c>
      <c r="L32" s="8">
        <f t="shared" si="2"/>
        <v>2.2448318831733327</v>
      </c>
      <c r="M32" s="8">
        <f t="shared" si="5"/>
        <v>2.4256614631450053</v>
      </c>
      <c r="P32" s="6">
        <f t="shared" si="4"/>
        <v>0.15077182923752017</v>
      </c>
    </row>
    <row r="33" spans="1:16" x14ac:dyDescent="0.15">
      <c r="A33" s="6">
        <v>16</v>
      </c>
      <c r="B33" s="6">
        <v>31</v>
      </c>
      <c r="D33">
        <v>1249.52551269531</v>
      </c>
      <c r="E33">
        <v>721.76031494140602</v>
      </c>
      <c r="F33">
        <v>455.485107421875</v>
      </c>
      <c r="G33">
        <v>453.10186767578102</v>
      </c>
      <c r="I33" s="7">
        <f t="shared" si="0"/>
        <v>794.040405273435</v>
      </c>
      <c r="J33" s="7">
        <f t="shared" si="0"/>
        <v>268.658447265625</v>
      </c>
      <c r="K33" s="7">
        <f t="shared" si="1"/>
        <v>605.9794921874975</v>
      </c>
      <c r="L33" s="8">
        <f t="shared" si="2"/>
        <v>2.2555758002589816</v>
      </c>
      <c r="M33" s="8">
        <f t="shared" si="5"/>
        <v>2.4422385924878047</v>
      </c>
      <c r="P33" s="6">
        <f t="shared" si="4"/>
        <v>0.83520876473712824</v>
      </c>
    </row>
    <row r="34" spans="1:16" x14ac:dyDescent="0.15">
      <c r="A34" s="6">
        <v>16.5</v>
      </c>
      <c r="B34" s="6">
        <v>32</v>
      </c>
      <c r="D34">
        <v>1248.74584960938</v>
      </c>
      <c r="E34">
        <v>723.57501220703102</v>
      </c>
      <c r="F34">
        <v>454.11734008789102</v>
      </c>
      <c r="G34">
        <v>452.00070190429699</v>
      </c>
      <c r="I34" s="7">
        <f t="shared" si="0"/>
        <v>794.62850952148892</v>
      </c>
      <c r="J34" s="7">
        <f t="shared" si="0"/>
        <v>271.57431030273403</v>
      </c>
      <c r="K34" s="7">
        <f t="shared" si="1"/>
        <v>604.52649230957513</v>
      </c>
      <c r="L34" s="8">
        <f t="shared" si="2"/>
        <v>2.2260076501186243</v>
      </c>
      <c r="M34" s="8">
        <f t="shared" si="5"/>
        <v>2.4185036546045984</v>
      </c>
      <c r="P34" s="6">
        <f t="shared" si="4"/>
        <v>-0.14475995078186185</v>
      </c>
    </row>
    <row r="35" spans="1:16" x14ac:dyDescent="0.15">
      <c r="A35" s="6">
        <v>17</v>
      </c>
      <c r="B35" s="6">
        <v>33</v>
      </c>
      <c r="D35">
        <v>1241.48779296875</v>
      </c>
      <c r="E35">
        <v>721.03112792968795</v>
      </c>
      <c r="F35">
        <v>454.78598022460898</v>
      </c>
      <c r="G35">
        <v>452.04788208007801</v>
      </c>
      <c r="I35" s="7">
        <f t="shared" si="0"/>
        <v>786.70181274414108</v>
      </c>
      <c r="J35" s="7">
        <f t="shared" si="0"/>
        <v>268.98324584960994</v>
      </c>
      <c r="K35" s="7">
        <f t="shared" si="1"/>
        <v>598.41354064941413</v>
      </c>
      <c r="L35" s="8">
        <f t="shared" si="2"/>
        <v>2.224724215663568</v>
      </c>
      <c r="M35" s="8">
        <f t="shared" si="5"/>
        <v>2.4230534324066926</v>
      </c>
      <c r="P35" s="6">
        <f t="shared" si="4"/>
        <v>4.3091390163495252E-2</v>
      </c>
    </row>
    <row r="36" spans="1:16" x14ac:dyDescent="0.15">
      <c r="A36" s="6">
        <v>17.5</v>
      </c>
      <c r="B36" s="6">
        <v>34</v>
      </c>
      <c r="D36">
        <v>1240.77368164063</v>
      </c>
      <c r="E36">
        <v>721.18640136718795</v>
      </c>
      <c r="F36">
        <v>455.53039550781301</v>
      </c>
      <c r="G36">
        <v>453.06314086914102</v>
      </c>
      <c r="I36" s="7">
        <f t="shared" si="0"/>
        <v>785.24328613281705</v>
      </c>
      <c r="J36" s="7">
        <f t="shared" si="0"/>
        <v>268.12326049804693</v>
      </c>
      <c r="K36" s="7">
        <f t="shared" si="1"/>
        <v>597.55700378418419</v>
      </c>
      <c r="L36" s="8">
        <f t="shared" si="2"/>
        <v>2.2286652887713072</v>
      </c>
      <c r="M36" s="8">
        <f t="shared" si="5"/>
        <v>2.4328277177715827</v>
      </c>
      <c r="P36" s="6">
        <f t="shared" si="4"/>
        <v>0.44665233147628836</v>
      </c>
    </row>
    <row r="37" spans="1:16" x14ac:dyDescent="0.15">
      <c r="A37" s="6">
        <v>18</v>
      </c>
      <c r="B37" s="6">
        <v>35</v>
      </c>
      <c r="D37">
        <v>1245.06042480469</v>
      </c>
      <c r="E37">
        <v>724.72943115234398</v>
      </c>
      <c r="F37">
        <v>454.92889404296898</v>
      </c>
      <c r="G37">
        <v>452.33724975585898</v>
      </c>
      <c r="I37" s="7">
        <f t="shared" si="0"/>
        <v>790.13153076172102</v>
      </c>
      <c r="J37" s="7">
        <f t="shared" si="0"/>
        <v>272.392181396485</v>
      </c>
      <c r="K37" s="7">
        <f t="shared" si="1"/>
        <v>599.45700378418155</v>
      </c>
      <c r="L37" s="8">
        <f t="shared" si="2"/>
        <v>2.2007129599348958</v>
      </c>
      <c r="M37" s="8">
        <f t="shared" si="5"/>
        <v>2.4107086011923218</v>
      </c>
      <c r="P37" s="6">
        <f t="shared" si="4"/>
        <v>-0.46660231318532647</v>
      </c>
    </row>
    <row r="38" spans="1:16" x14ac:dyDescent="0.15">
      <c r="A38" s="6">
        <v>18.5</v>
      </c>
      <c r="B38" s="6">
        <v>36</v>
      </c>
      <c r="D38">
        <v>1249.12353515625</v>
      </c>
      <c r="E38">
        <v>725.25360107421898</v>
      </c>
      <c r="F38">
        <v>455.56652832031301</v>
      </c>
      <c r="G38">
        <v>453.37527465820301</v>
      </c>
      <c r="I38" s="7">
        <f t="shared" si="0"/>
        <v>793.55700683593705</v>
      </c>
      <c r="J38" s="7">
        <f t="shared" si="0"/>
        <v>271.87832641601597</v>
      </c>
      <c r="K38" s="7">
        <f t="shared" si="1"/>
        <v>603.24217834472586</v>
      </c>
      <c r="L38" s="8">
        <f t="shared" si="2"/>
        <v>2.218794658246027</v>
      </c>
      <c r="M38" s="8">
        <f t="shared" si="5"/>
        <v>2.4346235117606039</v>
      </c>
      <c r="P38" s="6">
        <f t="shared" si="4"/>
        <v>0.52079711910612991</v>
      </c>
    </row>
    <row r="39" spans="1:16" x14ac:dyDescent="0.15">
      <c r="A39" s="6">
        <v>19</v>
      </c>
      <c r="B39" s="6">
        <v>37</v>
      </c>
      <c r="D39">
        <v>1246.84204101563</v>
      </c>
      <c r="E39">
        <v>726.97540283203102</v>
      </c>
      <c r="F39">
        <v>454.79348754882801</v>
      </c>
      <c r="G39">
        <v>452.40060424804699</v>
      </c>
      <c r="I39" s="7">
        <f t="shared" si="0"/>
        <v>792.04855346680199</v>
      </c>
      <c r="J39" s="7">
        <f t="shared" si="0"/>
        <v>274.57479858398403</v>
      </c>
      <c r="K39" s="7">
        <f t="shared" si="1"/>
        <v>599.8461944580132</v>
      </c>
      <c r="L39" s="8">
        <f t="shared" si="2"/>
        <v>2.1846367458029423</v>
      </c>
      <c r="M39" s="8">
        <f t="shared" si="5"/>
        <v>2.4062988115746697</v>
      </c>
      <c r="P39" s="6">
        <f t="shared" si="4"/>
        <v>-0.64867381843148464</v>
      </c>
    </row>
    <row r="40" spans="1:16" x14ac:dyDescent="0.15">
      <c r="A40" s="6">
        <v>19.5</v>
      </c>
      <c r="B40" s="6">
        <v>38</v>
      </c>
      <c r="D40">
        <v>1251.74609375</v>
      </c>
      <c r="E40">
        <v>728.55560302734398</v>
      </c>
      <c r="F40">
        <v>455.02957153320301</v>
      </c>
      <c r="G40">
        <v>452.54846191406301</v>
      </c>
      <c r="I40" s="7">
        <f t="shared" si="0"/>
        <v>796.71652221679699</v>
      </c>
      <c r="J40" s="7">
        <f t="shared" si="0"/>
        <v>276.00714111328097</v>
      </c>
      <c r="K40" s="7">
        <f t="shared" si="1"/>
        <v>603.51152343750027</v>
      </c>
      <c r="L40" s="8">
        <f t="shared" si="2"/>
        <v>2.1865793798059827</v>
      </c>
      <c r="M40" s="8">
        <f t="shared" si="5"/>
        <v>2.4140746578348611</v>
      </c>
      <c r="P40" s="6">
        <f t="shared" si="4"/>
        <v>-0.3276244814090169</v>
      </c>
    </row>
    <row r="41" spans="1:16" x14ac:dyDescent="0.15">
      <c r="A41" s="6">
        <v>20</v>
      </c>
      <c r="B41" s="6">
        <v>39</v>
      </c>
      <c r="D41">
        <v>1250.95129394531</v>
      </c>
      <c r="E41">
        <v>729.640869140625</v>
      </c>
      <c r="F41">
        <v>455.83407592773398</v>
      </c>
      <c r="G41">
        <v>453.54119873046898</v>
      </c>
      <c r="I41" s="7">
        <f t="shared" si="0"/>
        <v>795.11721801757608</v>
      </c>
      <c r="J41" s="7">
        <f t="shared" si="0"/>
        <v>276.09967041015602</v>
      </c>
      <c r="K41" s="7">
        <f t="shared" si="1"/>
        <v>601.84744873046691</v>
      </c>
      <c r="L41" s="8">
        <f t="shared" si="2"/>
        <v>2.1798195116872137</v>
      </c>
      <c r="M41" s="8">
        <f t="shared" si="5"/>
        <v>2.4131480019732425</v>
      </c>
      <c r="P41" s="6">
        <f t="shared" si="4"/>
        <v>-0.36588427205633089</v>
      </c>
    </row>
    <row r="42" spans="1:16" x14ac:dyDescent="0.15">
      <c r="A42" s="6">
        <v>20.5</v>
      </c>
      <c r="B42" s="6">
        <v>40</v>
      </c>
      <c r="D42">
        <v>1247.83959960938</v>
      </c>
      <c r="E42">
        <v>729.40692138671898</v>
      </c>
      <c r="F42">
        <v>454.58999633789102</v>
      </c>
      <c r="G42">
        <v>452.12579345703102</v>
      </c>
      <c r="I42" s="7">
        <f t="shared" si="0"/>
        <v>793.24960327148892</v>
      </c>
      <c r="J42" s="7">
        <f t="shared" si="0"/>
        <v>277.28112792968795</v>
      </c>
      <c r="K42" s="7">
        <f t="shared" si="1"/>
        <v>599.1528137207074</v>
      </c>
      <c r="L42" s="8">
        <f t="shared" si="2"/>
        <v>2.1608135331613285</v>
      </c>
      <c r="M42" s="8">
        <f t="shared" si="5"/>
        <v>2.3999752357045083</v>
      </c>
      <c r="P42" s="6">
        <f t="shared" si="4"/>
        <v>-0.90976177886611387</v>
      </c>
    </row>
    <row r="43" spans="1:16" x14ac:dyDescent="0.15">
      <c r="A43" s="6">
        <v>21</v>
      </c>
      <c r="B43" s="6">
        <v>41</v>
      </c>
      <c r="D43">
        <v>1250.27575683594</v>
      </c>
      <c r="E43">
        <v>729.33831787109398</v>
      </c>
      <c r="F43">
        <v>455.72119140625</v>
      </c>
      <c r="G43">
        <v>453.48135375976602</v>
      </c>
      <c r="I43" s="7">
        <f t="shared" si="0"/>
        <v>794.55456542969</v>
      </c>
      <c r="J43" s="7">
        <f t="shared" si="0"/>
        <v>275.85696411132795</v>
      </c>
      <c r="K43" s="7">
        <f t="shared" si="1"/>
        <v>601.45469055176045</v>
      </c>
      <c r="L43" s="8">
        <f t="shared" si="2"/>
        <v>2.1803136001635637</v>
      </c>
      <c r="M43" s="8">
        <f t="shared" si="5"/>
        <v>2.425308514963894</v>
      </c>
      <c r="P43" s="6">
        <f t="shared" si="4"/>
        <v>0.13619929581062029</v>
      </c>
    </row>
    <row r="44" spans="1:16" x14ac:dyDescent="0.15">
      <c r="A44" s="6">
        <v>21.5</v>
      </c>
      <c r="B44" s="6">
        <v>42</v>
      </c>
      <c r="D44">
        <v>1244.80456542969</v>
      </c>
      <c r="E44">
        <v>726.85406494140602</v>
      </c>
      <c r="F44">
        <v>454.55245971679699</v>
      </c>
      <c r="G44">
        <v>452.21121215820301</v>
      </c>
      <c r="I44" s="7">
        <f t="shared" si="0"/>
        <v>790.25210571289301</v>
      </c>
      <c r="J44" s="7">
        <f t="shared" si="0"/>
        <v>274.64285278320301</v>
      </c>
      <c r="K44" s="7">
        <f t="shared" si="1"/>
        <v>598.00210876465098</v>
      </c>
      <c r="L44" s="8">
        <f t="shared" si="2"/>
        <v>2.1773809247339146</v>
      </c>
      <c r="M44" s="8">
        <f t="shared" si="5"/>
        <v>2.4282090517913959</v>
      </c>
      <c r="P44" s="6">
        <f t="shared" si="4"/>
        <v>0.25595673369183497</v>
      </c>
    </row>
    <row r="45" spans="1:16" x14ac:dyDescent="0.15">
      <c r="A45" s="6">
        <v>22</v>
      </c>
      <c r="B45" s="6">
        <v>43</v>
      </c>
      <c r="D45">
        <v>1241.72448730469</v>
      </c>
      <c r="E45">
        <v>724.52471923828102</v>
      </c>
      <c r="F45">
        <v>455.77093505859398</v>
      </c>
      <c r="G45">
        <v>453.29852294921898</v>
      </c>
      <c r="I45" s="7">
        <f t="shared" si="0"/>
        <v>785.95355224609602</v>
      </c>
      <c r="J45" s="7">
        <f t="shared" si="0"/>
        <v>271.22619628906205</v>
      </c>
      <c r="K45" s="7">
        <f t="shared" si="1"/>
        <v>596.09521484375261</v>
      </c>
      <c r="L45" s="8">
        <f t="shared" si="2"/>
        <v>2.1977789129500533</v>
      </c>
      <c r="M45" s="8">
        <f t="shared" si="5"/>
        <v>2.4544402522646851</v>
      </c>
      <c r="P45" s="6">
        <f t="shared" si="4"/>
        <v>1.3389912021543979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1240.5791015625</v>
      </c>
      <c r="E46">
        <v>723.24102783203102</v>
      </c>
      <c r="F46">
        <v>454.47689819335898</v>
      </c>
      <c r="G46">
        <v>451.91433715820301</v>
      </c>
      <c r="I46" s="7">
        <f t="shared" si="0"/>
        <v>786.10220336914108</v>
      </c>
      <c r="J46" s="7">
        <f t="shared" si="0"/>
        <v>271.32669067382801</v>
      </c>
      <c r="K46" s="7">
        <f t="shared" si="1"/>
        <v>596.17351989746146</v>
      </c>
      <c r="L46" s="8">
        <f t="shared" si="2"/>
        <v>2.1972534969445525</v>
      </c>
      <c r="M46" s="8">
        <f t="shared" si="5"/>
        <v>2.4597480485163352</v>
      </c>
      <c r="P46" s="6">
        <f t="shared" si="4"/>
        <v>1.5581396280134088</v>
      </c>
    </row>
    <row r="47" spans="1:16" x14ac:dyDescent="0.15">
      <c r="A47" s="6">
        <v>23</v>
      </c>
      <c r="B47" s="6">
        <v>45</v>
      </c>
      <c r="D47">
        <v>1236.80651855469</v>
      </c>
      <c r="E47">
        <v>722.52197265625</v>
      </c>
      <c r="F47">
        <v>455.14761352539102</v>
      </c>
      <c r="G47">
        <v>452.59585571289102</v>
      </c>
      <c r="I47" s="7">
        <f t="shared" si="0"/>
        <v>781.65890502929892</v>
      </c>
      <c r="J47" s="7">
        <f t="shared" si="0"/>
        <v>269.92611694335898</v>
      </c>
      <c r="K47" s="7">
        <f t="shared" si="1"/>
        <v>592.71062316894768</v>
      </c>
      <c r="L47" s="8">
        <f t="shared" si="2"/>
        <v>2.1958253980044526</v>
      </c>
      <c r="M47" s="8">
        <f t="shared" si="5"/>
        <v>2.4641531618333863</v>
      </c>
      <c r="P47" s="6">
        <f t="shared" si="4"/>
        <v>1.7400180580421025</v>
      </c>
    </row>
    <row r="48" spans="1:16" x14ac:dyDescent="0.15">
      <c r="A48" s="6">
        <v>23.5</v>
      </c>
      <c r="B48" s="6">
        <v>46</v>
      </c>
      <c r="D48">
        <v>1234.33837890625</v>
      </c>
      <c r="E48">
        <v>723.73107910156295</v>
      </c>
      <c r="F48">
        <v>455.10232543945301</v>
      </c>
      <c r="G48">
        <v>452.62216186523398</v>
      </c>
      <c r="I48" s="7">
        <f t="shared" si="0"/>
        <v>779.23605346679699</v>
      </c>
      <c r="J48" s="7">
        <f t="shared" si="0"/>
        <v>271.10891723632898</v>
      </c>
      <c r="K48" s="7">
        <f t="shared" si="1"/>
        <v>589.45981140136678</v>
      </c>
      <c r="L48" s="8">
        <f t="shared" si="2"/>
        <v>2.1742546036858221</v>
      </c>
      <c r="M48" s="8">
        <f t="shared" si="5"/>
        <v>2.4484155797719063</v>
      </c>
      <c r="P48" s="6">
        <f t="shared" si="4"/>
        <v>1.0902443719236592</v>
      </c>
    </row>
    <row r="49" spans="1:22" x14ac:dyDescent="0.15">
      <c r="A49" s="6">
        <v>24</v>
      </c>
      <c r="B49" s="6">
        <v>47</v>
      </c>
      <c r="D49">
        <v>1233.33020019531</v>
      </c>
      <c r="E49">
        <v>724.47717285156295</v>
      </c>
      <c r="F49">
        <v>455.34194946289102</v>
      </c>
      <c r="G49">
        <v>452.81201171875</v>
      </c>
      <c r="I49" s="7">
        <f t="shared" si="0"/>
        <v>777.98825073241892</v>
      </c>
      <c r="J49" s="7">
        <f t="shared" si="0"/>
        <v>271.66516113281295</v>
      </c>
      <c r="K49" s="7">
        <f t="shared" si="1"/>
        <v>587.82263793944981</v>
      </c>
      <c r="L49" s="8">
        <f t="shared" si="2"/>
        <v>2.1637763027408297</v>
      </c>
      <c r="M49" s="8">
        <f t="shared" si="5"/>
        <v>2.4437704910840647</v>
      </c>
      <c r="P49" s="6">
        <f t="shared" si="4"/>
        <v>0.89845783271739288</v>
      </c>
    </row>
    <row r="50" spans="1:22" x14ac:dyDescent="0.15">
      <c r="A50" s="6">
        <v>24.5</v>
      </c>
      <c r="B50" s="6">
        <v>48</v>
      </c>
      <c r="D50">
        <v>1236.93579101563</v>
      </c>
      <c r="E50">
        <v>724.85107421875</v>
      </c>
      <c r="F50">
        <v>454.42361450195301</v>
      </c>
      <c r="G50">
        <v>452.02511596679699</v>
      </c>
      <c r="I50" s="7">
        <f t="shared" si="0"/>
        <v>782.51217651367699</v>
      </c>
      <c r="J50" s="7">
        <f t="shared" si="0"/>
        <v>272.82595825195301</v>
      </c>
      <c r="K50" s="7">
        <f t="shared" si="1"/>
        <v>591.53400573730983</v>
      </c>
      <c r="L50" s="8">
        <f t="shared" si="2"/>
        <v>2.1681734741348619</v>
      </c>
      <c r="M50" s="8">
        <f t="shared" si="5"/>
        <v>2.4540008747352475</v>
      </c>
      <c r="P50" s="6">
        <f t="shared" si="4"/>
        <v>1.3208501716082217</v>
      </c>
    </row>
    <row r="51" spans="1:22" x14ac:dyDescent="0.15">
      <c r="A51" s="6">
        <v>25</v>
      </c>
      <c r="B51" s="6">
        <v>49</v>
      </c>
      <c r="D51">
        <v>1229.66821289063</v>
      </c>
      <c r="E51">
        <v>724.10223388671898</v>
      </c>
      <c r="F51">
        <v>454.95941162109398</v>
      </c>
      <c r="G51">
        <v>452.77212524414102</v>
      </c>
      <c r="I51" s="7">
        <f t="shared" si="0"/>
        <v>774.70880126953602</v>
      </c>
      <c r="J51" s="7">
        <f t="shared" si="0"/>
        <v>271.33010864257795</v>
      </c>
      <c r="K51" s="7">
        <f t="shared" si="1"/>
        <v>584.77772521973145</v>
      </c>
      <c r="L51" s="8">
        <f t="shared" si="2"/>
        <v>2.155226075518426</v>
      </c>
      <c r="M51" s="8">
        <f t="shared" si="5"/>
        <v>2.4468866883759626</v>
      </c>
      <c r="P51" s="6">
        <f t="shared" si="4"/>
        <v>1.0271194653060993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1231.99096679688</v>
      </c>
      <c r="E52">
        <v>725.53076171875</v>
      </c>
      <c r="F52">
        <v>454.31494140625</v>
      </c>
      <c r="G52">
        <v>452.04904174804699</v>
      </c>
      <c r="I52" s="7">
        <f t="shared" si="0"/>
        <v>777.67602539063</v>
      </c>
      <c r="J52" s="7">
        <f t="shared" si="0"/>
        <v>273.48171997070301</v>
      </c>
      <c r="K52" s="7">
        <f t="shared" si="1"/>
        <v>586.23882141113791</v>
      </c>
      <c r="L52" s="8">
        <f t="shared" si="2"/>
        <v>2.1436124559767258</v>
      </c>
      <c r="M52" s="8">
        <f t="shared" si="5"/>
        <v>2.4411062810914128</v>
      </c>
      <c r="P52" s="6">
        <f t="shared" si="4"/>
        <v>0.788457863169578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1233.15576171875</v>
      </c>
      <c r="E53">
        <v>725.01477050781295</v>
      </c>
      <c r="F53">
        <v>455.36587524414102</v>
      </c>
      <c r="G53">
        <v>453.36166381835898</v>
      </c>
      <c r="I53" s="7">
        <f t="shared" si="0"/>
        <v>777.78988647460892</v>
      </c>
      <c r="J53" s="7">
        <f t="shared" si="0"/>
        <v>271.65310668945398</v>
      </c>
      <c r="K53" s="7">
        <f t="shared" si="1"/>
        <v>587.63271179199114</v>
      </c>
      <c r="L53" s="8">
        <f t="shared" si="2"/>
        <v>2.1631731694633478</v>
      </c>
      <c r="M53" s="8">
        <f t="shared" si="5"/>
        <v>2.4665002068351853</v>
      </c>
      <c r="P53" s="6">
        <f t="shared" si="4"/>
        <v>1.8369229114272749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1238.57446289063</v>
      </c>
      <c r="E54">
        <v>727.810302734375</v>
      </c>
      <c r="F54">
        <v>454.61581420898398</v>
      </c>
      <c r="G54">
        <v>452.42477416992199</v>
      </c>
      <c r="I54" s="7">
        <f t="shared" si="0"/>
        <v>783.95864868164608</v>
      </c>
      <c r="J54" s="7">
        <f t="shared" si="0"/>
        <v>275.38552856445301</v>
      </c>
      <c r="K54" s="7">
        <f t="shared" si="1"/>
        <v>591.18877868652896</v>
      </c>
      <c r="L54" s="8">
        <f t="shared" si="2"/>
        <v>2.1467677759550945</v>
      </c>
      <c r="M54" s="8">
        <f t="shared" si="5"/>
        <v>2.455928025584083</v>
      </c>
      <c r="P54" s="6">
        <f t="shared" si="4"/>
        <v>1.40041842458776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1243.40637207031</v>
      </c>
      <c r="E55">
        <v>730.47937011718795</v>
      </c>
      <c r="F55">
        <v>455.091064453125</v>
      </c>
      <c r="G55">
        <v>452.52264404296898</v>
      </c>
      <c r="I55" s="7">
        <f t="shared" si="0"/>
        <v>788.315307617185</v>
      </c>
      <c r="J55" s="7">
        <f t="shared" si="0"/>
        <v>277.95672607421898</v>
      </c>
      <c r="K55" s="7">
        <f t="shared" si="1"/>
        <v>593.74559936523178</v>
      </c>
      <c r="L55" s="8">
        <f t="shared" si="2"/>
        <v>2.1361080472889582</v>
      </c>
      <c r="M55" s="8">
        <f t="shared" si="5"/>
        <v>2.4511015091750972</v>
      </c>
      <c r="P55" s="6">
        <f t="shared" si="4"/>
        <v>1.2011410930430364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1253.18005371094</v>
      </c>
      <c r="E56">
        <v>734.75592041015602</v>
      </c>
      <c r="F56">
        <v>455.454345703125</v>
      </c>
      <c r="G56">
        <v>452.93380737304699</v>
      </c>
      <c r="I56" s="7">
        <f t="shared" si="0"/>
        <v>797.725708007815</v>
      </c>
      <c r="J56" s="7">
        <f t="shared" si="0"/>
        <v>281.82211303710903</v>
      </c>
      <c r="K56" s="7">
        <f t="shared" si="1"/>
        <v>600.45022888183871</v>
      </c>
      <c r="L56" s="8">
        <f t="shared" si="2"/>
        <v>2.1306001236417322</v>
      </c>
      <c r="M56" s="8">
        <f t="shared" si="5"/>
        <v>2.4514267977850221</v>
      </c>
      <c r="P56" s="6">
        <f t="shared" si="4"/>
        <v>1.2145716173953536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1256.03332519531</v>
      </c>
      <c r="E57">
        <v>738.81524658203102</v>
      </c>
      <c r="F57">
        <v>454.62121582031301</v>
      </c>
      <c r="G57">
        <v>451.71392822265602</v>
      </c>
      <c r="I57" s="7">
        <f t="shared" si="0"/>
        <v>801.41210937499704</v>
      </c>
      <c r="J57" s="7">
        <f t="shared" si="0"/>
        <v>287.101318359375</v>
      </c>
      <c r="K57" s="7">
        <f t="shared" si="1"/>
        <v>600.44118652343457</v>
      </c>
      <c r="L57" s="8">
        <f t="shared" si="2"/>
        <v>2.091391255026704</v>
      </c>
      <c r="M57" s="8">
        <f t="shared" si="5"/>
        <v>2.4180511414271448</v>
      </c>
      <c r="P57" s="6">
        <f t="shared" si="4"/>
        <v>-0.16344332629548911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1252.63024902344</v>
      </c>
      <c r="E58">
        <v>738.46325683593795</v>
      </c>
      <c r="F58">
        <v>455.10092163085898</v>
      </c>
      <c r="G58">
        <v>452.98379516601602</v>
      </c>
      <c r="I58" s="7">
        <f t="shared" si="0"/>
        <v>797.52932739258108</v>
      </c>
      <c r="J58" s="7">
        <f t="shared" si="0"/>
        <v>285.47946166992193</v>
      </c>
      <c r="K58" s="7">
        <f t="shared" si="1"/>
        <v>597.69370422363568</v>
      </c>
      <c r="L58" s="8">
        <f t="shared" si="2"/>
        <v>2.0936487014771772</v>
      </c>
      <c r="M58" s="8">
        <f t="shared" si="5"/>
        <v>2.4261418001347685</v>
      </c>
      <c r="P58" s="6">
        <f t="shared" si="4"/>
        <v>0.17060399501738499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1247.73986816406</v>
      </c>
      <c r="E59">
        <v>735.75701904296898</v>
      </c>
      <c r="F59">
        <v>454.83853149414102</v>
      </c>
      <c r="G59">
        <v>452.59094238281301</v>
      </c>
      <c r="I59" s="7">
        <f t="shared" si="0"/>
        <v>792.90133666991892</v>
      </c>
      <c r="J59" s="7">
        <f t="shared" si="0"/>
        <v>283.16607666015597</v>
      </c>
      <c r="K59" s="7">
        <f t="shared" si="1"/>
        <v>594.68508300780979</v>
      </c>
      <c r="L59" s="8">
        <f t="shared" si="2"/>
        <v>2.1001282710906288</v>
      </c>
      <c r="M59" s="8">
        <f t="shared" si="5"/>
        <v>2.4384545820053711</v>
      </c>
      <c r="P59" s="6">
        <f t="shared" si="4"/>
        <v>0.67897444425025699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1247.49084472656</v>
      </c>
      <c r="E60">
        <v>735.86309814453102</v>
      </c>
      <c r="F60">
        <v>455.01150512695301</v>
      </c>
      <c r="G60">
        <v>452.39334106445301</v>
      </c>
      <c r="I60" s="7">
        <f t="shared" si="0"/>
        <v>792.47933959960699</v>
      </c>
      <c r="J60" s="7">
        <f t="shared" si="0"/>
        <v>283.46975708007801</v>
      </c>
      <c r="K60" s="7">
        <f t="shared" si="1"/>
        <v>594.05050964355246</v>
      </c>
      <c r="L60" s="8">
        <f t="shared" si="2"/>
        <v>2.0956398162634957</v>
      </c>
      <c r="M60" s="8">
        <f t="shared" si="5"/>
        <v>2.4397993394353885</v>
      </c>
      <c r="P60" s="6">
        <f t="shared" si="4"/>
        <v>0.73449682302636388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1264.99096679688</v>
      </c>
      <c r="E61">
        <v>741.06042480468795</v>
      </c>
      <c r="F61">
        <v>455.52008056640602</v>
      </c>
      <c r="G61">
        <v>452.95492553710898</v>
      </c>
      <c r="I61" s="7">
        <f t="shared" si="0"/>
        <v>809.47088623047398</v>
      </c>
      <c r="J61" s="7">
        <f t="shared" si="0"/>
        <v>288.10549926757898</v>
      </c>
      <c r="K61" s="7">
        <f t="shared" si="1"/>
        <v>607.79703674316875</v>
      </c>
      <c r="L61" s="8">
        <f t="shared" si="2"/>
        <v>2.1096335831433581</v>
      </c>
      <c r="M61" s="8">
        <f t="shared" si="5"/>
        <v>2.4596263185724019</v>
      </c>
      <c r="P61" s="6">
        <f t="shared" si="4"/>
        <v>1.5531136390100437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1284.16784667969</v>
      </c>
      <c r="E62">
        <v>752.59387207031295</v>
      </c>
      <c r="F62">
        <v>454.74230957031301</v>
      </c>
      <c r="G62">
        <v>452.19549560546898</v>
      </c>
      <c r="I62" s="7">
        <f t="shared" si="0"/>
        <v>829.42553710937705</v>
      </c>
      <c r="J62" s="7">
        <f t="shared" si="0"/>
        <v>300.39837646484398</v>
      </c>
      <c r="K62" s="7">
        <f t="shared" si="1"/>
        <v>619.14667358398628</v>
      </c>
      <c r="L62" s="8">
        <f t="shared" si="2"/>
        <v>2.0610852857137392</v>
      </c>
      <c r="M62" s="8">
        <f t="shared" si="5"/>
        <v>2.4169112333999334</v>
      </c>
      <c r="P62" s="6">
        <f t="shared" si="4"/>
        <v>-0.21050787774841498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1272.21313476563</v>
      </c>
      <c r="E63">
        <v>749.53265380859398</v>
      </c>
      <c r="F63">
        <v>455.91317749023398</v>
      </c>
      <c r="G63">
        <v>453.74279785156301</v>
      </c>
      <c r="I63" s="7">
        <f t="shared" si="0"/>
        <v>816.29995727539608</v>
      </c>
      <c r="J63" s="7">
        <f t="shared" si="0"/>
        <v>295.78985595703097</v>
      </c>
      <c r="K63" s="7">
        <f t="shared" si="1"/>
        <v>609.24705810547448</v>
      </c>
      <c r="L63" s="8">
        <f t="shared" si="2"/>
        <v>2.0597293850198128</v>
      </c>
      <c r="M63" s="8">
        <f t="shared" si="5"/>
        <v>2.421388544963158</v>
      </c>
      <c r="P63" s="6">
        <f t="shared" si="4"/>
        <v>-2.5648524705995029E-2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1269.72619628906</v>
      </c>
      <c r="E64">
        <v>748.65069580078102</v>
      </c>
      <c r="F64">
        <v>454.77398681640602</v>
      </c>
      <c r="G64">
        <v>452.3818359375</v>
      </c>
      <c r="I64" s="7">
        <f t="shared" si="0"/>
        <v>814.95220947265398</v>
      </c>
      <c r="J64" s="7">
        <f t="shared" si="0"/>
        <v>296.26885986328102</v>
      </c>
      <c r="K64" s="7">
        <f t="shared" si="1"/>
        <v>607.56400756835728</v>
      </c>
      <c r="L64" s="8">
        <f t="shared" si="2"/>
        <v>2.0507184178881621</v>
      </c>
      <c r="M64" s="8">
        <f t="shared" si="5"/>
        <v>2.4182107900886578</v>
      </c>
      <c r="P64" s="6">
        <f t="shared" si="4"/>
        <v>-0.15685174832182669</v>
      </c>
      <c r="R64" s="29"/>
      <c r="S64" s="29"/>
      <c r="T64" s="29"/>
      <c r="U64" s="18">
        <v>12.5</v>
      </c>
      <c r="V64" s="20">
        <f t="shared" ref="V64:V83" si="6">L26</f>
        <v>2.2721696789626673</v>
      </c>
    </row>
    <row r="65" spans="1:22" x14ac:dyDescent="0.15">
      <c r="A65" s="6">
        <v>32</v>
      </c>
      <c r="B65" s="6">
        <v>63</v>
      </c>
      <c r="D65">
        <v>1259.54992675781</v>
      </c>
      <c r="E65">
        <v>746.12164306640602</v>
      </c>
      <c r="F65">
        <v>455.82867431640602</v>
      </c>
      <c r="G65">
        <v>453.58413696289102</v>
      </c>
      <c r="I65" s="7">
        <f t="shared" si="0"/>
        <v>803.72125244140398</v>
      </c>
      <c r="J65" s="7">
        <f t="shared" si="0"/>
        <v>292.537506103515</v>
      </c>
      <c r="K65" s="7">
        <f t="shared" si="1"/>
        <v>598.94499816894347</v>
      </c>
      <c r="L65" s="8">
        <f t="shared" si="2"/>
        <v>2.0474126758878075</v>
      </c>
      <c r="M65" s="8">
        <f t="shared" si="5"/>
        <v>2.4207382603454541</v>
      </c>
      <c r="P65" s="6">
        <f t="shared" si="4"/>
        <v>-5.2497492445823399E-2</v>
      </c>
      <c r="U65" s="18">
        <v>13</v>
      </c>
      <c r="V65" s="20">
        <f t="shared" si="6"/>
        <v>2.2644789720098233</v>
      </c>
    </row>
    <row r="66" spans="1:22" x14ac:dyDescent="0.15">
      <c r="A66" s="6">
        <v>32.5</v>
      </c>
      <c r="B66" s="6">
        <v>64</v>
      </c>
      <c r="D66">
        <v>1254.32873535156</v>
      </c>
      <c r="E66">
        <v>746.79693603515602</v>
      </c>
      <c r="F66">
        <v>455.13095092773398</v>
      </c>
      <c r="G66">
        <v>452.85284423828102</v>
      </c>
      <c r="I66" s="7">
        <f t="shared" ref="I66:J129" si="7">D66-F66</f>
        <v>799.19778442382608</v>
      </c>
      <c r="J66" s="7">
        <f t="shared" si="7"/>
        <v>293.944091796875</v>
      </c>
      <c r="K66" s="7">
        <f t="shared" ref="K66:K129" si="8">I66-0.7*J66</f>
        <v>593.43692016601358</v>
      </c>
      <c r="L66" s="8">
        <f t="shared" ref="L66:L129" si="9">K66/J66</f>
        <v>2.0188768433423658</v>
      </c>
      <c r="M66" s="8">
        <f t="shared" si="5"/>
        <v>2.398035640057163</v>
      </c>
      <c r="P66" s="6">
        <f t="shared" si="4"/>
        <v>-0.98984385300122779</v>
      </c>
      <c r="U66" s="18">
        <v>13.5</v>
      </c>
      <c r="V66" s="20">
        <f t="shared" si="6"/>
        <v>2.2686616592574147</v>
      </c>
    </row>
    <row r="67" spans="1:22" x14ac:dyDescent="0.15">
      <c r="A67" s="6">
        <v>33</v>
      </c>
      <c r="B67" s="6">
        <v>65</v>
      </c>
      <c r="D67">
        <v>1251.45178222656</v>
      </c>
      <c r="E67">
        <v>747.47253417968795</v>
      </c>
      <c r="F67">
        <v>454.84722900390602</v>
      </c>
      <c r="G67">
        <v>452.25814819335898</v>
      </c>
      <c r="I67" s="7">
        <f t="shared" si="7"/>
        <v>796.60455322265398</v>
      </c>
      <c r="J67" s="7">
        <f t="shared" si="7"/>
        <v>295.21438598632898</v>
      </c>
      <c r="K67" s="7">
        <f t="shared" si="8"/>
        <v>589.95448303222372</v>
      </c>
      <c r="L67" s="8">
        <f t="shared" si="9"/>
        <v>1.9983934084416326</v>
      </c>
      <c r="M67" s="8">
        <f t="shared" si="5"/>
        <v>2.3833854174135807</v>
      </c>
      <c r="P67" s="6">
        <f t="shared" si="4"/>
        <v>-1.5947226159769119</v>
      </c>
      <c r="U67" s="18">
        <v>14</v>
      </c>
      <c r="V67" s="20">
        <f t="shared" si="6"/>
        <v>2.2937370717272718</v>
      </c>
    </row>
    <row r="68" spans="1:22" x14ac:dyDescent="0.15">
      <c r="A68" s="6">
        <v>33.5</v>
      </c>
      <c r="B68" s="6">
        <v>66</v>
      </c>
      <c r="D68">
        <v>1234.97375488281</v>
      </c>
      <c r="E68">
        <v>740.87237548828102</v>
      </c>
      <c r="F68">
        <v>455.55105590820301</v>
      </c>
      <c r="G68">
        <v>453.30813598632801</v>
      </c>
      <c r="I68" s="7">
        <f t="shared" si="7"/>
        <v>779.42269897460699</v>
      </c>
      <c r="J68" s="7">
        <f t="shared" si="7"/>
        <v>287.56423950195301</v>
      </c>
      <c r="K68" s="7">
        <f t="shared" si="8"/>
        <v>578.12773132323991</v>
      </c>
      <c r="L68" s="8">
        <f t="shared" si="9"/>
        <v>2.0104298515160592</v>
      </c>
      <c r="M68" s="8">
        <f t="shared" si="5"/>
        <v>2.4012550727451578</v>
      </c>
      <c r="P68" s="6">
        <f t="shared" si="4"/>
        <v>-0.85691983476790268</v>
      </c>
      <c r="U68" s="18">
        <v>14.5</v>
      </c>
      <c r="V68" s="20">
        <f t="shared" si="6"/>
        <v>2.2855661227103394</v>
      </c>
    </row>
    <row r="69" spans="1:22" x14ac:dyDescent="0.15">
      <c r="A69" s="6">
        <v>34</v>
      </c>
      <c r="B69" s="6">
        <v>67</v>
      </c>
      <c r="D69">
        <v>1228.18884277344</v>
      </c>
      <c r="E69">
        <v>737.44299316406295</v>
      </c>
      <c r="F69">
        <v>455.06829833984398</v>
      </c>
      <c r="G69">
        <v>452.77938842773398</v>
      </c>
      <c r="I69" s="7">
        <f t="shared" si="7"/>
        <v>773.12054443359602</v>
      </c>
      <c r="J69" s="7">
        <f t="shared" si="7"/>
        <v>284.66360473632898</v>
      </c>
      <c r="K69" s="7">
        <f t="shared" si="8"/>
        <v>573.8560211181657</v>
      </c>
      <c r="L69" s="8">
        <f t="shared" si="9"/>
        <v>2.015909345522771</v>
      </c>
      <c r="M69" s="8">
        <f t="shared" si="5"/>
        <v>2.4125677790090205</v>
      </c>
      <c r="P69" s="6">
        <f t="shared" si="4"/>
        <v>-0.38984053247551514</v>
      </c>
      <c r="U69" s="18">
        <v>15</v>
      </c>
      <c r="V69" s="20">
        <f t="shared" si="6"/>
        <v>2.2884965170480962</v>
      </c>
    </row>
    <row r="70" spans="1:22" x14ac:dyDescent="0.15">
      <c r="A70" s="6">
        <v>34.5</v>
      </c>
      <c r="B70" s="6">
        <v>68</v>
      </c>
      <c r="D70">
        <v>1224.26623535156</v>
      </c>
      <c r="E70">
        <v>735.15606689453102</v>
      </c>
      <c r="F70">
        <v>455.31472778320301</v>
      </c>
      <c r="G70">
        <v>453.03237915039102</v>
      </c>
      <c r="I70" s="7">
        <f t="shared" si="7"/>
        <v>768.95150756835699</v>
      </c>
      <c r="J70" s="7">
        <f t="shared" si="7"/>
        <v>282.12368774414</v>
      </c>
      <c r="K70" s="7">
        <f t="shared" si="8"/>
        <v>571.46492614745898</v>
      </c>
      <c r="L70" s="8">
        <f t="shared" si="9"/>
        <v>2.0255829303696209</v>
      </c>
      <c r="M70" s="8">
        <f t="shared" si="5"/>
        <v>2.4280745761130209</v>
      </c>
      <c r="P70" s="6">
        <f t="shared" ref="P70:P133" si="10">(M70-$O$2)/$O$2*100</f>
        <v>0.25040449848253504</v>
      </c>
      <c r="U70" s="18">
        <v>15.5</v>
      </c>
      <c r="V70" s="20">
        <f t="shared" si="6"/>
        <v>2.2448318831733327</v>
      </c>
    </row>
    <row r="71" spans="1:22" x14ac:dyDescent="0.15">
      <c r="A71" s="6">
        <v>35</v>
      </c>
      <c r="B71" s="6">
        <v>69</v>
      </c>
      <c r="D71">
        <v>1221.28210449219</v>
      </c>
      <c r="E71">
        <v>735.69744873046898</v>
      </c>
      <c r="F71">
        <v>454.254638671875</v>
      </c>
      <c r="G71">
        <v>452.11264038085898</v>
      </c>
      <c r="I71" s="7">
        <f t="shared" si="7"/>
        <v>767.027465820315</v>
      </c>
      <c r="J71" s="7">
        <f t="shared" si="7"/>
        <v>283.58480834961</v>
      </c>
      <c r="K71" s="7">
        <f t="shared" si="8"/>
        <v>568.51809997558803</v>
      </c>
      <c r="L71" s="8">
        <f t="shared" si="9"/>
        <v>2.0047551322802368</v>
      </c>
      <c r="M71" s="8">
        <f t="shared" si="5"/>
        <v>2.4130799902807878</v>
      </c>
      <c r="P71" s="6">
        <f t="shared" si="10"/>
        <v>-0.3686923405342476</v>
      </c>
      <c r="U71" s="18">
        <v>16</v>
      </c>
      <c r="V71" s="20">
        <f t="shared" si="6"/>
        <v>2.2555758002589816</v>
      </c>
    </row>
    <row r="72" spans="1:22" x14ac:dyDescent="0.15">
      <c r="A72" s="6">
        <v>35.5</v>
      </c>
      <c r="B72" s="6">
        <v>70</v>
      </c>
      <c r="D72">
        <v>1226.99560546875</v>
      </c>
      <c r="E72">
        <v>737.33532714843795</v>
      </c>
      <c r="F72">
        <v>455.94720458984398</v>
      </c>
      <c r="G72">
        <v>453.68130493164102</v>
      </c>
      <c r="I72" s="7">
        <f t="shared" si="7"/>
        <v>771.04840087890602</v>
      </c>
      <c r="J72" s="7">
        <f t="shared" si="7"/>
        <v>283.65402221679693</v>
      </c>
      <c r="K72" s="7">
        <f t="shared" si="8"/>
        <v>572.49058532714821</v>
      </c>
      <c r="L72" s="8">
        <f t="shared" si="9"/>
        <v>2.01827064130116</v>
      </c>
      <c r="M72" s="8">
        <f t="shared" si="5"/>
        <v>2.4324287115588614</v>
      </c>
      <c r="P72" s="6">
        <f t="shared" si="10"/>
        <v>0.43017815287558442</v>
      </c>
      <c r="U72" s="18">
        <v>16.5</v>
      </c>
      <c r="V72" s="20">
        <f t="shared" si="6"/>
        <v>2.2260076501186243</v>
      </c>
    </row>
    <row r="73" spans="1:22" x14ac:dyDescent="0.15">
      <c r="A73" s="6">
        <v>36</v>
      </c>
      <c r="B73" s="6">
        <v>71</v>
      </c>
      <c r="D73">
        <v>1232.34375</v>
      </c>
      <c r="E73">
        <v>740.19512939453102</v>
      </c>
      <c r="F73">
        <v>454.5634765625</v>
      </c>
      <c r="G73">
        <v>452.17907714843801</v>
      </c>
      <c r="I73" s="7">
        <f t="shared" si="7"/>
        <v>777.7802734375</v>
      </c>
      <c r="J73" s="7">
        <f t="shared" si="7"/>
        <v>288.01605224609301</v>
      </c>
      <c r="K73" s="7">
        <f t="shared" si="8"/>
        <v>576.16903686523494</v>
      </c>
      <c r="L73" s="8">
        <f t="shared" si="9"/>
        <v>2.0004754331294423</v>
      </c>
      <c r="M73" s="8">
        <f t="shared" si="5"/>
        <v>2.4204667156442947</v>
      </c>
      <c r="P73" s="6">
        <f t="shared" si="10"/>
        <v>-6.3709036933979335E-2</v>
      </c>
      <c r="U73" s="18">
        <v>17</v>
      </c>
      <c r="V73" s="20">
        <f t="shared" si="6"/>
        <v>2.224724215663568</v>
      </c>
    </row>
    <row r="74" spans="1:22" x14ac:dyDescent="0.15">
      <c r="A74" s="6">
        <v>36.5</v>
      </c>
      <c r="B74" s="6">
        <v>72</v>
      </c>
      <c r="D74">
        <v>1233.37634277344</v>
      </c>
      <c r="E74">
        <v>741.17816162109398</v>
      </c>
      <c r="F74">
        <v>455.80310058593801</v>
      </c>
      <c r="G74">
        <v>453.42617797851602</v>
      </c>
      <c r="I74" s="7">
        <f t="shared" si="7"/>
        <v>777.57324218750205</v>
      </c>
      <c r="J74" s="7">
        <f t="shared" si="7"/>
        <v>287.75198364257795</v>
      </c>
      <c r="K74" s="7">
        <f t="shared" si="8"/>
        <v>576.14685363769752</v>
      </c>
      <c r="L74" s="8">
        <f t="shared" si="9"/>
        <v>2.002234168273676</v>
      </c>
      <c r="M74" s="8">
        <f t="shared" si="5"/>
        <v>2.4280586630456789</v>
      </c>
      <c r="P74" s="6">
        <f t="shared" si="10"/>
        <v>0.24974747935571467</v>
      </c>
      <c r="U74" s="18">
        <v>17.5</v>
      </c>
      <c r="V74" s="20">
        <f t="shared" si="6"/>
        <v>2.2286652887713072</v>
      </c>
    </row>
    <row r="75" spans="1:22" x14ac:dyDescent="0.15">
      <c r="A75" s="6">
        <v>37</v>
      </c>
      <c r="B75" s="6">
        <v>73</v>
      </c>
      <c r="D75">
        <v>1227.52587890625</v>
      </c>
      <c r="E75">
        <v>738.73760986328102</v>
      </c>
      <c r="F75">
        <v>455.27764892578102</v>
      </c>
      <c r="G75">
        <v>452.96221923828102</v>
      </c>
      <c r="I75" s="7">
        <f t="shared" si="7"/>
        <v>772.24822998046898</v>
      </c>
      <c r="J75" s="7">
        <f t="shared" si="7"/>
        <v>285.775390625</v>
      </c>
      <c r="K75" s="7">
        <f t="shared" si="8"/>
        <v>572.20545654296893</v>
      </c>
      <c r="L75" s="8">
        <f t="shared" si="9"/>
        <v>2.0022908735827012</v>
      </c>
      <c r="M75" s="8">
        <f t="shared" si="5"/>
        <v>2.433948580611855</v>
      </c>
      <c r="P75" s="6">
        <f t="shared" si="10"/>
        <v>0.49293054476926867</v>
      </c>
      <c r="U75" s="18">
        <v>18</v>
      </c>
      <c r="V75" s="20">
        <f t="shared" si="6"/>
        <v>2.2007129599348958</v>
      </c>
    </row>
    <row r="76" spans="1:22" x14ac:dyDescent="0.15">
      <c r="A76" s="6">
        <v>37.5</v>
      </c>
      <c r="B76" s="6">
        <v>74</v>
      </c>
      <c r="D76">
        <v>1230.96118164063</v>
      </c>
      <c r="E76">
        <v>741.80133056640602</v>
      </c>
      <c r="F76">
        <v>454.7939453125</v>
      </c>
      <c r="G76">
        <v>452.39239501953102</v>
      </c>
      <c r="I76" s="7">
        <f t="shared" si="7"/>
        <v>776.16723632813</v>
      </c>
      <c r="J76" s="7">
        <f t="shared" si="7"/>
        <v>289.408935546875</v>
      </c>
      <c r="K76" s="7">
        <f t="shared" si="8"/>
        <v>573.58098144531755</v>
      </c>
      <c r="L76" s="8">
        <f t="shared" si="9"/>
        <v>1.9819048792030671</v>
      </c>
      <c r="M76" s="8">
        <f t="shared" si="5"/>
        <v>2.4193957984893717</v>
      </c>
      <c r="P76" s="6">
        <f t="shared" si="10"/>
        <v>-0.10792509150725528</v>
      </c>
      <c r="U76" s="18">
        <v>18.5</v>
      </c>
      <c r="V76" s="20">
        <f t="shared" si="6"/>
        <v>2.218794658246027</v>
      </c>
    </row>
    <row r="77" spans="1:22" x14ac:dyDescent="0.15">
      <c r="A77" s="6">
        <v>38</v>
      </c>
      <c r="B77" s="6">
        <v>75</v>
      </c>
      <c r="D77">
        <v>1238.13610839844</v>
      </c>
      <c r="E77">
        <v>744.50451660156295</v>
      </c>
      <c r="F77">
        <v>456.24078369140602</v>
      </c>
      <c r="G77">
        <v>453.94180297851602</v>
      </c>
      <c r="I77" s="7">
        <f t="shared" si="7"/>
        <v>781.89532470703398</v>
      </c>
      <c r="J77" s="7">
        <f t="shared" si="7"/>
        <v>290.56271362304693</v>
      </c>
      <c r="K77" s="7">
        <f t="shared" si="8"/>
        <v>578.50142517090114</v>
      </c>
      <c r="L77" s="8">
        <f t="shared" si="9"/>
        <v>1.9909692401944012</v>
      </c>
      <c r="M77" s="8">
        <f t="shared" si="5"/>
        <v>2.4342933717378563</v>
      </c>
      <c r="P77" s="6">
        <f t="shared" si="10"/>
        <v>0.50716628949851383</v>
      </c>
      <c r="U77" s="18">
        <v>19</v>
      </c>
      <c r="V77" s="20">
        <f t="shared" si="6"/>
        <v>2.1846367458029423</v>
      </c>
    </row>
    <row r="78" spans="1:22" x14ac:dyDescent="0.15">
      <c r="A78" s="6">
        <v>38.5</v>
      </c>
      <c r="B78" s="6">
        <v>76</v>
      </c>
      <c r="D78">
        <v>1233.61901855469</v>
      </c>
      <c r="E78">
        <v>745.03143310546898</v>
      </c>
      <c r="F78">
        <v>454.57873535156301</v>
      </c>
      <c r="G78">
        <v>452.43017578125</v>
      </c>
      <c r="I78" s="7">
        <f t="shared" si="7"/>
        <v>779.04028320312705</v>
      </c>
      <c r="J78" s="7">
        <f t="shared" si="7"/>
        <v>292.60125732421898</v>
      </c>
      <c r="K78" s="7">
        <f t="shared" si="8"/>
        <v>574.21940307617376</v>
      </c>
      <c r="L78" s="8">
        <f t="shared" si="9"/>
        <v>1.9624638948147297</v>
      </c>
      <c r="M78" s="8">
        <f t="shared" si="5"/>
        <v>2.4116212386153357</v>
      </c>
      <c r="P78" s="6">
        <f t="shared" si="10"/>
        <v>-0.42892131618561047</v>
      </c>
      <c r="U78" s="18">
        <v>19.5</v>
      </c>
      <c r="V78" s="20">
        <f t="shared" si="6"/>
        <v>2.1865793798059827</v>
      </c>
    </row>
    <row r="79" spans="1:22" x14ac:dyDescent="0.15">
      <c r="A79" s="6">
        <v>39</v>
      </c>
      <c r="B79" s="6">
        <v>77</v>
      </c>
      <c r="D79">
        <v>1217.35534667969</v>
      </c>
      <c r="E79">
        <v>739.80377197265602</v>
      </c>
      <c r="F79">
        <v>455.42596435546898</v>
      </c>
      <c r="G79">
        <v>453.26025390625</v>
      </c>
      <c r="I79" s="7">
        <f t="shared" si="7"/>
        <v>761.92938232422102</v>
      </c>
      <c r="J79" s="7">
        <f t="shared" si="7"/>
        <v>286.54351806640602</v>
      </c>
      <c r="K79" s="7">
        <f t="shared" si="8"/>
        <v>561.34891967773683</v>
      </c>
      <c r="L79" s="8">
        <f t="shared" si="9"/>
        <v>1.9590354842633191</v>
      </c>
      <c r="M79" s="8">
        <f t="shared" si="5"/>
        <v>2.4140260403210756</v>
      </c>
      <c r="P79" s="6">
        <f t="shared" si="10"/>
        <v>-0.32963180254760732</v>
      </c>
      <c r="U79" s="18">
        <v>20</v>
      </c>
      <c r="V79" s="20">
        <f t="shared" si="6"/>
        <v>2.1798195116872137</v>
      </c>
    </row>
    <row r="80" spans="1:22" x14ac:dyDescent="0.15">
      <c r="A80" s="6">
        <v>39.5</v>
      </c>
      <c r="B80" s="6">
        <v>78</v>
      </c>
      <c r="D80">
        <v>1209.66247558594</v>
      </c>
      <c r="E80">
        <v>738.99755859375</v>
      </c>
      <c r="F80">
        <v>455.65570068359398</v>
      </c>
      <c r="G80">
        <v>453.39123535156301</v>
      </c>
      <c r="I80" s="7">
        <f t="shared" si="7"/>
        <v>754.00677490234602</v>
      </c>
      <c r="J80" s="7">
        <f t="shared" si="7"/>
        <v>285.60632324218699</v>
      </c>
      <c r="K80" s="7">
        <f t="shared" si="8"/>
        <v>554.08234863281518</v>
      </c>
      <c r="L80" s="8">
        <f t="shared" si="9"/>
        <v>1.9400212934465295</v>
      </c>
      <c r="M80" s="8">
        <f t="shared" si="5"/>
        <v>2.4008450617614367</v>
      </c>
      <c r="P80" s="6">
        <f t="shared" si="10"/>
        <v>-0.87384837863192943</v>
      </c>
      <c r="U80" s="18">
        <v>20.5</v>
      </c>
      <c r="V80" s="20">
        <f t="shared" si="6"/>
        <v>2.1608135331613285</v>
      </c>
    </row>
    <row r="81" spans="1:22" x14ac:dyDescent="0.15">
      <c r="A81" s="6">
        <v>40</v>
      </c>
      <c r="B81" s="6">
        <v>79</v>
      </c>
      <c r="D81">
        <v>1200.27990722656</v>
      </c>
      <c r="E81">
        <v>735.71496582031295</v>
      </c>
      <c r="F81">
        <v>454.47476196289102</v>
      </c>
      <c r="G81">
        <v>452.53814697265602</v>
      </c>
      <c r="I81" s="7">
        <f t="shared" si="7"/>
        <v>745.80514526366892</v>
      </c>
      <c r="J81" s="7">
        <f t="shared" si="7"/>
        <v>283.17681884765693</v>
      </c>
      <c r="K81" s="7">
        <f t="shared" si="8"/>
        <v>547.58137207030904</v>
      </c>
      <c r="L81" s="8">
        <f t="shared" si="9"/>
        <v>1.9337083250620741</v>
      </c>
      <c r="M81" s="8">
        <f t="shared" si="5"/>
        <v>2.4003653056341321</v>
      </c>
      <c r="P81" s="6">
        <f t="shared" si="10"/>
        <v>-0.89365656174791608</v>
      </c>
      <c r="U81" s="18">
        <v>21</v>
      </c>
      <c r="V81" s="20">
        <f t="shared" si="6"/>
        <v>2.1803136001635637</v>
      </c>
    </row>
    <row r="82" spans="1:22" x14ac:dyDescent="0.15">
      <c r="A82" s="6">
        <v>40.5</v>
      </c>
      <c r="B82" s="6">
        <v>80</v>
      </c>
      <c r="D82">
        <v>1195.9775390625</v>
      </c>
      <c r="E82">
        <v>733.725341796875</v>
      </c>
      <c r="F82">
        <v>455.78713989257801</v>
      </c>
      <c r="G82">
        <v>453.37924194335898</v>
      </c>
      <c r="I82" s="7">
        <f t="shared" si="7"/>
        <v>740.19039916992199</v>
      </c>
      <c r="J82" s="7">
        <f t="shared" si="7"/>
        <v>280.34609985351602</v>
      </c>
      <c r="K82" s="7">
        <f t="shared" si="8"/>
        <v>543.94812927246085</v>
      </c>
      <c r="L82" s="8">
        <f t="shared" si="9"/>
        <v>1.9402735745447497</v>
      </c>
      <c r="M82" s="8">
        <f t="shared" si="5"/>
        <v>2.4127637673739586</v>
      </c>
      <c r="P82" s="6">
        <f t="shared" si="10"/>
        <v>-0.38174855990789736</v>
      </c>
      <c r="U82" s="18">
        <v>21.5</v>
      </c>
      <c r="V82" s="20">
        <f t="shared" si="6"/>
        <v>2.1773809247339146</v>
      </c>
    </row>
    <row r="83" spans="1:22" x14ac:dyDescent="0.15">
      <c r="A83" s="6">
        <v>41</v>
      </c>
      <c r="B83" s="6">
        <v>81</v>
      </c>
      <c r="D83">
        <v>1194.17492675781</v>
      </c>
      <c r="E83">
        <v>733.87890625</v>
      </c>
      <c r="F83">
        <v>454.09997558593801</v>
      </c>
      <c r="G83">
        <v>452.07580566406301</v>
      </c>
      <c r="I83" s="7">
        <f t="shared" si="7"/>
        <v>740.07495117187204</v>
      </c>
      <c r="J83" s="7">
        <f t="shared" si="7"/>
        <v>281.80310058593699</v>
      </c>
      <c r="K83" s="7">
        <f t="shared" si="8"/>
        <v>542.81278076171611</v>
      </c>
      <c r="L83" s="8">
        <f t="shared" si="9"/>
        <v>1.9262129466747411</v>
      </c>
      <c r="M83" s="8">
        <f t="shared" si="5"/>
        <v>2.4045363517611005</v>
      </c>
      <c r="P83" s="6">
        <f t="shared" si="10"/>
        <v>-0.72144230378232932</v>
      </c>
      <c r="U83" s="18">
        <v>22</v>
      </c>
      <c r="V83" s="20">
        <f t="shared" si="6"/>
        <v>2.1977789129500533</v>
      </c>
    </row>
    <row r="84" spans="1:22" x14ac:dyDescent="0.15">
      <c r="A84" s="6">
        <v>41.5</v>
      </c>
      <c r="B84" s="6">
        <v>82</v>
      </c>
      <c r="D84">
        <v>1202.67370605469</v>
      </c>
      <c r="E84">
        <v>738.812255859375</v>
      </c>
      <c r="F84">
        <v>454.79205322265602</v>
      </c>
      <c r="G84">
        <v>452.72494506835898</v>
      </c>
      <c r="I84" s="7">
        <f t="shared" si="7"/>
        <v>747.88165283203398</v>
      </c>
      <c r="J84" s="7">
        <f t="shared" si="7"/>
        <v>286.08731079101602</v>
      </c>
      <c r="K84" s="7">
        <f t="shared" si="8"/>
        <v>547.62053527832279</v>
      </c>
      <c r="L84" s="8">
        <f t="shared" si="9"/>
        <v>1.9141727529409867</v>
      </c>
      <c r="M84" s="8">
        <f t="shared" si="5"/>
        <v>2.3983293702844968</v>
      </c>
      <c r="P84" s="6">
        <f t="shared" si="10"/>
        <v>-0.9777163119473673</v>
      </c>
      <c r="U84" s="18">
        <v>65</v>
      </c>
      <c r="V84" s="20">
        <f t="shared" ref="V84:V104" si="11">L131</f>
        <v>1.6599657807843997</v>
      </c>
    </row>
    <row r="85" spans="1:22" x14ac:dyDescent="0.15">
      <c r="A85" s="6">
        <v>42</v>
      </c>
      <c r="B85" s="6">
        <v>83</v>
      </c>
      <c r="D85">
        <v>1199.58703613281</v>
      </c>
      <c r="E85">
        <v>736.98663330078102</v>
      </c>
      <c r="F85">
        <v>456.09646606445301</v>
      </c>
      <c r="G85">
        <v>453.94696044921898</v>
      </c>
      <c r="I85" s="7">
        <f t="shared" si="7"/>
        <v>743.49057006835699</v>
      </c>
      <c r="J85" s="7">
        <f t="shared" si="7"/>
        <v>283.03967285156205</v>
      </c>
      <c r="K85" s="7">
        <f t="shared" si="8"/>
        <v>545.36279907226356</v>
      </c>
      <c r="L85" s="8">
        <f t="shared" si="9"/>
        <v>1.9268069157155747</v>
      </c>
      <c r="M85" s="8">
        <f t="shared" si="5"/>
        <v>2.4167967453162356</v>
      </c>
      <c r="P85" s="6">
        <f t="shared" si="10"/>
        <v>-0.21523486464324884</v>
      </c>
      <c r="U85" s="18">
        <v>65.5</v>
      </c>
      <c r="V85" s="20">
        <f t="shared" si="11"/>
        <v>1.6423826629937062</v>
      </c>
    </row>
    <row r="86" spans="1:22" x14ac:dyDescent="0.15">
      <c r="A86" s="6">
        <v>42.5</v>
      </c>
      <c r="B86" s="6">
        <v>84</v>
      </c>
      <c r="D86">
        <v>1209.97155761719</v>
      </c>
      <c r="E86">
        <v>740.862548828125</v>
      </c>
      <c r="F86">
        <v>454.939697265625</v>
      </c>
      <c r="G86">
        <v>452.78829956054699</v>
      </c>
      <c r="I86" s="7">
        <f t="shared" si="7"/>
        <v>755.031860351565</v>
      </c>
      <c r="J86" s="7">
        <f t="shared" si="7"/>
        <v>288.07424926757801</v>
      </c>
      <c r="K86" s="7">
        <f t="shared" si="8"/>
        <v>553.37988586426036</v>
      </c>
      <c r="L86" s="8">
        <f t="shared" si="9"/>
        <v>1.9209626937194688</v>
      </c>
      <c r="M86" s="8">
        <f t="shared" si="5"/>
        <v>2.4167857355772804</v>
      </c>
      <c r="P86" s="6">
        <f t="shared" si="10"/>
        <v>-0.2156894350236391</v>
      </c>
      <c r="U86" s="18">
        <v>66</v>
      </c>
      <c r="V86" s="20">
        <f t="shared" si="11"/>
        <v>1.6313164394861912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1211.94287109375</v>
      </c>
      <c r="E87">
        <v>740.72424316406295</v>
      </c>
      <c r="F87">
        <v>454.96316528320301</v>
      </c>
      <c r="G87">
        <v>452.34381103515602</v>
      </c>
      <c r="I87" s="7">
        <f t="shared" si="7"/>
        <v>756.97970581054699</v>
      </c>
      <c r="J87" s="7">
        <f t="shared" si="7"/>
        <v>288.38043212890693</v>
      </c>
      <c r="K87" s="7">
        <f t="shared" si="8"/>
        <v>555.11340332031216</v>
      </c>
      <c r="L87" s="8">
        <f t="shared" si="9"/>
        <v>1.9249343626483464</v>
      </c>
      <c r="M87" s="8">
        <f t="shared" si="5"/>
        <v>2.4265906167633089</v>
      </c>
      <c r="P87" s="6">
        <f t="shared" si="10"/>
        <v>0.18913474732600799</v>
      </c>
      <c r="U87" s="18">
        <v>66.5</v>
      </c>
      <c r="V87" s="20">
        <f t="shared" si="11"/>
        <v>1.6368604356393703</v>
      </c>
    </row>
    <row r="88" spans="1:22" x14ac:dyDescent="0.15">
      <c r="A88" s="6">
        <v>43.5</v>
      </c>
      <c r="B88" s="6">
        <v>86</v>
      </c>
      <c r="D88">
        <v>1223.12658691406</v>
      </c>
      <c r="E88">
        <v>747.14758300781295</v>
      </c>
      <c r="F88">
        <v>455.79605102539102</v>
      </c>
      <c r="G88">
        <v>453.41165161132801</v>
      </c>
      <c r="I88" s="7">
        <f t="shared" si="7"/>
        <v>767.33053588866892</v>
      </c>
      <c r="J88" s="7">
        <f t="shared" si="7"/>
        <v>293.73593139648494</v>
      </c>
      <c r="K88" s="7">
        <f t="shared" si="8"/>
        <v>561.71538391112949</v>
      </c>
      <c r="L88" s="8">
        <f t="shared" si="9"/>
        <v>1.9123141702161242</v>
      </c>
      <c r="M88" s="8">
        <f t="shared" ref="M88:M151" si="12">L88+ABS($N$2)*A88</f>
        <v>2.4198036365882372</v>
      </c>
      <c r="P88" s="6">
        <f t="shared" si="10"/>
        <v>-9.1086261768093327E-2</v>
      </c>
      <c r="U88" s="18">
        <v>67</v>
      </c>
      <c r="V88" s="20">
        <f t="shared" si="11"/>
        <v>1.6280876880700921</v>
      </c>
    </row>
    <row r="89" spans="1:22" x14ac:dyDescent="0.15">
      <c r="A89" s="6">
        <v>44</v>
      </c>
      <c r="B89" s="6">
        <v>87</v>
      </c>
      <c r="D89">
        <v>1219.74914550781</v>
      </c>
      <c r="E89">
        <v>745.68487548828102</v>
      </c>
      <c r="F89">
        <v>454.75497436523398</v>
      </c>
      <c r="G89">
        <v>452.68386840820301</v>
      </c>
      <c r="I89" s="7">
        <f t="shared" si="7"/>
        <v>764.99417114257608</v>
      </c>
      <c r="J89" s="7">
        <f t="shared" si="7"/>
        <v>293.00100708007801</v>
      </c>
      <c r="K89" s="7">
        <f t="shared" si="8"/>
        <v>559.89346618652144</v>
      </c>
      <c r="L89" s="8">
        <f t="shared" si="9"/>
        <v>1.9108926340089369</v>
      </c>
      <c r="M89" s="8">
        <f t="shared" si="12"/>
        <v>2.4242153126382009</v>
      </c>
      <c r="P89" s="6">
        <f t="shared" si="10"/>
        <v>9.1063130543053289E-2</v>
      </c>
      <c r="U89" s="18">
        <v>67.5</v>
      </c>
      <c r="V89" s="20">
        <f t="shared" si="11"/>
        <v>1.6273459230439629</v>
      </c>
    </row>
    <row r="90" spans="1:22" x14ac:dyDescent="0.15">
      <c r="A90" s="6">
        <v>44.5</v>
      </c>
      <c r="B90" s="6">
        <v>88</v>
      </c>
      <c r="D90">
        <v>1220.32165527344</v>
      </c>
      <c r="E90">
        <v>747.27410888671898</v>
      </c>
      <c r="F90">
        <v>455.26400756835898</v>
      </c>
      <c r="G90">
        <v>453.13894653320301</v>
      </c>
      <c r="I90" s="7">
        <f t="shared" si="7"/>
        <v>765.05764770508108</v>
      </c>
      <c r="J90" s="7">
        <f t="shared" si="7"/>
        <v>294.13516235351597</v>
      </c>
      <c r="K90" s="7">
        <f t="shared" si="8"/>
        <v>559.16303405761994</v>
      </c>
      <c r="L90" s="8">
        <f t="shared" si="9"/>
        <v>1.9010411049923082</v>
      </c>
      <c r="M90" s="8">
        <f t="shared" si="12"/>
        <v>2.4201969958787228</v>
      </c>
      <c r="P90" s="6">
        <f t="shared" si="10"/>
        <v>-7.4845233435449049E-2</v>
      </c>
      <c r="U90" s="18">
        <v>68</v>
      </c>
      <c r="V90" s="20">
        <f t="shared" si="11"/>
        <v>1.629955534480763</v>
      </c>
    </row>
    <row r="91" spans="1:22" x14ac:dyDescent="0.15">
      <c r="A91" s="6">
        <v>45</v>
      </c>
      <c r="B91" s="6">
        <v>89</v>
      </c>
      <c r="D91">
        <v>1226.84289550781</v>
      </c>
      <c r="E91">
        <v>751.41375732421898</v>
      </c>
      <c r="F91">
        <v>456.33044433593801</v>
      </c>
      <c r="G91">
        <v>454.08236694335898</v>
      </c>
      <c r="I91" s="7">
        <f t="shared" si="7"/>
        <v>770.51245117187204</v>
      </c>
      <c r="J91" s="7">
        <f t="shared" si="7"/>
        <v>297.33139038086</v>
      </c>
      <c r="K91" s="7">
        <f t="shared" si="8"/>
        <v>562.38047790527003</v>
      </c>
      <c r="L91" s="8">
        <f t="shared" si="9"/>
        <v>1.8914265230620331</v>
      </c>
      <c r="M91" s="8">
        <f t="shared" si="12"/>
        <v>2.4164156262055982</v>
      </c>
      <c r="P91" s="6">
        <f t="shared" si="10"/>
        <v>-0.23097052012079072</v>
      </c>
      <c r="U91" s="18">
        <v>68.5</v>
      </c>
      <c r="V91" s="20">
        <f t="shared" si="11"/>
        <v>1.6281030588307963</v>
      </c>
    </row>
    <row r="92" spans="1:22" x14ac:dyDescent="0.15">
      <c r="A92" s="6">
        <v>45.5</v>
      </c>
      <c r="B92" s="6">
        <v>90</v>
      </c>
      <c r="D92">
        <v>1213.85437011719</v>
      </c>
      <c r="E92">
        <v>747.90710449218795</v>
      </c>
      <c r="F92">
        <v>455.75802612304699</v>
      </c>
      <c r="G92">
        <v>453.57427978515602</v>
      </c>
      <c r="I92" s="7">
        <f t="shared" si="7"/>
        <v>758.09634399414301</v>
      </c>
      <c r="J92" s="7">
        <f t="shared" si="7"/>
        <v>294.33282470703193</v>
      </c>
      <c r="K92" s="7">
        <f t="shared" si="8"/>
        <v>552.06336669922064</v>
      </c>
      <c r="L92" s="8">
        <f t="shared" si="9"/>
        <v>1.8756432186886536</v>
      </c>
      <c r="M92" s="8">
        <f t="shared" si="12"/>
        <v>2.4064655340893699</v>
      </c>
      <c r="P92" s="6">
        <f t="shared" si="10"/>
        <v>-0.64179017502854863</v>
      </c>
      <c r="U92" s="18">
        <v>69</v>
      </c>
      <c r="V92" s="20">
        <f t="shared" si="11"/>
        <v>1.6229527256497565</v>
      </c>
    </row>
    <row r="93" spans="1:22" x14ac:dyDescent="0.15">
      <c r="A93" s="6">
        <v>46</v>
      </c>
      <c r="B93" s="6">
        <v>91</v>
      </c>
      <c r="D93">
        <v>1210.45886230469</v>
      </c>
      <c r="E93">
        <v>747.23150634765602</v>
      </c>
      <c r="F93">
        <v>454.81765747070301</v>
      </c>
      <c r="G93">
        <v>453.00210571289102</v>
      </c>
      <c r="I93" s="7">
        <f t="shared" si="7"/>
        <v>755.64120483398699</v>
      </c>
      <c r="J93" s="7">
        <f t="shared" si="7"/>
        <v>294.229400634765</v>
      </c>
      <c r="K93" s="7">
        <f t="shared" si="8"/>
        <v>549.68062438965148</v>
      </c>
      <c r="L93" s="8">
        <f t="shared" si="9"/>
        <v>1.8682042759961472</v>
      </c>
      <c r="M93" s="8">
        <f t="shared" si="12"/>
        <v>2.4048598036540141</v>
      </c>
      <c r="P93" s="6">
        <f t="shared" si="10"/>
        <v>-0.70808761384842356</v>
      </c>
      <c r="U93" s="18">
        <v>69.5</v>
      </c>
      <c r="V93" s="20">
        <f t="shared" si="11"/>
        <v>1.6304712840688749</v>
      </c>
    </row>
    <row r="94" spans="1:22" x14ac:dyDescent="0.15">
      <c r="A94" s="6">
        <v>46.5</v>
      </c>
      <c r="B94" s="6">
        <v>92</v>
      </c>
      <c r="D94">
        <v>1200.79174804688</v>
      </c>
      <c r="E94">
        <v>744.03308105468795</v>
      </c>
      <c r="F94">
        <v>454.96572875976602</v>
      </c>
      <c r="G94">
        <v>452.86318969726602</v>
      </c>
      <c r="I94" s="7">
        <f t="shared" si="7"/>
        <v>745.82601928711392</v>
      </c>
      <c r="J94" s="7">
        <f t="shared" si="7"/>
        <v>291.16989135742193</v>
      </c>
      <c r="K94" s="7">
        <f t="shared" si="8"/>
        <v>542.00709533691861</v>
      </c>
      <c r="L94" s="8">
        <f t="shared" si="9"/>
        <v>1.8614805700208359</v>
      </c>
      <c r="M94" s="8">
        <f t="shared" si="12"/>
        <v>2.4039693099358534</v>
      </c>
      <c r="P94" s="6">
        <f t="shared" si="10"/>
        <v>-0.74485434100219694</v>
      </c>
      <c r="U94" s="18">
        <v>70</v>
      </c>
      <c r="V94" s="20">
        <f t="shared" si="11"/>
        <v>1.6287421895165539</v>
      </c>
    </row>
    <row r="95" spans="1:22" x14ac:dyDescent="0.15">
      <c r="A95" s="6">
        <v>47</v>
      </c>
      <c r="B95" s="6">
        <v>93</v>
      </c>
      <c r="D95">
        <v>1196.39086914063</v>
      </c>
      <c r="E95">
        <v>742.30145263671898</v>
      </c>
      <c r="F95">
        <v>456.14596557617199</v>
      </c>
      <c r="G95">
        <v>453.97698974609398</v>
      </c>
      <c r="I95" s="7">
        <f t="shared" si="7"/>
        <v>740.24490356445801</v>
      </c>
      <c r="J95" s="7">
        <f t="shared" si="7"/>
        <v>288.324462890625</v>
      </c>
      <c r="K95" s="7">
        <f t="shared" si="8"/>
        <v>538.41777954102054</v>
      </c>
      <c r="L95" s="8">
        <f t="shared" si="9"/>
        <v>1.8674023499187709</v>
      </c>
      <c r="M95" s="8">
        <f t="shared" si="12"/>
        <v>2.4157243020909389</v>
      </c>
      <c r="P95" s="6">
        <f t="shared" si="10"/>
        <v>-0.25951392764870151</v>
      </c>
      <c r="U95" s="18">
        <v>70.5</v>
      </c>
      <c r="V95" s="20">
        <f t="shared" si="11"/>
        <v>1.6143369956318356</v>
      </c>
    </row>
    <row r="96" spans="1:22" x14ac:dyDescent="0.15">
      <c r="A96" s="6">
        <v>47.5</v>
      </c>
      <c r="B96" s="6">
        <v>94</v>
      </c>
      <c r="D96">
        <v>1193.22412109375</v>
      </c>
      <c r="E96">
        <v>742.627197265625</v>
      </c>
      <c r="F96">
        <v>455.45788574218801</v>
      </c>
      <c r="G96">
        <v>453.20910644531301</v>
      </c>
      <c r="I96" s="7">
        <f t="shared" si="7"/>
        <v>737.76623535156205</v>
      </c>
      <c r="J96" s="7">
        <f t="shared" si="7"/>
        <v>289.41809082031199</v>
      </c>
      <c r="K96" s="7">
        <f t="shared" si="8"/>
        <v>535.17357177734368</v>
      </c>
      <c r="L96" s="8">
        <f t="shared" si="9"/>
        <v>1.849136556254914</v>
      </c>
      <c r="M96" s="8">
        <f t="shared" si="12"/>
        <v>2.403291720684233</v>
      </c>
      <c r="P96" s="6">
        <f t="shared" si="10"/>
        <v>-0.77283066315763704</v>
      </c>
      <c r="U96" s="18">
        <v>71</v>
      </c>
      <c r="V96" s="20">
        <f t="shared" si="11"/>
        <v>1.5956462927763266</v>
      </c>
    </row>
    <row r="97" spans="1:22" x14ac:dyDescent="0.15">
      <c r="A97" s="6">
        <v>48</v>
      </c>
      <c r="B97" s="6">
        <v>95</v>
      </c>
      <c r="D97">
        <v>1189.65075683594</v>
      </c>
      <c r="E97">
        <v>741.40802001953102</v>
      </c>
      <c r="F97">
        <v>455.24127197265602</v>
      </c>
      <c r="G97">
        <v>453.05889892578102</v>
      </c>
      <c r="I97" s="7">
        <f t="shared" si="7"/>
        <v>734.40948486328398</v>
      </c>
      <c r="J97" s="7">
        <f t="shared" si="7"/>
        <v>288.34912109375</v>
      </c>
      <c r="K97" s="7">
        <f t="shared" si="8"/>
        <v>532.56510009765896</v>
      </c>
      <c r="L97" s="8">
        <f t="shared" si="9"/>
        <v>1.8469454599950308</v>
      </c>
      <c r="M97" s="8">
        <f t="shared" si="12"/>
        <v>2.4069338366815005</v>
      </c>
      <c r="P97" s="6">
        <f t="shared" si="10"/>
        <v>-0.62245488576246011</v>
      </c>
      <c r="U97" s="18">
        <v>71.5</v>
      </c>
      <c r="V97" s="20">
        <f t="shared" si="11"/>
        <v>1.5917108342605608</v>
      </c>
    </row>
    <row r="98" spans="1:22" x14ac:dyDescent="0.15">
      <c r="A98" s="6">
        <v>48.5</v>
      </c>
      <c r="B98" s="6">
        <v>96</v>
      </c>
      <c r="D98">
        <v>1203.5859375</v>
      </c>
      <c r="E98">
        <v>746.478271484375</v>
      </c>
      <c r="F98">
        <v>456.21966552734398</v>
      </c>
      <c r="G98">
        <v>454.18423461914102</v>
      </c>
      <c r="I98" s="7">
        <f t="shared" si="7"/>
        <v>747.36627197265602</v>
      </c>
      <c r="J98" s="7">
        <f t="shared" si="7"/>
        <v>292.29403686523398</v>
      </c>
      <c r="K98" s="7">
        <f t="shared" si="8"/>
        <v>542.76044616699221</v>
      </c>
      <c r="L98" s="8">
        <f t="shared" si="9"/>
        <v>1.8568987995373956</v>
      </c>
      <c r="M98" s="8">
        <f t="shared" si="12"/>
        <v>2.4227203884810162</v>
      </c>
      <c r="P98" s="6">
        <f t="shared" si="10"/>
        <v>2.934066413832306E-2</v>
      </c>
      <c r="U98" s="18">
        <v>72</v>
      </c>
      <c r="V98" s="20">
        <f t="shared" si="11"/>
        <v>1.5858101288039075</v>
      </c>
    </row>
    <row r="99" spans="1:22" x14ac:dyDescent="0.15">
      <c r="A99" s="6">
        <v>49</v>
      </c>
      <c r="B99" s="6">
        <v>97</v>
      </c>
      <c r="D99">
        <v>1207.10681152344</v>
      </c>
      <c r="E99">
        <v>750.21673583984398</v>
      </c>
      <c r="F99">
        <v>455.49871826171898</v>
      </c>
      <c r="G99">
        <v>453.39920043945301</v>
      </c>
      <c r="I99" s="7">
        <f t="shared" si="7"/>
        <v>751.60809326172102</v>
      </c>
      <c r="J99" s="7">
        <f t="shared" si="7"/>
        <v>296.81753540039097</v>
      </c>
      <c r="K99" s="7">
        <f t="shared" si="8"/>
        <v>543.8358184814474</v>
      </c>
      <c r="L99" s="8">
        <f t="shared" si="9"/>
        <v>1.8322226742697059</v>
      </c>
      <c r="M99" s="8">
        <f t="shared" si="12"/>
        <v>2.4038774754704768</v>
      </c>
      <c r="P99" s="6">
        <f t="shared" si="10"/>
        <v>-0.74864600473093135</v>
      </c>
      <c r="U99" s="18">
        <v>72.5</v>
      </c>
      <c r="V99" s="20">
        <f t="shared" si="11"/>
        <v>1.5808404264235232</v>
      </c>
    </row>
    <row r="100" spans="1:22" x14ac:dyDescent="0.15">
      <c r="A100" s="6">
        <v>49.5</v>
      </c>
      <c r="B100" s="6">
        <v>98</v>
      </c>
      <c r="D100">
        <v>1198.31567382813</v>
      </c>
      <c r="E100">
        <v>747.8720703125</v>
      </c>
      <c r="F100">
        <v>455.56747436523398</v>
      </c>
      <c r="G100">
        <v>453.74490356445301</v>
      </c>
      <c r="I100" s="7">
        <f t="shared" si="7"/>
        <v>742.74819946289608</v>
      </c>
      <c r="J100" s="7">
        <f t="shared" si="7"/>
        <v>294.12716674804699</v>
      </c>
      <c r="K100" s="7">
        <f t="shared" si="8"/>
        <v>536.85918273926313</v>
      </c>
      <c r="L100" s="8">
        <f t="shared" si="9"/>
        <v>1.8252621431570903</v>
      </c>
      <c r="M100" s="8">
        <f t="shared" si="12"/>
        <v>2.4027501566150122</v>
      </c>
      <c r="P100" s="6">
        <f t="shared" si="10"/>
        <v>-0.79519077414242478</v>
      </c>
      <c r="U100" s="18">
        <v>73</v>
      </c>
      <c r="V100" s="20">
        <f t="shared" si="11"/>
        <v>1.5793612298330346</v>
      </c>
    </row>
    <row r="101" spans="1:22" x14ac:dyDescent="0.15">
      <c r="A101" s="6">
        <v>50</v>
      </c>
      <c r="B101" s="6">
        <v>99</v>
      </c>
      <c r="D101">
        <v>1199.53430175781</v>
      </c>
      <c r="E101">
        <v>748.14373779296898</v>
      </c>
      <c r="F101">
        <v>454.65618896484398</v>
      </c>
      <c r="G101">
        <v>452.51397705078102</v>
      </c>
      <c r="I101" s="7">
        <f t="shared" si="7"/>
        <v>744.87811279296602</v>
      </c>
      <c r="J101" s="7">
        <f t="shared" si="7"/>
        <v>295.62976074218795</v>
      </c>
      <c r="K101" s="7">
        <f t="shared" si="8"/>
        <v>537.93728027343445</v>
      </c>
      <c r="L101" s="8">
        <f t="shared" si="9"/>
        <v>1.8196316870227331</v>
      </c>
      <c r="M101" s="8">
        <f t="shared" si="12"/>
        <v>2.4029529127378058</v>
      </c>
      <c r="P101" s="6">
        <f t="shared" si="10"/>
        <v>-0.78681937421733095</v>
      </c>
      <c r="U101" s="18">
        <v>73.5</v>
      </c>
      <c r="V101" s="20">
        <f t="shared" si="11"/>
        <v>1.5725048194349149</v>
      </c>
    </row>
    <row r="102" spans="1:22" x14ac:dyDescent="0.15">
      <c r="A102" s="6">
        <v>50.5</v>
      </c>
      <c r="B102" s="6">
        <v>100</v>
      </c>
      <c r="D102">
        <v>1192.52062988281</v>
      </c>
      <c r="E102">
        <v>746.11151123046898</v>
      </c>
      <c r="F102">
        <v>455.80496215820301</v>
      </c>
      <c r="G102">
        <v>453.80285644531301</v>
      </c>
      <c r="I102" s="7">
        <f t="shared" si="7"/>
        <v>736.71566772460699</v>
      </c>
      <c r="J102" s="7">
        <f t="shared" si="7"/>
        <v>292.30865478515597</v>
      </c>
      <c r="K102" s="7">
        <f t="shared" si="8"/>
        <v>532.09960937499784</v>
      </c>
      <c r="L102" s="8">
        <f t="shared" si="9"/>
        <v>1.8203347751235279</v>
      </c>
      <c r="M102" s="8">
        <f t="shared" si="12"/>
        <v>2.4094892130957515</v>
      </c>
      <c r="P102" s="6">
        <f t="shared" si="10"/>
        <v>-0.51694843975179339</v>
      </c>
      <c r="U102" s="18">
        <v>74</v>
      </c>
      <c r="V102" s="20">
        <f t="shared" si="11"/>
        <v>1.5869878107495812</v>
      </c>
    </row>
    <row r="103" spans="1:22" x14ac:dyDescent="0.15">
      <c r="A103" s="6">
        <v>51</v>
      </c>
      <c r="B103" s="6">
        <v>101</v>
      </c>
      <c r="D103">
        <v>1199.29296875</v>
      </c>
      <c r="E103">
        <v>748.249267578125</v>
      </c>
      <c r="F103">
        <v>455.39685058593801</v>
      </c>
      <c r="G103">
        <v>453.38278198242199</v>
      </c>
      <c r="I103" s="7">
        <f t="shared" si="7"/>
        <v>743.89611816406205</v>
      </c>
      <c r="J103" s="7">
        <f t="shared" si="7"/>
        <v>294.86648559570301</v>
      </c>
      <c r="K103" s="7">
        <f t="shared" si="8"/>
        <v>537.48957824706997</v>
      </c>
      <c r="L103" s="8">
        <f t="shared" si="9"/>
        <v>1.8228235642352113</v>
      </c>
      <c r="M103" s="8">
        <f t="shared" si="12"/>
        <v>2.4178112144645851</v>
      </c>
      <c r="P103" s="6">
        <f t="shared" si="10"/>
        <v>-0.17334943679280632</v>
      </c>
      <c r="U103" s="18">
        <v>74.5</v>
      </c>
      <c r="V103" s="20">
        <f t="shared" si="11"/>
        <v>1.5798694953824164</v>
      </c>
    </row>
    <row r="104" spans="1:22" x14ac:dyDescent="0.15">
      <c r="A104" s="6">
        <v>51.5</v>
      </c>
      <c r="B104" s="6">
        <v>102</v>
      </c>
      <c r="D104">
        <v>1202.8623046875</v>
      </c>
      <c r="E104">
        <v>749.92950439453102</v>
      </c>
      <c r="F104">
        <v>455.79113769531301</v>
      </c>
      <c r="G104">
        <v>453.51068115234398</v>
      </c>
      <c r="I104" s="7">
        <f t="shared" si="7"/>
        <v>747.07116699218705</v>
      </c>
      <c r="J104" s="7">
        <f t="shared" si="7"/>
        <v>296.41882324218705</v>
      </c>
      <c r="K104" s="7">
        <f t="shared" si="8"/>
        <v>539.57799072265607</v>
      </c>
      <c r="L104" s="8">
        <f t="shared" si="9"/>
        <v>1.8203229633692912</v>
      </c>
      <c r="M104" s="8">
        <f t="shared" si="12"/>
        <v>2.421143825855816</v>
      </c>
      <c r="P104" s="6">
        <f t="shared" si="10"/>
        <v>-3.5752493398266354E-2</v>
      </c>
      <c r="U104" s="18">
        <v>75</v>
      </c>
      <c r="V104" s="20">
        <f t="shared" si="11"/>
        <v>1.5726004854301108</v>
      </c>
    </row>
    <row r="105" spans="1:22" x14ac:dyDescent="0.15">
      <c r="A105" s="6">
        <v>52</v>
      </c>
      <c r="B105" s="6">
        <v>103</v>
      </c>
      <c r="D105">
        <v>1200.95788574219</v>
      </c>
      <c r="E105">
        <v>748.68463134765602</v>
      </c>
      <c r="F105">
        <v>455.93075561523398</v>
      </c>
      <c r="G105">
        <v>453.68505859375</v>
      </c>
      <c r="I105" s="7">
        <f t="shared" si="7"/>
        <v>745.02713012695608</v>
      </c>
      <c r="J105" s="7">
        <f t="shared" si="7"/>
        <v>294.99957275390602</v>
      </c>
      <c r="K105" s="7">
        <f t="shared" si="8"/>
        <v>538.52742919922184</v>
      </c>
      <c r="L105" s="8">
        <f t="shared" si="9"/>
        <v>1.8255193530346947</v>
      </c>
      <c r="M105" s="8">
        <f t="shared" si="12"/>
        <v>2.4321734277783702</v>
      </c>
      <c r="P105" s="6">
        <f t="shared" si="10"/>
        <v>0.419637989691175</v>
      </c>
      <c r="U105" s="18"/>
      <c r="V105" s="20"/>
    </row>
    <row r="106" spans="1:22" x14ac:dyDescent="0.15">
      <c r="A106" s="6">
        <v>52.5</v>
      </c>
      <c r="B106" s="6">
        <v>104</v>
      </c>
      <c r="D106">
        <v>1190.22497558594</v>
      </c>
      <c r="E106">
        <v>745.67449951171898</v>
      </c>
      <c r="F106">
        <v>455.430419921875</v>
      </c>
      <c r="G106">
        <v>453.39733886718801</v>
      </c>
      <c r="I106" s="7">
        <f t="shared" si="7"/>
        <v>734.794555664065</v>
      </c>
      <c r="J106" s="7">
        <f t="shared" si="7"/>
        <v>292.27716064453097</v>
      </c>
      <c r="K106" s="7">
        <f t="shared" si="8"/>
        <v>530.20054321289331</v>
      </c>
      <c r="L106" s="8">
        <f t="shared" si="9"/>
        <v>1.8140334401897589</v>
      </c>
      <c r="M106" s="8">
        <f t="shared" si="12"/>
        <v>2.4265207271905851</v>
      </c>
      <c r="P106" s="6">
        <f t="shared" si="10"/>
        <v>0.18624914488005528</v>
      </c>
    </row>
    <row r="107" spans="1:22" x14ac:dyDescent="0.15">
      <c r="A107" s="6">
        <v>53</v>
      </c>
      <c r="B107" s="6">
        <v>105</v>
      </c>
      <c r="D107">
        <v>1187.18371582031</v>
      </c>
      <c r="E107">
        <v>744.8330078125</v>
      </c>
      <c r="F107">
        <v>456.45223999023398</v>
      </c>
      <c r="G107">
        <v>454.545654296875</v>
      </c>
      <c r="I107" s="7">
        <f t="shared" si="7"/>
        <v>730.73147583007608</v>
      </c>
      <c r="J107" s="7">
        <f t="shared" si="7"/>
        <v>290.287353515625</v>
      </c>
      <c r="K107" s="7">
        <f t="shared" si="8"/>
        <v>527.5303283691386</v>
      </c>
      <c r="L107" s="8">
        <f t="shared" si="9"/>
        <v>1.8172694124642388</v>
      </c>
      <c r="M107" s="8">
        <f t="shared" si="12"/>
        <v>2.4355899117222157</v>
      </c>
      <c r="P107" s="6">
        <f t="shared" si="10"/>
        <v>0.560697865158996</v>
      </c>
    </row>
    <row r="108" spans="1:22" x14ac:dyDescent="0.15">
      <c r="A108" s="6">
        <v>53.5</v>
      </c>
      <c r="B108" s="6">
        <v>106</v>
      </c>
      <c r="D108">
        <v>1186.85729980469</v>
      </c>
      <c r="E108">
        <v>747.86224365234398</v>
      </c>
      <c r="F108">
        <v>455.59140014648398</v>
      </c>
      <c r="G108">
        <v>453.38229370117199</v>
      </c>
      <c r="I108" s="7">
        <f t="shared" si="7"/>
        <v>731.26589965820608</v>
      </c>
      <c r="J108" s="7">
        <f t="shared" si="7"/>
        <v>294.47994995117199</v>
      </c>
      <c r="K108" s="7">
        <f t="shared" si="8"/>
        <v>525.12993469238563</v>
      </c>
      <c r="L108" s="8">
        <f t="shared" si="9"/>
        <v>1.783245123409787</v>
      </c>
      <c r="M108" s="8">
        <f t="shared" si="12"/>
        <v>2.4073988349249147</v>
      </c>
      <c r="P108" s="6">
        <f t="shared" si="10"/>
        <v>-0.6032560265297342</v>
      </c>
    </row>
    <row r="109" spans="1:22" x14ac:dyDescent="0.15">
      <c r="A109" s="6">
        <v>54</v>
      </c>
      <c r="B109" s="6">
        <v>107</v>
      </c>
      <c r="D109">
        <v>1185.85681152344</v>
      </c>
      <c r="E109">
        <v>746.46490478515602</v>
      </c>
      <c r="F109">
        <v>455.65759277343801</v>
      </c>
      <c r="G109">
        <v>453.62872314453102</v>
      </c>
      <c r="I109" s="7">
        <f t="shared" si="7"/>
        <v>730.19921875000205</v>
      </c>
      <c r="J109" s="7">
        <f t="shared" si="7"/>
        <v>292.836181640625</v>
      </c>
      <c r="K109" s="7">
        <f t="shared" si="8"/>
        <v>525.21389160156457</v>
      </c>
      <c r="L109" s="8">
        <f t="shared" si="9"/>
        <v>1.7935416609349135</v>
      </c>
      <c r="M109" s="8">
        <f t="shared" si="12"/>
        <v>2.4235285847071921</v>
      </c>
      <c r="P109" s="6">
        <f t="shared" si="10"/>
        <v>6.2709490361932907E-2</v>
      </c>
    </row>
    <row r="110" spans="1:22" x14ac:dyDescent="0.15">
      <c r="A110" s="6">
        <v>54.5</v>
      </c>
      <c r="B110" s="6">
        <v>108</v>
      </c>
      <c r="D110">
        <v>1193.12512207031</v>
      </c>
      <c r="E110">
        <v>750.35559082031295</v>
      </c>
      <c r="F110">
        <v>456.48861694335898</v>
      </c>
      <c r="G110">
        <v>454.41305541992199</v>
      </c>
      <c r="I110" s="7">
        <f t="shared" si="7"/>
        <v>736.63650512695108</v>
      </c>
      <c r="J110" s="7">
        <f t="shared" si="7"/>
        <v>295.94253540039097</v>
      </c>
      <c r="K110" s="7">
        <f t="shared" si="8"/>
        <v>529.47673034667741</v>
      </c>
      <c r="L110" s="8">
        <f t="shared" si="9"/>
        <v>1.789120072348944</v>
      </c>
      <c r="M110" s="8">
        <f t="shared" si="12"/>
        <v>2.4249402083783731</v>
      </c>
      <c r="P110" s="6">
        <f t="shared" si="10"/>
        <v>0.120992644194082</v>
      </c>
    </row>
    <row r="111" spans="1:22" x14ac:dyDescent="0.15">
      <c r="A111" s="6">
        <v>55</v>
      </c>
      <c r="B111" s="6">
        <v>109</v>
      </c>
      <c r="D111">
        <v>1188.51159667969</v>
      </c>
      <c r="E111">
        <v>748.03253173828102</v>
      </c>
      <c r="F111">
        <v>455.41421508789102</v>
      </c>
      <c r="G111">
        <v>453.2421875</v>
      </c>
      <c r="I111" s="7">
        <f t="shared" si="7"/>
        <v>733.09738159179892</v>
      </c>
      <c r="J111" s="7">
        <f t="shared" si="7"/>
        <v>294.79034423828102</v>
      </c>
      <c r="K111" s="7">
        <f t="shared" si="8"/>
        <v>526.74414062500227</v>
      </c>
      <c r="L111" s="8">
        <f t="shared" si="9"/>
        <v>1.7868432630860915</v>
      </c>
      <c r="M111" s="8">
        <f t="shared" si="12"/>
        <v>2.4284966113726716</v>
      </c>
      <c r="P111" s="6">
        <f t="shared" si="10"/>
        <v>0.26782950095520752</v>
      </c>
    </row>
    <row r="112" spans="1:22" x14ac:dyDescent="0.15">
      <c r="A112" s="6">
        <v>55.5</v>
      </c>
      <c r="B112" s="6">
        <v>110</v>
      </c>
      <c r="D112">
        <v>1189.86145019531</v>
      </c>
      <c r="E112">
        <v>750.904052734375</v>
      </c>
      <c r="F112">
        <v>455.76412963867199</v>
      </c>
      <c r="G112">
        <v>453.60995483398398</v>
      </c>
      <c r="I112" s="7">
        <f t="shared" si="7"/>
        <v>734.09732055663801</v>
      </c>
      <c r="J112" s="7">
        <f t="shared" si="7"/>
        <v>297.29409790039102</v>
      </c>
      <c r="K112" s="7">
        <f t="shared" si="8"/>
        <v>525.9914520263643</v>
      </c>
      <c r="L112" s="8">
        <f t="shared" si="9"/>
        <v>1.7692630151123914</v>
      </c>
      <c r="M112" s="8">
        <f t="shared" si="12"/>
        <v>2.4167495756561221</v>
      </c>
      <c r="P112" s="6">
        <f t="shared" si="10"/>
        <v>-0.21718240676281445</v>
      </c>
    </row>
    <row r="113" spans="1:16" x14ac:dyDescent="0.15">
      <c r="A113" s="6">
        <v>56</v>
      </c>
      <c r="B113" s="6">
        <v>111</v>
      </c>
      <c r="D113">
        <v>1193.92407226563</v>
      </c>
      <c r="E113">
        <v>750.93743896484398</v>
      </c>
      <c r="F113">
        <v>456.50012207031301</v>
      </c>
      <c r="G113">
        <v>454.29968261718801</v>
      </c>
      <c r="I113" s="7">
        <f t="shared" si="7"/>
        <v>737.42395019531705</v>
      </c>
      <c r="J113" s="7">
        <f t="shared" si="7"/>
        <v>296.63775634765597</v>
      </c>
      <c r="K113" s="7">
        <f t="shared" si="8"/>
        <v>529.77752075195792</v>
      </c>
      <c r="L113" s="8">
        <f t="shared" si="9"/>
        <v>1.7859409647471338</v>
      </c>
      <c r="M113" s="8">
        <f t="shared" si="12"/>
        <v>2.4392607375480151</v>
      </c>
      <c r="P113" s="6">
        <f t="shared" si="10"/>
        <v>0.71225901468059649</v>
      </c>
    </row>
    <row r="114" spans="1:16" x14ac:dyDescent="0.15">
      <c r="A114" s="6">
        <v>56.5</v>
      </c>
      <c r="B114" s="6">
        <v>112</v>
      </c>
      <c r="D114">
        <v>1206.61352539063</v>
      </c>
      <c r="E114">
        <v>756.92401123046898</v>
      </c>
      <c r="F114">
        <v>456.10443115234398</v>
      </c>
      <c r="G114">
        <v>453.97018432617199</v>
      </c>
      <c r="I114" s="7">
        <f t="shared" si="7"/>
        <v>750.50909423828602</v>
      </c>
      <c r="J114" s="7">
        <f t="shared" si="7"/>
        <v>302.95382690429699</v>
      </c>
      <c r="K114" s="7">
        <f t="shared" si="8"/>
        <v>538.44141540527812</v>
      </c>
      <c r="L114" s="8">
        <f t="shared" si="9"/>
        <v>1.7773052115145309</v>
      </c>
      <c r="M114" s="8">
        <f t="shared" si="12"/>
        <v>2.4364581965725627</v>
      </c>
      <c r="P114" s="6">
        <f t="shared" si="10"/>
        <v>0.59654763201687155</v>
      </c>
    </row>
    <row r="115" spans="1:16" x14ac:dyDescent="0.15">
      <c r="A115" s="6">
        <v>57</v>
      </c>
      <c r="B115" s="6">
        <v>113</v>
      </c>
      <c r="D115">
        <v>1201.08581542969</v>
      </c>
      <c r="E115">
        <v>755.97619628906295</v>
      </c>
      <c r="F115">
        <v>455.41305541992199</v>
      </c>
      <c r="G115">
        <v>453.44943237304699</v>
      </c>
      <c r="I115" s="7">
        <f t="shared" si="7"/>
        <v>745.67276000976801</v>
      </c>
      <c r="J115" s="7">
        <f t="shared" si="7"/>
        <v>302.52676391601597</v>
      </c>
      <c r="K115" s="7">
        <f t="shared" si="8"/>
        <v>533.90402526855678</v>
      </c>
      <c r="L115" s="8">
        <f t="shared" si="9"/>
        <v>1.7648158409441523</v>
      </c>
      <c r="M115" s="8">
        <f t="shared" si="12"/>
        <v>2.4298020382593348</v>
      </c>
      <c r="P115" s="6">
        <f t="shared" si="10"/>
        <v>0.32172799926273765</v>
      </c>
    </row>
    <row r="116" spans="1:16" x14ac:dyDescent="0.15">
      <c r="A116" s="6">
        <v>57.5</v>
      </c>
      <c r="B116" s="6">
        <v>114</v>
      </c>
      <c r="D116">
        <v>1197.00622558594</v>
      </c>
      <c r="E116">
        <v>755.69525146484398</v>
      </c>
      <c r="F116">
        <v>456.63742065429699</v>
      </c>
      <c r="G116">
        <v>454.48815917968801</v>
      </c>
      <c r="I116" s="7">
        <f t="shared" si="7"/>
        <v>740.36880493164301</v>
      </c>
      <c r="J116" s="7">
        <f t="shared" si="7"/>
        <v>301.20709228515597</v>
      </c>
      <c r="K116" s="7">
        <f t="shared" si="8"/>
        <v>529.52384033203384</v>
      </c>
      <c r="L116" s="8">
        <f t="shared" si="9"/>
        <v>1.7580058833101047</v>
      </c>
      <c r="M116" s="8">
        <f t="shared" si="12"/>
        <v>2.4288252928824381</v>
      </c>
      <c r="P116" s="6">
        <f t="shared" si="10"/>
        <v>0.28140011144197957</v>
      </c>
    </row>
    <row r="117" spans="1:16" x14ac:dyDescent="0.15">
      <c r="A117" s="6">
        <v>58</v>
      </c>
      <c r="B117" s="6">
        <v>115</v>
      </c>
      <c r="D117">
        <v>1188.3251953125</v>
      </c>
      <c r="E117">
        <v>752.68682861328102</v>
      </c>
      <c r="F117">
        <v>455.39660644531301</v>
      </c>
      <c r="G117">
        <v>453.49191284179699</v>
      </c>
      <c r="I117" s="7">
        <f t="shared" si="7"/>
        <v>732.92858886718705</v>
      </c>
      <c r="J117" s="7">
        <f t="shared" si="7"/>
        <v>299.19491577148403</v>
      </c>
      <c r="K117" s="7">
        <f t="shared" si="8"/>
        <v>523.4921478271483</v>
      </c>
      <c r="L117" s="8">
        <f t="shared" si="9"/>
        <v>1.749669263186864</v>
      </c>
      <c r="M117" s="8">
        <f t="shared" si="12"/>
        <v>2.4263218850163484</v>
      </c>
      <c r="P117" s="6">
        <f t="shared" si="10"/>
        <v>0.17803934416194903</v>
      </c>
    </row>
    <row r="118" spans="1:16" x14ac:dyDescent="0.15">
      <c r="A118" s="6">
        <v>58.5</v>
      </c>
      <c r="B118" s="6">
        <v>116</v>
      </c>
      <c r="D118">
        <v>1187.77075195313</v>
      </c>
      <c r="E118">
        <v>752.82946777343795</v>
      </c>
      <c r="F118">
        <v>456.41561889648398</v>
      </c>
      <c r="G118">
        <v>454.47430419921898</v>
      </c>
      <c r="I118" s="7">
        <f t="shared" si="7"/>
        <v>731.35513305664608</v>
      </c>
      <c r="J118" s="7">
        <f t="shared" si="7"/>
        <v>298.35516357421898</v>
      </c>
      <c r="K118" s="7">
        <f t="shared" si="8"/>
        <v>522.50651855469278</v>
      </c>
      <c r="L118" s="8">
        <f t="shared" si="9"/>
        <v>1.7512903490430585</v>
      </c>
      <c r="M118" s="8">
        <f t="shared" si="12"/>
        <v>2.4337761831296936</v>
      </c>
      <c r="P118" s="6">
        <f t="shared" si="10"/>
        <v>0.48581259316628517</v>
      </c>
    </row>
    <row r="119" spans="1:16" x14ac:dyDescent="0.15">
      <c r="A119" s="6">
        <v>59</v>
      </c>
      <c r="B119" s="6">
        <v>117</v>
      </c>
      <c r="D119">
        <v>1179.86547851563</v>
      </c>
      <c r="E119">
        <v>751.066162109375</v>
      </c>
      <c r="F119">
        <v>456.63366699218801</v>
      </c>
      <c r="G119">
        <v>454.48345947265602</v>
      </c>
      <c r="I119" s="7">
        <f t="shared" si="7"/>
        <v>723.23181152344205</v>
      </c>
      <c r="J119" s="7">
        <f t="shared" si="7"/>
        <v>296.58270263671898</v>
      </c>
      <c r="K119" s="7">
        <f t="shared" si="8"/>
        <v>515.62391967773874</v>
      </c>
      <c r="L119" s="8">
        <f t="shared" si="9"/>
        <v>1.7385502090771661</v>
      </c>
      <c r="M119" s="8">
        <f t="shared" si="12"/>
        <v>2.4268692554209519</v>
      </c>
      <c r="P119" s="6">
        <f t="shared" si="10"/>
        <v>0.20063918726884608</v>
      </c>
    </row>
    <row r="120" spans="1:16" x14ac:dyDescent="0.15">
      <c r="A120" s="6">
        <v>59.5</v>
      </c>
      <c r="B120" s="6">
        <v>118</v>
      </c>
      <c r="D120">
        <v>1181.01501464844</v>
      </c>
      <c r="E120">
        <v>752.20690917968795</v>
      </c>
      <c r="F120">
        <v>455.48040771484398</v>
      </c>
      <c r="G120">
        <v>453.55056762695301</v>
      </c>
      <c r="I120" s="7">
        <f t="shared" si="7"/>
        <v>725.53460693359602</v>
      </c>
      <c r="J120" s="7">
        <f t="shared" si="7"/>
        <v>298.65634155273494</v>
      </c>
      <c r="K120" s="7">
        <f t="shared" si="8"/>
        <v>516.47516784668164</v>
      </c>
      <c r="L120" s="8">
        <f t="shared" si="9"/>
        <v>1.7293293193156107</v>
      </c>
      <c r="M120" s="8">
        <f t="shared" si="12"/>
        <v>2.4234815779165473</v>
      </c>
      <c r="P120" s="6">
        <f t="shared" si="10"/>
        <v>6.0768672801104533E-2</v>
      </c>
    </row>
    <row r="121" spans="1:16" x14ac:dyDescent="0.15">
      <c r="A121" s="6">
        <v>60</v>
      </c>
      <c r="B121" s="6">
        <v>119</v>
      </c>
      <c r="D121">
        <v>1185.72583007813</v>
      </c>
      <c r="E121">
        <v>754.46759033203102</v>
      </c>
      <c r="F121">
        <v>456.35720825195301</v>
      </c>
      <c r="G121">
        <v>454.236083984375</v>
      </c>
      <c r="I121" s="7">
        <f t="shared" si="7"/>
        <v>729.36862182617699</v>
      </c>
      <c r="J121" s="7">
        <f t="shared" si="7"/>
        <v>300.23150634765602</v>
      </c>
      <c r="K121" s="7">
        <f t="shared" si="8"/>
        <v>519.20656738281775</v>
      </c>
      <c r="L121" s="8">
        <f t="shared" si="9"/>
        <v>1.729354036486755</v>
      </c>
      <c r="M121" s="8">
        <f t="shared" si="12"/>
        <v>2.4293395073448423</v>
      </c>
      <c r="P121" s="6">
        <f t="shared" si="10"/>
        <v>0.30263101116892011</v>
      </c>
    </row>
    <row r="122" spans="1:16" x14ac:dyDescent="0.15">
      <c r="A122" s="6">
        <v>60.5</v>
      </c>
      <c r="B122" s="6">
        <v>120</v>
      </c>
      <c r="D122">
        <v>1190.86169433594</v>
      </c>
      <c r="E122">
        <v>756.62451171875</v>
      </c>
      <c r="F122">
        <v>455.47570800781301</v>
      </c>
      <c r="G122">
        <v>453.38558959960898</v>
      </c>
      <c r="I122" s="7">
        <f t="shared" si="7"/>
        <v>735.38598632812705</v>
      </c>
      <c r="J122" s="7">
        <f t="shared" si="7"/>
        <v>303.23892211914102</v>
      </c>
      <c r="K122" s="7">
        <f t="shared" si="8"/>
        <v>523.11874084472834</v>
      </c>
      <c r="L122" s="8">
        <f t="shared" si="9"/>
        <v>1.7251042088825181</v>
      </c>
      <c r="M122" s="8">
        <f t="shared" si="12"/>
        <v>2.4309228919977559</v>
      </c>
      <c r="P122" s="6">
        <f t="shared" si="10"/>
        <v>0.36800583675825249</v>
      </c>
    </row>
    <row r="123" spans="1:16" x14ac:dyDescent="0.15">
      <c r="A123" s="6">
        <v>61</v>
      </c>
      <c r="B123" s="6">
        <v>121</v>
      </c>
      <c r="D123">
        <v>1186.97900390625</v>
      </c>
      <c r="E123">
        <v>757.297607421875</v>
      </c>
      <c r="F123">
        <v>456.19128417968801</v>
      </c>
      <c r="G123">
        <v>454.31237792968801</v>
      </c>
      <c r="I123" s="7">
        <f t="shared" si="7"/>
        <v>730.78771972656205</v>
      </c>
      <c r="J123" s="7">
        <f t="shared" si="7"/>
        <v>302.98522949218699</v>
      </c>
      <c r="K123" s="7">
        <f t="shared" si="8"/>
        <v>518.69805908203114</v>
      </c>
      <c r="L123" s="8">
        <f t="shared" si="9"/>
        <v>1.7119582362195866</v>
      </c>
      <c r="M123" s="8">
        <f t="shared" si="12"/>
        <v>2.4236101315919751</v>
      </c>
      <c r="P123" s="6">
        <f t="shared" si="10"/>
        <v>6.6076400202970509E-2</v>
      </c>
    </row>
    <row r="124" spans="1:16" x14ac:dyDescent="0.15">
      <c r="A124" s="6">
        <v>61.5</v>
      </c>
      <c r="B124" s="6">
        <v>122</v>
      </c>
      <c r="D124">
        <v>1180.134765625</v>
      </c>
      <c r="E124">
        <v>758.83056640625</v>
      </c>
      <c r="F124">
        <v>456.199951171875</v>
      </c>
      <c r="G124">
        <v>454.25369262695301</v>
      </c>
      <c r="I124" s="7">
        <f t="shared" si="7"/>
        <v>723.934814453125</v>
      </c>
      <c r="J124" s="7">
        <f t="shared" si="7"/>
        <v>304.57687377929699</v>
      </c>
      <c r="K124" s="7">
        <f t="shared" si="8"/>
        <v>510.73100280761713</v>
      </c>
      <c r="L124" s="8">
        <f t="shared" si="9"/>
        <v>1.6768541763210292</v>
      </c>
      <c r="M124" s="8">
        <f t="shared" si="12"/>
        <v>2.3943392839505684</v>
      </c>
      <c r="P124" s="6">
        <f t="shared" si="10"/>
        <v>-1.142459097401898</v>
      </c>
    </row>
    <row r="125" spans="1:16" x14ac:dyDescent="0.15">
      <c r="A125" s="6">
        <v>62</v>
      </c>
      <c r="B125" s="6">
        <v>123</v>
      </c>
      <c r="D125">
        <v>1177.53918457031</v>
      </c>
      <c r="E125">
        <v>758.12219238281295</v>
      </c>
      <c r="F125">
        <v>455.41470336914102</v>
      </c>
      <c r="G125">
        <v>453.47384643554699</v>
      </c>
      <c r="I125" s="7">
        <f t="shared" si="7"/>
        <v>722.12448120116892</v>
      </c>
      <c r="J125" s="7">
        <f t="shared" si="7"/>
        <v>304.64834594726597</v>
      </c>
      <c r="K125" s="7">
        <f t="shared" si="8"/>
        <v>508.87063903808274</v>
      </c>
      <c r="L125" s="8">
        <f t="shared" si="9"/>
        <v>1.6703541831346993</v>
      </c>
      <c r="M125" s="8">
        <f t="shared" si="12"/>
        <v>2.3936725030213895</v>
      </c>
      <c r="P125" s="6">
        <f t="shared" si="10"/>
        <v>-1.1699891652670584</v>
      </c>
    </row>
    <row r="126" spans="1:16" x14ac:dyDescent="0.15">
      <c r="A126" s="6">
        <v>62.5</v>
      </c>
      <c r="B126" s="6">
        <v>124</v>
      </c>
      <c r="D126">
        <v>1164.2705078125</v>
      </c>
      <c r="E126">
        <v>753.57501220703102</v>
      </c>
      <c r="F126">
        <v>456.28302001953102</v>
      </c>
      <c r="G126">
        <v>454.19808959960898</v>
      </c>
      <c r="I126" s="7">
        <f t="shared" si="7"/>
        <v>707.98748779296898</v>
      </c>
      <c r="J126" s="7">
        <f t="shared" si="7"/>
        <v>299.37692260742205</v>
      </c>
      <c r="K126" s="7">
        <f t="shared" si="8"/>
        <v>498.42364196777356</v>
      </c>
      <c r="L126" s="8">
        <f t="shared" si="9"/>
        <v>1.6648699493159158</v>
      </c>
      <c r="M126" s="8">
        <f t="shared" si="12"/>
        <v>2.3940214814597565</v>
      </c>
      <c r="P126" s="6">
        <f t="shared" si="10"/>
        <v>-1.1555805346789703</v>
      </c>
    </row>
    <row r="127" spans="1:16" x14ac:dyDescent="0.15">
      <c r="A127" s="6">
        <v>63</v>
      </c>
      <c r="B127" s="6">
        <v>125</v>
      </c>
      <c r="D127">
        <v>1165.94555664063</v>
      </c>
      <c r="E127">
        <v>753.23858642578102</v>
      </c>
      <c r="F127">
        <v>456.56887817382801</v>
      </c>
      <c r="G127">
        <v>454.64117431640602</v>
      </c>
      <c r="I127" s="7">
        <f t="shared" si="7"/>
        <v>709.37667846680199</v>
      </c>
      <c r="J127" s="7">
        <f t="shared" si="7"/>
        <v>298.597412109375</v>
      </c>
      <c r="K127" s="7">
        <f t="shared" si="8"/>
        <v>500.35848999023949</v>
      </c>
      <c r="L127" s="8">
        <f t="shared" si="9"/>
        <v>1.6756960030415811</v>
      </c>
      <c r="M127" s="8">
        <f t="shared" si="12"/>
        <v>2.4106807474425724</v>
      </c>
      <c r="P127" s="6">
        <f t="shared" si="10"/>
        <v>-0.46775233950932882</v>
      </c>
    </row>
    <row r="128" spans="1:16" x14ac:dyDescent="0.15">
      <c r="A128" s="6">
        <v>63.5</v>
      </c>
      <c r="B128" s="6">
        <v>126</v>
      </c>
      <c r="D128">
        <v>1162.69604492188</v>
      </c>
      <c r="E128">
        <v>753.622314453125</v>
      </c>
      <c r="F128">
        <v>455.13214111328102</v>
      </c>
      <c r="G128">
        <v>453.30111694335898</v>
      </c>
      <c r="I128" s="7">
        <f t="shared" si="7"/>
        <v>707.56390380859898</v>
      </c>
      <c r="J128" s="7">
        <f t="shared" si="7"/>
        <v>300.32119750976602</v>
      </c>
      <c r="K128" s="7">
        <f t="shared" si="8"/>
        <v>497.33906555176281</v>
      </c>
      <c r="L128" s="8">
        <f t="shared" si="9"/>
        <v>1.6560238493840918</v>
      </c>
      <c r="M128" s="8">
        <f t="shared" si="12"/>
        <v>2.3968418060422341</v>
      </c>
      <c r="P128" s="6">
        <f t="shared" si="10"/>
        <v>-1.039134901998686</v>
      </c>
    </row>
    <row r="129" spans="1:16" x14ac:dyDescent="0.15">
      <c r="A129" s="6">
        <v>64</v>
      </c>
      <c r="B129" s="6">
        <v>127</v>
      </c>
      <c r="D129">
        <v>1161.43615722656</v>
      </c>
      <c r="E129">
        <v>753.14373779296898</v>
      </c>
      <c r="F129">
        <v>457.14736938476602</v>
      </c>
      <c r="G129">
        <v>454.97933959960898</v>
      </c>
      <c r="I129" s="7">
        <f t="shared" si="7"/>
        <v>704.28878784179392</v>
      </c>
      <c r="J129" s="7">
        <f t="shared" si="7"/>
        <v>298.16439819336</v>
      </c>
      <c r="K129" s="7">
        <f t="shared" si="8"/>
        <v>495.57370910644192</v>
      </c>
      <c r="L129" s="8">
        <f t="shared" si="9"/>
        <v>1.6620821000401991</v>
      </c>
      <c r="M129" s="8">
        <f t="shared" si="12"/>
        <v>2.4087332689554919</v>
      </c>
      <c r="P129" s="6">
        <f t="shared" si="10"/>
        <v>-0.54815988053076636</v>
      </c>
    </row>
    <row r="130" spans="1:16" x14ac:dyDescent="0.15">
      <c r="A130" s="6">
        <v>64.5</v>
      </c>
      <c r="B130" s="6">
        <v>128</v>
      </c>
      <c r="D130">
        <v>1177.79553222656</v>
      </c>
      <c r="E130">
        <v>760.427734375</v>
      </c>
      <c r="F130">
        <v>455.83523559570301</v>
      </c>
      <c r="G130">
        <v>454.10186767578102</v>
      </c>
      <c r="I130" s="7">
        <f t="shared" ref="I130:J151" si="13">D130-F130</f>
        <v>721.96029663085699</v>
      </c>
      <c r="J130" s="7">
        <f t="shared" si="13"/>
        <v>306.32586669921898</v>
      </c>
      <c r="K130" s="7">
        <f t="shared" ref="K130:K151" si="14">I130-0.7*J130</f>
        <v>507.53218994140371</v>
      </c>
      <c r="L130" s="8">
        <f t="shared" ref="L130:L151" si="15">K130/J130</f>
        <v>1.6568375221141511</v>
      </c>
      <c r="M130" s="8">
        <f t="shared" si="12"/>
        <v>2.4093219032865947</v>
      </c>
      <c r="P130" s="6">
        <f t="shared" si="10"/>
        <v>-0.52385633138310561</v>
      </c>
    </row>
    <row r="131" spans="1:16" x14ac:dyDescent="0.15">
      <c r="A131" s="6">
        <v>65</v>
      </c>
      <c r="B131" s="6">
        <v>129</v>
      </c>
      <c r="D131">
        <v>1182.59338378906</v>
      </c>
      <c r="E131">
        <v>762.23913574218795</v>
      </c>
      <c r="F131">
        <v>456.98449707031301</v>
      </c>
      <c r="G131">
        <v>454.77328491210898</v>
      </c>
      <c r="I131" s="7">
        <f t="shared" si="13"/>
        <v>725.60888671874704</v>
      </c>
      <c r="J131" s="7">
        <f t="shared" si="13"/>
        <v>307.46585083007898</v>
      </c>
      <c r="K131" s="7">
        <f t="shared" si="14"/>
        <v>510.38279113769181</v>
      </c>
      <c r="L131" s="8">
        <f t="shared" si="15"/>
        <v>1.6599657807843997</v>
      </c>
      <c r="M131" s="8">
        <f t="shared" si="12"/>
        <v>2.4182833742139942</v>
      </c>
      <c r="P131" s="6">
        <f t="shared" si="10"/>
        <v>-0.15385489311946679</v>
      </c>
    </row>
    <row r="132" spans="1:16" x14ac:dyDescent="0.15">
      <c r="A132" s="6">
        <v>65.5</v>
      </c>
      <c r="B132" s="6">
        <v>130</v>
      </c>
      <c r="D132">
        <v>1180.07189941406</v>
      </c>
      <c r="E132">
        <v>763.14373779296898</v>
      </c>
      <c r="F132">
        <v>456.33584594726602</v>
      </c>
      <c r="G132">
        <v>454.16943359375</v>
      </c>
      <c r="I132" s="7">
        <f t="shared" si="13"/>
        <v>723.73605346679392</v>
      </c>
      <c r="J132" s="7">
        <f t="shared" si="13"/>
        <v>308.97430419921898</v>
      </c>
      <c r="K132" s="7">
        <f t="shared" si="14"/>
        <v>507.45404052734068</v>
      </c>
      <c r="L132" s="8">
        <f t="shared" si="15"/>
        <v>1.6423826629937062</v>
      </c>
      <c r="M132" s="8">
        <f t="shared" si="12"/>
        <v>2.4065334686804514</v>
      </c>
      <c r="P132" s="6">
        <f t="shared" si="10"/>
        <v>-0.63898528991408188</v>
      </c>
    </row>
    <row r="133" spans="1:16" x14ac:dyDescent="0.15">
      <c r="A133" s="6">
        <v>66</v>
      </c>
      <c r="B133" s="6">
        <v>131</v>
      </c>
      <c r="D133">
        <v>1186.57202148438</v>
      </c>
      <c r="E133">
        <v>767.37194824218795</v>
      </c>
      <c r="F133">
        <v>455.88360595703102</v>
      </c>
      <c r="G133">
        <v>453.94885253906301</v>
      </c>
      <c r="I133" s="7">
        <f t="shared" si="13"/>
        <v>730.68841552734898</v>
      </c>
      <c r="J133" s="7">
        <f t="shared" si="13"/>
        <v>313.42309570312494</v>
      </c>
      <c r="K133" s="7">
        <f t="shared" si="14"/>
        <v>511.29224853516155</v>
      </c>
      <c r="L133" s="8">
        <f t="shared" si="15"/>
        <v>1.6313164394861912</v>
      </c>
      <c r="M133" s="8">
        <f t="shared" si="12"/>
        <v>2.4013004574300871</v>
      </c>
      <c r="P133" s="6">
        <f t="shared" si="10"/>
        <v>-0.85504599074887588</v>
      </c>
    </row>
    <row r="134" spans="1:16" x14ac:dyDescent="0.15">
      <c r="A134" s="6">
        <v>66.5</v>
      </c>
      <c r="B134" s="6">
        <v>132</v>
      </c>
      <c r="D134">
        <v>1182.07983398438</v>
      </c>
      <c r="E134">
        <v>765.39898681640602</v>
      </c>
      <c r="F134">
        <v>456.55291748046898</v>
      </c>
      <c r="G134">
        <v>454.92819213867199</v>
      </c>
      <c r="I134" s="7">
        <f t="shared" si="13"/>
        <v>725.52691650391102</v>
      </c>
      <c r="J134" s="7">
        <f t="shared" si="13"/>
        <v>310.47079467773403</v>
      </c>
      <c r="K134" s="7">
        <f t="shared" si="14"/>
        <v>508.19736022949724</v>
      </c>
      <c r="L134" s="8">
        <f t="shared" si="15"/>
        <v>1.6368604356393703</v>
      </c>
      <c r="M134" s="8">
        <f t="shared" si="12"/>
        <v>2.412677665840417</v>
      </c>
      <c r="P134" s="6">
        <f t="shared" ref="P134:P151" si="16">(M134-$O$2)/$O$2*100</f>
        <v>-0.38530352220205544</v>
      </c>
    </row>
    <row r="135" spans="1:16" x14ac:dyDescent="0.15">
      <c r="A135" s="6">
        <v>67</v>
      </c>
      <c r="B135" s="6">
        <v>133</v>
      </c>
      <c r="D135">
        <v>1187.82946777344</v>
      </c>
      <c r="E135">
        <v>768.10113525390602</v>
      </c>
      <c r="F135">
        <v>455.80191040039102</v>
      </c>
      <c r="G135">
        <v>453.66815185546898</v>
      </c>
      <c r="I135" s="7">
        <f t="shared" si="13"/>
        <v>732.02755737304892</v>
      </c>
      <c r="J135" s="7">
        <f t="shared" si="13"/>
        <v>314.43298339843705</v>
      </c>
      <c r="K135" s="7">
        <f t="shared" si="14"/>
        <v>511.92446899414301</v>
      </c>
      <c r="L135" s="8">
        <f t="shared" si="15"/>
        <v>1.6280876880700921</v>
      </c>
      <c r="M135" s="8">
        <f t="shared" si="12"/>
        <v>2.4097381305282894</v>
      </c>
      <c r="P135" s="6">
        <f t="shared" si="16"/>
        <v>-0.5066711305026671</v>
      </c>
    </row>
    <row r="136" spans="1:16" x14ac:dyDescent="0.15">
      <c r="A136" s="6">
        <v>67.5</v>
      </c>
      <c r="B136" s="6">
        <v>134</v>
      </c>
      <c r="D136">
        <v>1182.3291015625</v>
      </c>
      <c r="E136">
        <v>766.35638427734398</v>
      </c>
      <c r="F136">
        <v>456.93640136718801</v>
      </c>
      <c r="G136">
        <v>454.67401123046898</v>
      </c>
      <c r="I136" s="7">
        <f t="shared" si="13"/>
        <v>725.39270019531205</v>
      </c>
      <c r="J136" s="7">
        <f t="shared" si="13"/>
        <v>311.682373046875</v>
      </c>
      <c r="K136" s="7">
        <f t="shared" si="14"/>
        <v>507.21503906249956</v>
      </c>
      <c r="L136" s="8">
        <f t="shared" si="15"/>
        <v>1.6273459230439629</v>
      </c>
      <c r="M136" s="8">
        <f t="shared" si="12"/>
        <v>2.4148295777593107</v>
      </c>
      <c r="P136" s="6">
        <f t="shared" si="16"/>
        <v>-0.29645532847830464</v>
      </c>
    </row>
    <row r="137" spans="1:16" x14ac:dyDescent="0.15">
      <c r="A137" s="6">
        <v>68</v>
      </c>
      <c r="B137" s="6">
        <v>135</v>
      </c>
      <c r="D137">
        <v>1177.65124511719</v>
      </c>
      <c r="E137">
        <v>764.30963134765602</v>
      </c>
      <c r="F137">
        <v>456.68316650390602</v>
      </c>
      <c r="G137">
        <v>454.87536621093801</v>
      </c>
      <c r="I137" s="7">
        <f t="shared" si="13"/>
        <v>720.96807861328398</v>
      </c>
      <c r="J137" s="7">
        <f t="shared" si="13"/>
        <v>309.43426513671801</v>
      </c>
      <c r="K137" s="7">
        <f t="shared" si="14"/>
        <v>504.36409301758135</v>
      </c>
      <c r="L137" s="8">
        <f t="shared" si="15"/>
        <v>1.629955534480763</v>
      </c>
      <c r="M137" s="8">
        <f t="shared" si="12"/>
        <v>2.4232724014532616</v>
      </c>
      <c r="P137" s="6">
        <f t="shared" si="16"/>
        <v>5.2132189695416831E-2</v>
      </c>
    </row>
    <row r="138" spans="1:16" x14ac:dyDescent="0.15">
      <c r="A138" s="6">
        <v>68.5</v>
      </c>
      <c r="B138" s="6">
        <v>136</v>
      </c>
      <c r="D138">
        <v>1178.80651855469</v>
      </c>
      <c r="E138">
        <v>764.55126953125</v>
      </c>
      <c r="F138">
        <v>455.64398193359398</v>
      </c>
      <c r="G138">
        <v>453.92819213867199</v>
      </c>
      <c r="I138" s="7">
        <f t="shared" si="13"/>
        <v>723.16253662109602</v>
      </c>
      <c r="J138" s="7">
        <f t="shared" si="13"/>
        <v>310.62307739257801</v>
      </c>
      <c r="K138" s="7">
        <f t="shared" si="14"/>
        <v>505.72638244629144</v>
      </c>
      <c r="L138" s="8">
        <f t="shared" si="15"/>
        <v>1.6281030588307963</v>
      </c>
      <c r="M138" s="8">
        <f t="shared" si="12"/>
        <v>2.4272531380604456</v>
      </c>
      <c r="P138" s="6">
        <f t="shared" si="16"/>
        <v>0.21648894339569455</v>
      </c>
    </row>
    <row r="139" spans="1:16" x14ac:dyDescent="0.15">
      <c r="A139" s="6">
        <v>69</v>
      </c>
      <c r="B139" s="6">
        <v>137</v>
      </c>
      <c r="D139">
        <v>1189.88134765625</v>
      </c>
      <c r="E139">
        <v>769.85272216796898</v>
      </c>
      <c r="F139">
        <v>456.06243896484398</v>
      </c>
      <c r="G139">
        <v>453.95352172851602</v>
      </c>
      <c r="I139" s="7">
        <f t="shared" si="13"/>
        <v>733.81890869140602</v>
      </c>
      <c r="J139" s="7">
        <f t="shared" si="13"/>
        <v>315.89920043945295</v>
      </c>
      <c r="K139" s="7">
        <f t="shared" si="14"/>
        <v>512.68946838378895</v>
      </c>
      <c r="L139" s="8">
        <f t="shared" si="15"/>
        <v>1.6229527256497565</v>
      </c>
      <c r="M139" s="8">
        <f t="shared" si="12"/>
        <v>2.4279360171365565</v>
      </c>
      <c r="P139" s="6">
        <f t="shared" si="16"/>
        <v>0.24468367195846241</v>
      </c>
    </row>
    <row r="140" spans="1:16" x14ac:dyDescent="0.15">
      <c r="A140" s="6">
        <v>69.5</v>
      </c>
      <c r="B140" s="6">
        <v>138</v>
      </c>
      <c r="D140">
        <v>1186.349609375</v>
      </c>
      <c r="E140">
        <v>767.93225097656295</v>
      </c>
      <c r="F140">
        <v>456.92724609375</v>
      </c>
      <c r="G140">
        <v>454.93875122070301</v>
      </c>
      <c r="I140" s="7">
        <f t="shared" si="13"/>
        <v>729.42236328125</v>
      </c>
      <c r="J140" s="7">
        <f t="shared" si="13"/>
        <v>312.99349975585994</v>
      </c>
      <c r="K140" s="7">
        <f t="shared" si="14"/>
        <v>510.32691345214806</v>
      </c>
      <c r="L140" s="8">
        <f t="shared" si="15"/>
        <v>1.6304712840688749</v>
      </c>
      <c r="M140" s="8">
        <f t="shared" si="12"/>
        <v>2.4412877878128256</v>
      </c>
      <c r="P140" s="6">
        <f t="shared" si="16"/>
        <v>0.79595191727312109</v>
      </c>
    </row>
    <row r="141" spans="1:16" x14ac:dyDescent="0.15">
      <c r="A141" s="6">
        <v>70</v>
      </c>
      <c r="B141" s="6">
        <v>139</v>
      </c>
      <c r="D141">
        <v>1186.55102539063</v>
      </c>
      <c r="E141">
        <v>768.30554199218795</v>
      </c>
      <c r="F141">
        <v>456.92514038085898</v>
      </c>
      <c r="G141">
        <v>454.99224853515602</v>
      </c>
      <c r="I141" s="7">
        <f t="shared" si="13"/>
        <v>729.62588500977108</v>
      </c>
      <c r="J141" s="7">
        <f t="shared" si="13"/>
        <v>313.31329345703193</v>
      </c>
      <c r="K141" s="7">
        <f t="shared" si="14"/>
        <v>510.30657958984875</v>
      </c>
      <c r="L141" s="8">
        <f t="shared" si="15"/>
        <v>1.6287421895165539</v>
      </c>
      <c r="M141" s="8">
        <f t="shared" si="12"/>
        <v>2.4453919055176554</v>
      </c>
      <c r="P141" s="6">
        <f t="shared" si="16"/>
        <v>0.965402832852996</v>
      </c>
    </row>
    <row r="142" spans="1:16" x14ac:dyDescent="0.15">
      <c r="A142" s="6">
        <v>70.5</v>
      </c>
      <c r="B142" s="6">
        <v>140</v>
      </c>
      <c r="D142">
        <v>1185.67944335938</v>
      </c>
      <c r="E142">
        <v>769.95684814453102</v>
      </c>
      <c r="F142">
        <v>457.06735229492199</v>
      </c>
      <c r="G142">
        <v>455.13143920898398</v>
      </c>
      <c r="I142" s="7">
        <f t="shared" si="13"/>
        <v>728.61209106445801</v>
      </c>
      <c r="J142" s="7">
        <f t="shared" si="13"/>
        <v>314.82540893554705</v>
      </c>
      <c r="K142" s="7">
        <f t="shared" si="14"/>
        <v>508.23430480957506</v>
      </c>
      <c r="L142" s="8">
        <f t="shared" si="15"/>
        <v>1.6143369956318356</v>
      </c>
      <c r="M142" s="8">
        <f t="shared" si="12"/>
        <v>2.4368199238900878</v>
      </c>
      <c r="P142" s="6">
        <f t="shared" si="16"/>
        <v>0.61148263865002839</v>
      </c>
    </row>
    <row r="143" spans="1:16" x14ac:dyDescent="0.15">
      <c r="A143" s="6">
        <v>71</v>
      </c>
      <c r="B143" s="6">
        <v>141</v>
      </c>
      <c r="D143">
        <v>1185.16613769531</v>
      </c>
      <c r="E143">
        <v>771.85162353515602</v>
      </c>
      <c r="F143">
        <v>456.24008178710898</v>
      </c>
      <c r="G143">
        <v>454.32620239257801</v>
      </c>
      <c r="I143" s="7">
        <f t="shared" si="13"/>
        <v>728.92605590820108</v>
      </c>
      <c r="J143" s="7">
        <f t="shared" si="13"/>
        <v>317.52542114257801</v>
      </c>
      <c r="K143" s="7">
        <f t="shared" si="14"/>
        <v>506.65826110839646</v>
      </c>
      <c r="L143" s="8">
        <f t="shared" si="15"/>
        <v>1.5956462927763266</v>
      </c>
      <c r="M143" s="8">
        <f t="shared" si="12"/>
        <v>2.42396243329173</v>
      </c>
      <c r="P143" s="6">
        <f t="shared" si="16"/>
        <v>8.0622241691277463E-2</v>
      </c>
    </row>
    <row r="144" spans="1:16" x14ac:dyDescent="0.15">
      <c r="A144" s="6">
        <v>71.5</v>
      </c>
      <c r="B144" s="6">
        <v>142</v>
      </c>
      <c r="D144">
        <v>1182.3681640625</v>
      </c>
      <c r="E144">
        <v>771.58294677734398</v>
      </c>
      <c r="F144">
        <v>457.0791015625</v>
      </c>
      <c r="G144">
        <v>455.09927368164102</v>
      </c>
      <c r="I144" s="7">
        <f t="shared" si="13"/>
        <v>725.2890625</v>
      </c>
      <c r="J144" s="7">
        <f t="shared" si="13"/>
        <v>316.48367309570295</v>
      </c>
      <c r="K144" s="7">
        <f t="shared" si="14"/>
        <v>503.75049133300797</v>
      </c>
      <c r="L144" s="8">
        <f t="shared" si="15"/>
        <v>1.5917108342605608</v>
      </c>
      <c r="M144" s="8">
        <f t="shared" si="12"/>
        <v>2.4258601870331145</v>
      </c>
      <c r="P144" s="6">
        <f t="shared" si="16"/>
        <v>0.1589767461550006</v>
      </c>
    </row>
    <row r="145" spans="1:16" x14ac:dyDescent="0.15">
      <c r="A145" s="6">
        <v>72</v>
      </c>
      <c r="B145" s="6">
        <v>143</v>
      </c>
      <c r="D145">
        <v>1184.09973144531</v>
      </c>
      <c r="E145">
        <v>772.8876953125</v>
      </c>
      <c r="F145">
        <v>455.95870971679699</v>
      </c>
      <c r="G145">
        <v>454.33935546875</v>
      </c>
      <c r="I145" s="7">
        <f t="shared" si="13"/>
        <v>728.14102172851301</v>
      </c>
      <c r="J145" s="7">
        <f t="shared" si="13"/>
        <v>318.54833984375</v>
      </c>
      <c r="K145" s="7">
        <f t="shared" si="14"/>
        <v>505.15718383788806</v>
      </c>
      <c r="L145" s="8">
        <f t="shared" si="15"/>
        <v>1.5858101288039075</v>
      </c>
      <c r="M145" s="8">
        <f t="shared" si="12"/>
        <v>2.4257926938336123</v>
      </c>
      <c r="P145" s="6">
        <f t="shared" si="16"/>
        <v>0.15619008522722105</v>
      </c>
    </row>
    <row r="146" spans="1:16" x14ac:dyDescent="0.15">
      <c r="A146" s="6">
        <v>72.5</v>
      </c>
      <c r="B146" s="6">
        <v>144</v>
      </c>
      <c r="D146">
        <v>1171.99096679688</v>
      </c>
      <c r="E146">
        <v>768.68212890625</v>
      </c>
      <c r="F146">
        <v>456.91317749023398</v>
      </c>
      <c r="G146">
        <v>455.16708374023398</v>
      </c>
      <c r="I146" s="7">
        <f t="shared" si="13"/>
        <v>715.07778930664608</v>
      </c>
      <c r="J146" s="7">
        <f t="shared" si="13"/>
        <v>313.51504516601602</v>
      </c>
      <c r="K146" s="7">
        <f t="shared" si="14"/>
        <v>495.61725769043488</v>
      </c>
      <c r="L146" s="8">
        <f t="shared" si="15"/>
        <v>1.5808404264235232</v>
      </c>
      <c r="M146" s="8">
        <f t="shared" si="12"/>
        <v>2.4266562037103787</v>
      </c>
      <c r="P146" s="6">
        <f t="shared" si="16"/>
        <v>0.19184270285515637</v>
      </c>
    </row>
    <row r="147" spans="1:16" x14ac:dyDescent="0.15">
      <c r="A147" s="6">
        <v>73</v>
      </c>
      <c r="B147" s="6">
        <v>145</v>
      </c>
      <c r="D147">
        <v>1172.20166015625</v>
      </c>
      <c r="E147">
        <v>768.40478515625</v>
      </c>
      <c r="F147">
        <v>456.34756469726602</v>
      </c>
      <c r="G147">
        <v>454.345703125</v>
      </c>
      <c r="I147" s="7">
        <f t="shared" si="13"/>
        <v>715.85409545898392</v>
      </c>
      <c r="J147" s="7">
        <f t="shared" si="13"/>
        <v>314.05908203125</v>
      </c>
      <c r="K147" s="7">
        <f t="shared" si="14"/>
        <v>496.01273803710893</v>
      </c>
      <c r="L147" s="8">
        <f t="shared" si="15"/>
        <v>1.5793612298330346</v>
      </c>
      <c r="M147" s="8">
        <f t="shared" si="12"/>
        <v>2.4310102193770406</v>
      </c>
      <c r="P147" s="6">
        <f t="shared" si="16"/>
        <v>0.37161141180245172</v>
      </c>
    </row>
    <row r="148" spans="1:16" x14ac:dyDescent="0.15">
      <c r="A148" s="6">
        <v>73.5</v>
      </c>
      <c r="B148" s="6">
        <v>146</v>
      </c>
      <c r="D148">
        <v>1176.53369140625</v>
      </c>
      <c r="E148">
        <v>771.10986328125</v>
      </c>
      <c r="F148">
        <v>455.92184448242199</v>
      </c>
      <c r="G148">
        <v>454.00961303710898</v>
      </c>
      <c r="I148" s="7">
        <f t="shared" si="13"/>
        <v>720.61184692382801</v>
      </c>
      <c r="J148" s="7">
        <f t="shared" si="13"/>
        <v>317.10025024414102</v>
      </c>
      <c r="K148" s="7">
        <f t="shared" si="14"/>
        <v>498.64167175292931</v>
      </c>
      <c r="L148" s="8">
        <f t="shared" si="15"/>
        <v>1.5725048194349149</v>
      </c>
      <c r="M148" s="8">
        <f t="shared" si="12"/>
        <v>2.4299870212360717</v>
      </c>
      <c r="P148" s="6">
        <f t="shared" si="16"/>
        <v>0.32936558108400554</v>
      </c>
    </row>
    <row r="149" spans="1:16" x14ac:dyDescent="0.15">
      <c r="A149" s="6">
        <v>74</v>
      </c>
      <c r="B149" s="6">
        <v>147</v>
      </c>
      <c r="D149">
        <v>1185.40417480469</v>
      </c>
      <c r="E149">
        <v>773.750732421875</v>
      </c>
      <c r="F149">
        <v>457.41326904296898</v>
      </c>
      <c r="G149">
        <v>455.43206787109398</v>
      </c>
      <c r="I149" s="7">
        <f t="shared" si="13"/>
        <v>727.99090576172102</v>
      </c>
      <c r="J149" s="7">
        <f t="shared" si="13"/>
        <v>318.31866455078102</v>
      </c>
      <c r="K149" s="7">
        <f t="shared" si="14"/>
        <v>505.16784057617429</v>
      </c>
      <c r="L149" s="8">
        <f t="shared" si="15"/>
        <v>1.5869878107495812</v>
      </c>
      <c r="M149" s="8">
        <f t="shared" si="12"/>
        <v>2.4503032248078886</v>
      </c>
      <c r="P149" s="6">
        <f t="shared" si="16"/>
        <v>1.1681815079031175</v>
      </c>
    </row>
    <row r="150" spans="1:16" x14ac:dyDescent="0.15">
      <c r="A150" s="6">
        <v>74.5</v>
      </c>
      <c r="B150" s="6">
        <v>148</v>
      </c>
      <c r="D150">
        <v>1188.30932617188</v>
      </c>
      <c r="E150">
        <v>775.44903564453102</v>
      </c>
      <c r="F150">
        <v>456.59729003906301</v>
      </c>
      <c r="G150">
        <v>454.50433349609398</v>
      </c>
      <c r="I150" s="7">
        <f t="shared" si="13"/>
        <v>731.71203613281705</v>
      </c>
      <c r="J150" s="7">
        <f t="shared" si="13"/>
        <v>320.94470214843705</v>
      </c>
      <c r="K150" s="7">
        <f t="shared" si="14"/>
        <v>507.05074462891116</v>
      </c>
      <c r="L150" s="8">
        <f t="shared" si="15"/>
        <v>1.5798694953824164</v>
      </c>
      <c r="M150" s="8">
        <f t="shared" si="12"/>
        <v>2.4490181216978746</v>
      </c>
      <c r="P150" s="6">
        <f t="shared" si="16"/>
        <v>1.115122138199816</v>
      </c>
    </row>
    <row r="151" spans="1:16" x14ac:dyDescent="0.15">
      <c r="A151" s="6">
        <v>75</v>
      </c>
      <c r="B151" s="6">
        <v>149</v>
      </c>
      <c r="D151">
        <v>1181.46789550781</v>
      </c>
      <c r="E151">
        <v>773.08856201171898</v>
      </c>
      <c r="F151">
        <v>456.07931518554699</v>
      </c>
      <c r="G151">
        <v>453.89978027343801</v>
      </c>
      <c r="I151" s="7">
        <f t="shared" si="13"/>
        <v>725.38858032226301</v>
      </c>
      <c r="J151" s="7">
        <f t="shared" si="13"/>
        <v>319.18878173828097</v>
      </c>
      <c r="K151" s="7">
        <f t="shared" si="14"/>
        <v>501.95643310546632</v>
      </c>
      <c r="L151" s="8">
        <f t="shared" si="15"/>
        <v>1.5726004854301108</v>
      </c>
      <c r="M151" s="8">
        <f t="shared" si="12"/>
        <v>2.4475823240027195</v>
      </c>
      <c r="P151" s="6">
        <f t="shared" si="16"/>
        <v>1.0558408866545219</v>
      </c>
    </row>
    <row r="152" spans="1:16" x14ac:dyDescent="0.15">
      <c r="A152" s="18">
        <v>75.5</v>
      </c>
      <c r="B152" s="18">
        <v>150</v>
      </c>
      <c r="D152">
        <v>1179.40551757813</v>
      </c>
      <c r="E152">
        <v>772.92102050781295</v>
      </c>
      <c r="F152">
        <v>456.41891479492199</v>
      </c>
      <c r="G152">
        <v>454.41470336914102</v>
      </c>
      <c r="I152" s="19">
        <f t="shared" ref="I152:I189" si="17">D152-F152</f>
        <v>722.98660278320801</v>
      </c>
      <c r="J152" s="19">
        <f t="shared" ref="J152:J189" si="18">E152-G152</f>
        <v>318.50631713867193</v>
      </c>
      <c r="K152" s="19">
        <f t="shared" ref="K152:K189" si="19">I152-0.7*J152</f>
        <v>500.0321807861377</v>
      </c>
      <c r="L152" s="20">
        <f t="shared" ref="L152:L189" si="20">K152/J152</f>
        <v>1.5699286132790662</v>
      </c>
      <c r="M152" s="20">
        <f t="shared" ref="M152:M189" si="21">L152+ABS($N$2)*A152</f>
        <v>2.4507436641088258</v>
      </c>
      <c r="N152" s="18"/>
      <c r="O152" s="18"/>
      <c r="P152" s="18">
        <f t="shared" ref="P152:P189" si="22">(M152-$O$2)/$O$2*100</f>
        <v>1.186366376897819</v>
      </c>
    </row>
    <row r="153" spans="1:16" x14ac:dyDescent="0.15">
      <c r="A153" s="18">
        <v>76</v>
      </c>
      <c r="B153" s="18">
        <v>151</v>
      </c>
      <c r="D153">
        <v>1172.62036132813</v>
      </c>
      <c r="E153">
        <v>768.6201171875</v>
      </c>
      <c r="F153">
        <v>456.99859619140602</v>
      </c>
      <c r="G153">
        <v>455.5087890625</v>
      </c>
      <c r="I153" s="19">
        <f t="shared" si="17"/>
        <v>715.62176513672398</v>
      </c>
      <c r="J153" s="19">
        <f t="shared" si="18"/>
        <v>313.111328125</v>
      </c>
      <c r="K153" s="19">
        <f t="shared" si="19"/>
        <v>496.44383544922403</v>
      </c>
      <c r="L153" s="20">
        <f t="shared" si="20"/>
        <v>1.5855186026710417</v>
      </c>
      <c r="M153" s="20">
        <f t="shared" si="21"/>
        <v>2.4721668657579521</v>
      </c>
      <c r="N153" s="18"/>
      <c r="O153" s="18"/>
      <c r="P153" s="18">
        <f t="shared" si="22"/>
        <v>2.0708880683260875</v>
      </c>
    </row>
    <row r="154" spans="1:16" x14ac:dyDescent="0.15">
      <c r="A154" s="18">
        <v>76.5</v>
      </c>
      <c r="B154" s="18">
        <v>152</v>
      </c>
      <c r="D154">
        <v>1177.42492675781</v>
      </c>
      <c r="E154">
        <v>772.01068115234398</v>
      </c>
      <c r="F154">
        <v>456.20651245117199</v>
      </c>
      <c r="G154">
        <v>454.02767944335898</v>
      </c>
      <c r="I154" s="19">
        <f t="shared" si="17"/>
        <v>721.21841430663801</v>
      </c>
      <c r="J154" s="19">
        <f t="shared" si="18"/>
        <v>317.983001708985</v>
      </c>
      <c r="K154" s="19">
        <f t="shared" si="19"/>
        <v>498.63031311034854</v>
      </c>
      <c r="L154" s="20">
        <f t="shared" si="20"/>
        <v>1.5681036735626839</v>
      </c>
      <c r="M154" s="20">
        <f t="shared" si="21"/>
        <v>2.4605851489067447</v>
      </c>
      <c r="N154" s="18"/>
      <c r="O154" s="18"/>
      <c r="P154" s="18">
        <f t="shared" si="22"/>
        <v>1.5927018501008103</v>
      </c>
    </row>
    <row r="155" spans="1:16" x14ac:dyDescent="0.15">
      <c r="A155" s="18">
        <v>77</v>
      </c>
      <c r="B155" s="18">
        <v>153</v>
      </c>
      <c r="D155">
        <v>1171.75708007813</v>
      </c>
      <c r="E155">
        <v>769.720703125</v>
      </c>
      <c r="F155">
        <v>456.31167602539102</v>
      </c>
      <c r="G155">
        <v>454.43511962890602</v>
      </c>
      <c r="I155" s="19">
        <f t="shared" si="17"/>
        <v>715.44540405273892</v>
      </c>
      <c r="J155" s="19">
        <f t="shared" si="18"/>
        <v>315.28558349609398</v>
      </c>
      <c r="K155" s="19">
        <f t="shared" si="19"/>
        <v>494.74549560547314</v>
      </c>
      <c r="L155" s="20">
        <f t="shared" si="20"/>
        <v>1.5691979636982116</v>
      </c>
      <c r="M155" s="20">
        <f t="shared" si="21"/>
        <v>2.4675126512994234</v>
      </c>
      <c r="N155" s="18"/>
      <c r="O155" s="18"/>
      <c r="P155" s="18">
        <f t="shared" si="22"/>
        <v>1.8787247440689232</v>
      </c>
    </row>
    <row r="156" spans="1:16" x14ac:dyDescent="0.15">
      <c r="A156" s="18">
        <v>77.5</v>
      </c>
      <c r="B156" s="18">
        <v>154</v>
      </c>
      <c r="D156">
        <v>1178.14672851563</v>
      </c>
      <c r="E156">
        <v>773.21478271484398</v>
      </c>
      <c r="F156">
        <v>456.57452392578102</v>
      </c>
      <c r="G156">
        <v>454.74960327148398</v>
      </c>
      <c r="I156" s="19">
        <f t="shared" si="17"/>
        <v>721.57220458984898</v>
      </c>
      <c r="J156" s="19">
        <f t="shared" si="18"/>
        <v>318.46517944336</v>
      </c>
      <c r="K156" s="19">
        <f t="shared" si="19"/>
        <v>498.64657897949701</v>
      </c>
      <c r="L156" s="20">
        <f t="shared" si="20"/>
        <v>1.5657805347858536</v>
      </c>
      <c r="M156" s="20">
        <f t="shared" si="21"/>
        <v>2.4699284346442161</v>
      </c>
      <c r="N156" s="18"/>
      <c r="O156" s="18"/>
      <c r="P156" s="18">
        <f t="shared" si="22"/>
        <v>1.9784676678978357</v>
      </c>
    </row>
    <row r="157" spans="1:16" x14ac:dyDescent="0.15">
      <c r="A157" s="18">
        <v>78</v>
      </c>
      <c r="B157" s="18">
        <v>155</v>
      </c>
      <c r="D157">
        <v>1176.39086914063</v>
      </c>
      <c r="E157">
        <v>772.48809814453102</v>
      </c>
      <c r="F157">
        <v>457.29357910156301</v>
      </c>
      <c r="G157">
        <v>455.25344848632801</v>
      </c>
      <c r="I157" s="19">
        <f t="shared" si="17"/>
        <v>719.09729003906705</v>
      </c>
      <c r="J157" s="19">
        <f t="shared" si="18"/>
        <v>317.23464965820301</v>
      </c>
      <c r="K157" s="19">
        <f t="shared" si="19"/>
        <v>497.03303527832497</v>
      </c>
      <c r="L157" s="20">
        <f t="shared" si="20"/>
        <v>1.566767803623726</v>
      </c>
      <c r="M157" s="20">
        <f t="shared" si="21"/>
        <v>2.4767489157392393</v>
      </c>
      <c r="N157" s="18"/>
      <c r="O157" s="18"/>
      <c r="P157" s="18">
        <f t="shared" si="22"/>
        <v>2.2600718638220476</v>
      </c>
    </row>
    <row r="158" spans="1:16" x14ac:dyDescent="0.15">
      <c r="A158" s="18">
        <v>78.5</v>
      </c>
      <c r="B158" s="18">
        <v>156</v>
      </c>
      <c r="D158">
        <v>1177.66442871094</v>
      </c>
      <c r="E158">
        <v>774.44683837890602</v>
      </c>
      <c r="F158">
        <v>456.635986328125</v>
      </c>
      <c r="G158">
        <v>454.666748046875</v>
      </c>
      <c r="I158" s="19">
        <f t="shared" si="17"/>
        <v>721.028442382815</v>
      </c>
      <c r="J158" s="19">
        <f t="shared" si="18"/>
        <v>319.78009033203102</v>
      </c>
      <c r="K158" s="19">
        <f t="shared" si="19"/>
        <v>497.18237915039333</v>
      </c>
      <c r="L158" s="20">
        <f t="shared" si="20"/>
        <v>1.5547633957891613</v>
      </c>
      <c r="M158" s="20">
        <f t="shared" si="21"/>
        <v>2.4705777201618253</v>
      </c>
      <c r="N158" s="18"/>
      <c r="O158" s="18"/>
      <c r="P158" s="18">
        <f t="shared" si="22"/>
        <v>2.0052753847676912</v>
      </c>
    </row>
    <row r="159" spans="1:16" x14ac:dyDescent="0.15">
      <c r="A159" s="18">
        <v>79</v>
      </c>
      <c r="B159" s="18">
        <v>157</v>
      </c>
      <c r="D159">
        <v>1176.00415039063</v>
      </c>
      <c r="E159">
        <v>776.14349365234398</v>
      </c>
      <c r="F159">
        <v>456.91763305664102</v>
      </c>
      <c r="G159">
        <v>455.12390136718801</v>
      </c>
      <c r="I159" s="19">
        <f t="shared" si="17"/>
        <v>719.08651733398892</v>
      </c>
      <c r="J159" s="19">
        <f t="shared" si="18"/>
        <v>321.01959228515597</v>
      </c>
      <c r="K159" s="19">
        <f t="shared" si="19"/>
        <v>494.37280273437977</v>
      </c>
      <c r="L159" s="20">
        <f t="shared" si="20"/>
        <v>1.5400081945628952</v>
      </c>
      <c r="M159" s="20">
        <f t="shared" si="21"/>
        <v>2.4616557311927099</v>
      </c>
      <c r="N159" s="18"/>
      <c r="O159" s="18"/>
      <c r="P159" s="18">
        <f t="shared" si="22"/>
        <v>1.6369040785960849</v>
      </c>
    </row>
    <row r="160" spans="1:16" x14ac:dyDescent="0.15">
      <c r="A160" s="18">
        <v>79.5</v>
      </c>
      <c r="B160" s="18">
        <v>158</v>
      </c>
      <c r="D160">
        <v>1170.33068847656</v>
      </c>
      <c r="E160">
        <v>774.00439453125</v>
      </c>
      <c r="F160">
        <v>457.33349609375</v>
      </c>
      <c r="G160">
        <v>455.557373046875</v>
      </c>
      <c r="I160" s="19">
        <f t="shared" si="17"/>
        <v>712.99719238281</v>
      </c>
      <c r="J160" s="19">
        <f t="shared" si="18"/>
        <v>318.447021484375</v>
      </c>
      <c r="K160" s="19">
        <f t="shared" si="19"/>
        <v>490.08427734374754</v>
      </c>
      <c r="L160" s="20">
        <f t="shared" si="20"/>
        <v>1.5389821360530267</v>
      </c>
      <c r="M160" s="20">
        <f t="shared" si="21"/>
        <v>2.4664628849399923</v>
      </c>
      <c r="N160" s="18"/>
      <c r="O160" s="18"/>
      <c r="P160" s="18">
        <f t="shared" si="22"/>
        <v>1.8353819640747684</v>
      </c>
    </row>
    <row r="161" spans="1:16" x14ac:dyDescent="0.15">
      <c r="A161" s="18">
        <v>80</v>
      </c>
      <c r="B161" s="18">
        <v>159</v>
      </c>
      <c r="D161">
        <v>1169.04125976563</v>
      </c>
      <c r="E161">
        <v>773.99505615234398</v>
      </c>
      <c r="F161">
        <v>456.38934326171898</v>
      </c>
      <c r="G161">
        <v>454.64678955078102</v>
      </c>
      <c r="I161" s="19">
        <f t="shared" si="17"/>
        <v>712.65191650391102</v>
      </c>
      <c r="J161" s="19">
        <f t="shared" si="18"/>
        <v>319.34826660156295</v>
      </c>
      <c r="K161" s="19">
        <f t="shared" si="19"/>
        <v>489.10812988281697</v>
      </c>
      <c r="L161" s="20">
        <f t="shared" si="20"/>
        <v>1.5315822286677887</v>
      </c>
      <c r="M161" s="20">
        <f t="shared" si="21"/>
        <v>2.4648961898119048</v>
      </c>
      <c r="N161" s="18"/>
      <c r="O161" s="18"/>
      <c r="P161" s="18">
        <f t="shared" si="22"/>
        <v>1.7706962160084943</v>
      </c>
    </row>
    <row r="162" spans="1:16" x14ac:dyDescent="0.15">
      <c r="A162" s="18">
        <v>80.5</v>
      </c>
      <c r="B162" s="18">
        <v>160</v>
      </c>
      <c r="D162">
        <v>1163.27026367188</v>
      </c>
      <c r="E162">
        <v>770.62341308593795</v>
      </c>
      <c r="F162">
        <v>456.94320678710898</v>
      </c>
      <c r="G162">
        <v>454.97888183593801</v>
      </c>
      <c r="I162" s="19">
        <f t="shared" si="17"/>
        <v>706.32705688477108</v>
      </c>
      <c r="J162" s="19">
        <f t="shared" si="18"/>
        <v>315.64453124999994</v>
      </c>
      <c r="K162" s="19">
        <f t="shared" si="19"/>
        <v>485.37588500977114</v>
      </c>
      <c r="L162" s="20">
        <f t="shared" si="20"/>
        <v>1.5377294296454604</v>
      </c>
      <c r="M162" s="20">
        <f t="shared" si="21"/>
        <v>2.4768766030467271</v>
      </c>
      <c r="N162" s="18"/>
      <c r="O162" s="18"/>
      <c r="P162" s="18">
        <f t="shared" si="22"/>
        <v>2.2653438206024963</v>
      </c>
    </row>
    <row r="163" spans="1:16" x14ac:dyDescent="0.15">
      <c r="A163" s="18">
        <v>81</v>
      </c>
      <c r="B163" s="18">
        <v>161</v>
      </c>
      <c r="D163">
        <v>1165.50341796875</v>
      </c>
      <c r="E163">
        <v>772.80511474609398</v>
      </c>
      <c r="F163">
        <v>457.57897949218801</v>
      </c>
      <c r="G163">
        <v>455.90167236328102</v>
      </c>
      <c r="I163" s="19">
        <f t="shared" si="17"/>
        <v>707.92443847656205</v>
      </c>
      <c r="J163" s="19">
        <f t="shared" si="18"/>
        <v>316.90344238281295</v>
      </c>
      <c r="K163" s="19">
        <f t="shared" si="19"/>
        <v>486.092028808593</v>
      </c>
      <c r="L163" s="20">
        <f t="shared" si="20"/>
        <v>1.5338805572878682</v>
      </c>
      <c r="M163" s="20">
        <f t="shared" si="21"/>
        <v>2.4788609429462856</v>
      </c>
      <c r="N163" s="18"/>
      <c r="O163" s="18"/>
      <c r="P163" s="18">
        <f t="shared" si="22"/>
        <v>2.347273296554456</v>
      </c>
    </row>
    <row r="164" spans="1:16" x14ac:dyDescent="0.15">
      <c r="A164" s="18">
        <v>81.5</v>
      </c>
      <c r="B164" s="18">
        <v>162</v>
      </c>
      <c r="D164">
        <v>1163.03442382813</v>
      </c>
      <c r="E164">
        <v>771.95764160156295</v>
      </c>
      <c r="F164">
        <v>456.63436889648398</v>
      </c>
      <c r="G164">
        <v>454.69677734375</v>
      </c>
      <c r="I164" s="19">
        <f t="shared" si="17"/>
        <v>706.40005493164608</v>
      </c>
      <c r="J164" s="19">
        <f t="shared" si="18"/>
        <v>317.26086425781295</v>
      </c>
      <c r="K164" s="19">
        <f t="shared" si="19"/>
        <v>484.31744995117703</v>
      </c>
      <c r="L164" s="20">
        <f t="shared" si="20"/>
        <v>1.5265590701966012</v>
      </c>
      <c r="M164" s="20">
        <f t="shared" si="21"/>
        <v>2.4773726681121695</v>
      </c>
      <c r="N164" s="18"/>
      <c r="O164" s="18"/>
      <c r="P164" s="18">
        <f t="shared" si="22"/>
        <v>2.2858253675687266</v>
      </c>
    </row>
    <row r="165" spans="1:16" x14ac:dyDescent="0.15">
      <c r="A165" s="18">
        <v>82</v>
      </c>
      <c r="B165" s="18">
        <v>163</v>
      </c>
      <c r="D165">
        <v>1166.03686523438</v>
      </c>
      <c r="E165">
        <v>772.40338134765602</v>
      </c>
      <c r="F165">
        <v>456.89956665039102</v>
      </c>
      <c r="G165">
        <v>454.97113037109398</v>
      </c>
      <c r="I165" s="19">
        <f t="shared" si="17"/>
        <v>709.13729858398892</v>
      </c>
      <c r="J165" s="19">
        <f t="shared" si="18"/>
        <v>317.43225097656205</v>
      </c>
      <c r="K165" s="19">
        <f t="shared" si="19"/>
        <v>486.93472290039551</v>
      </c>
      <c r="L165" s="20">
        <f t="shared" si="20"/>
        <v>1.5339799954238074</v>
      </c>
      <c r="M165" s="20">
        <f t="shared" si="21"/>
        <v>2.4906268055965262</v>
      </c>
      <c r="N165" s="18"/>
      <c r="O165" s="18"/>
      <c r="P165" s="18">
        <f t="shared" si="22"/>
        <v>2.8330625311868038</v>
      </c>
    </row>
    <row r="166" spans="1:16" x14ac:dyDescent="0.15">
      <c r="A166" s="18">
        <v>82.5</v>
      </c>
      <c r="B166" s="18">
        <v>164</v>
      </c>
      <c r="D166">
        <v>1167.466796875</v>
      </c>
      <c r="E166">
        <v>773.77917480468795</v>
      </c>
      <c r="F166">
        <v>457.31378173828102</v>
      </c>
      <c r="G166">
        <v>455.30343627929699</v>
      </c>
      <c r="I166" s="19">
        <f t="shared" si="17"/>
        <v>710.15301513671898</v>
      </c>
      <c r="J166" s="19">
        <f t="shared" si="18"/>
        <v>318.47573852539097</v>
      </c>
      <c r="K166" s="19">
        <f t="shared" si="19"/>
        <v>487.21999816894532</v>
      </c>
      <c r="L166" s="20">
        <f t="shared" si="20"/>
        <v>1.5298496533044414</v>
      </c>
      <c r="M166" s="20">
        <f t="shared" si="21"/>
        <v>2.492329675734311</v>
      </c>
      <c r="N166" s="18"/>
      <c r="O166" s="18"/>
      <c r="P166" s="18">
        <f t="shared" si="22"/>
        <v>2.9033706764969867</v>
      </c>
    </row>
    <row r="167" spans="1:16" x14ac:dyDescent="0.15">
      <c r="A167" s="18">
        <v>83</v>
      </c>
      <c r="B167" s="18">
        <v>165</v>
      </c>
      <c r="D167">
        <v>1160.37658691406</v>
      </c>
      <c r="E167">
        <v>770.57940673828102</v>
      </c>
      <c r="F167">
        <v>456.07766723632801</v>
      </c>
      <c r="G167">
        <v>454.16076660156301</v>
      </c>
      <c r="I167" s="19">
        <f t="shared" si="17"/>
        <v>704.29891967773199</v>
      </c>
      <c r="J167" s="19">
        <f t="shared" si="18"/>
        <v>316.41864013671801</v>
      </c>
      <c r="K167" s="19">
        <f t="shared" si="19"/>
        <v>482.8058715820294</v>
      </c>
      <c r="L167" s="20">
        <f t="shared" si="20"/>
        <v>1.5258452263539812</v>
      </c>
      <c r="M167" s="20">
        <f t="shared" si="21"/>
        <v>2.4941584610410015</v>
      </c>
      <c r="N167" s="18"/>
      <c r="O167" s="18"/>
      <c r="P167" s="18">
        <f t="shared" si="22"/>
        <v>2.9788776104850268</v>
      </c>
    </row>
    <row r="168" spans="1:16" x14ac:dyDescent="0.15">
      <c r="A168" s="18">
        <v>83.5</v>
      </c>
      <c r="B168" s="18">
        <v>166</v>
      </c>
      <c r="D168">
        <v>1158.69555664063</v>
      </c>
      <c r="E168">
        <v>769.071044921875</v>
      </c>
      <c r="F168">
        <v>456.830078125</v>
      </c>
      <c r="G168">
        <v>455.236572265625</v>
      </c>
      <c r="I168" s="19">
        <f t="shared" si="17"/>
        <v>701.86547851563</v>
      </c>
      <c r="J168" s="19">
        <f t="shared" si="18"/>
        <v>313.83447265625</v>
      </c>
      <c r="K168" s="19">
        <f t="shared" si="19"/>
        <v>482.18134765625501</v>
      </c>
      <c r="L168" s="20">
        <f t="shared" si="20"/>
        <v>1.536419321864616</v>
      </c>
      <c r="M168" s="20">
        <f t="shared" si="21"/>
        <v>2.5105657688087875</v>
      </c>
      <c r="N168" s="18"/>
      <c r="O168" s="18"/>
      <c r="P168" s="18">
        <f t="shared" si="22"/>
        <v>3.6563029485011174</v>
      </c>
    </row>
    <row r="169" spans="1:16" x14ac:dyDescent="0.15">
      <c r="A169" s="18">
        <v>84</v>
      </c>
      <c r="B169" s="18">
        <v>167</v>
      </c>
      <c r="D169">
        <v>1160.35009765625</v>
      </c>
      <c r="E169">
        <v>772.04754638671898</v>
      </c>
      <c r="F169">
        <v>456.85238647460898</v>
      </c>
      <c r="G169">
        <v>454.68435668945301</v>
      </c>
      <c r="I169" s="19">
        <f t="shared" si="17"/>
        <v>703.49771118164108</v>
      </c>
      <c r="J169" s="19">
        <f t="shared" si="18"/>
        <v>317.36318969726597</v>
      </c>
      <c r="K169" s="19">
        <f t="shared" si="19"/>
        <v>481.3434783935549</v>
      </c>
      <c r="L169" s="20">
        <f t="shared" si="20"/>
        <v>1.516695993800385</v>
      </c>
      <c r="M169" s="20">
        <f t="shared" si="21"/>
        <v>2.4966756530017071</v>
      </c>
      <c r="N169" s="18"/>
      <c r="O169" s="18"/>
      <c r="P169" s="18">
        <f t="shared" si="22"/>
        <v>3.0828074958121254</v>
      </c>
    </row>
    <row r="170" spans="1:16" x14ac:dyDescent="0.15">
      <c r="A170" s="18">
        <v>84.5</v>
      </c>
      <c r="B170" s="18">
        <v>168</v>
      </c>
      <c r="D170">
        <v>1154.79968261719</v>
      </c>
      <c r="E170">
        <v>770.37548828125</v>
      </c>
      <c r="F170">
        <v>456.65664672851602</v>
      </c>
      <c r="G170">
        <v>454.81015014648398</v>
      </c>
      <c r="I170" s="19">
        <f t="shared" si="17"/>
        <v>698.14303588867392</v>
      </c>
      <c r="J170" s="19">
        <f t="shared" si="18"/>
        <v>315.56533813476602</v>
      </c>
      <c r="K170" s="19">
        <f t="shared" si="19"/>
        <v>477.24729919433776</v>
      </c>
      <c r="L170" s="20">
        <f t="shared" si="20"/>
        <v>1.5123565281764992</v>
      </c>
      <c r="M170" s="20">
        <f t="shared" si="21"/>
        <v>2.4981693996349721</v>
      </c>
      <c r="N170" s="18"/>
      <c r="O170" s="18"/>
      <c r="P170" s="18">
        <f t="shared" si="22"/>
        <v>3.1444813445794826</v>
      </c>
    </row>
    <row r="171" spans="1:16" x14ac:dyDescent="0.15">
      <c r="A171" s="18">
        <v>85</v>
      </c>
      <c r="B171" s="18">
        <v>169</v>
      </c>
      <c r="D171">
        <v>1146.80187988281</v>
      </c>
      <c r="E171">
        <v>766.76275634765602</v>
      </c>
      <c r="F171">
        <v>457.63177490234398</v>
      </c>
      <c r="G171">
        <v>455.77917480468801</v>
      </c>
      <c r="I171" s="19">
        <f t="shared" si="17"/>
        <v>689.17010498046602</v>
      </c>
      <c r="J171" s="19">
        <f t="shared" si="18"/>
        <v>310.98358154296801</v>
      </c>
      <c r="K171" s="19">
        <f t="shared" si="19"/>
        <v>471.48159790038846</v>
      </c>
      <c r="L171" s="20">
        <f t="shared" si="20"/>
        <v>1.5160980382343585</v>
      </c>
      <c r="M171" s="20">
        <f t="shared" si="21"/>
        <v>2.5077441219499819</v>
      </c>
      <c r="N171" s="18"/>
      <c r="O171" s="18"/>
      <c r="P171" s="18">
        <f t="shared" si="22"/>
        <v>3.5398027216423662</v>
      </c>
    </row>
    <row r="172" spans="1:16" x14ac:dyDescent="0.15">
      <c r="A172" s="18">
        <v>85.5</v>
      </c>
      <c r="B172" s="18">
        <v>170</v>
      </c>
      <c r="D172">
        <v>1144.01208496094</v>
      </c>
      <c r="E172">
        <v>766.288330078125</v>
      </c>
      <c r="F172">
        <v>456.83056640625</v>
      </c>
      <c r="G172">
        <v>455.0244140625</v>
      </c>
      <c r="I172" s="19">
        <f t="shared" si="17"/>
        <v>687.18151855469</v>
      </c>
      <c r="J172" s="19">
        <f t="shared" si="18"/>
        <v>311.263916015625</v>
      </c>
      <c r="K172" s="19">
        <f t="shared" si="19"/>
        <v>469.29677734375252</v>
      </c>
      <c r="L172" s="20">
        <f t="shared" si="20"/>
        <v>1.5077134007405937</v>
      </c>
      <c r="M172" s="20">
        <f t="shared" si="21"/>
        <v>2.505192696713368</v>
      </c>
      <c r="N172" s="18"/>
      <c r="O172" s="18"/>
      <c r="P172" s="18">
        <f t="shared" si="22"/>
        <v>3.434459411953894</v>
      </c>
    </row>
    <row r="173" spans="1:16" x14ac:dyDescent="0.15">
      <c r="A173" s="18">
        <v>86</v>
      </c>
      <c r="B173" s="18">
        <v>171</v>
      </c>
      <c r="D173">
        <v>1133.12158203125</v>
      </c>
      <c r="E173">
        <v>763.68243408203102</v>
      </c>
      <c r="F173">
        <v>456.82632446289102</v>
      </c>
      <c r="G173">
        <v>454.76321411132801</v>
      </c>
      <c r="I173" s="19">
        <f t="shared" si="17"/>
        <v>676.29525756835892</v>
      </c>
      <c r="J173" s="19">
        <f t="shared" si="18"/>
        <v>308.91921997070301</v>
      </c>
      <c r="K173" s="19">
        <f t="shared" si="19"/>
        <v>460.05180358886685</v>
      </c>
      <c r="L173" s="20">
        <f t="shared" si="20"/>
        <v>1.489230108869551</v>
      </c>
      <c r="M173" s="20">
        <f t="shared" si="21"/>
        <v>2.4925426170994758</v>
      </c>
      <c r="N173" s="18"/>
      <c r="O173" s="18"/>
      <c r="P173" s="18">
        <f t="shared" si="22"/>
        <v>2.9121626049666651</v>
      </c>
    </row>
    <row r="174" spans="1:16" x14ac:dyDescent="0.15">
      <c r="A174" s="18">
        <v>86.5</v>
      </c>
      <c r="B174" s="18">
        <v>172</v>
      </c>
      <c r="D174">
        <v>1136.35009765625</v>
      </c>
      <c r="E174">
        <v>763.17352294921898</v>
      </c>
      <c r="F174">
        <v>457.67965698242199</v>
      </c>
      <c r="G174">
        <v>455.55245971679699</v>
      </c>
      <c r="I174" s="19">
        <f t="shared" si="17"/>
        <v>678.67044067382801</v>
      </c>
      <c r="J174" s="19">
        <f t="shared" si="18"/>
        <v>307.62106323242199</v>
      </c>
      <c r="K174" s="19">
        <f t="shared" si="19"/>
        <v>463.33569641113263</v>
      </c>
      <c r="L174" s="20">
        <f t="shared" si="20"/>
        <v>1.5061897632837353</v>
      </c>
      <c r="M174" s="20">
        <f t="shared" si="21"/>
        <v>2.5153354837708108</v>
      </c>
      <c r="N174" s="18"/>
      <c r="O174" s="18"/>
      <c r="P174" s="18">
        <f t="shared" si="22"/>
        <v>3.8532350604672909</v>
      </c>
    </row>
    <row r="175" spans="1:16" x14ac:dyDescent="0.15">
      <c r="A175" s="18">
        <v>87</v>
      </c>
      <c r="B175" s="18">
        <v>173</v>
      </c>
      <c r="D175">
        <v>1143.080078125</v>
      </c>
      <c r="E175">
        <v>767.60345458984398</v>
      </c>
      <c r="F175">
        <v>456.11618041992199</v>
      </c>
      <c r="G175">
        <v>454.42642211914102</v>
      </c>
      <c r="I175" s="19">
        <f t="shared" si="17"/>
        <v>686.96389770507801</v>
      </c>
      <c r="J175" s="19">
        <f t="shared" si="18"/>
        <v>313.17703247070295</v>
      </c>
      <c r="K175" s="19">
        <f t="shared" si="19"/>
        <v>467.73997497558594</v>
      </c>
      <c r="L175" s="20">
        <f t="shared" si="20"/>
        <v>1.493532176627103</v>
      </c>
      <c r="M175" s="20">
        <f t="shared" si="21"/>
        <v>2.5085111093713293</v>
      </c>
      <c r="N175" s="18"/>
      <c r="O175" s="18"/>
      <c r="P175" s="18">
        <f t="shared" si="22"/>
        <v>3.5714701176901493</v>
      </c>
    </row>
    <row r="176" spans="1:16" x14ac:dyDescent="0.15">
      <c r="A176" s="18">
        <v>87.5</v>
      </c>
      <c r="B176" s="18">
        <v>174</v>
      </c>
      <c r="D176">
        <v>1148.12707519531</v>
      </c>
      <c r="E176">
        <v>768.56817626953102</v>
      </c>
      <c r="F176">
        <v>457.16873168945301</v>
      </c>
      <c r="G176">
        <v>455.32904052734398</v>
      </c>
      <c r="I176" s="19">
        <f t="shared" si="17"/>
        <v>690.95834350585699</v>
      </c>
      <c r="J176" s="19">
        <f t="shared" si="18"/>
        <v>313.23913574218705</v>
      </c>
      <c r="K176" s="19">
        <f t="shared" si="19"/>
        <v>471.69094848632608</v>
      </c>
      <c r="L176" s="20">
        <f t="shared" si="20"/>
        <v>1.50584934851357</v>
      </c>
      <c r="M176" s="20">
        <f t="shared" si="21"/>
        <v>2.526661493514947</v>
      </c>
      <c r="N176" s="18"/>
      <c r="O176" s="18"/>
      <c r="P176" s="18">
        <f t="shared" si="22"/>
        <v>4.3208636371896185</v>
      </c>
    </row>
    <row r="177" spans="1:16" x14ac:dyDescent="0.15">
      <c r="A177" s="18">
        <v>88</v>
      </c>
      <c r="B177" s="18">
        <v>175</v>
      </c>
      <c r="D177">
        <v>1145.76000976563</v>
      </c>
      <c r="E177">
        <v>768.49328613281295</v>
      </c>
      <c r="F177">
        <v>456.62872314453102</v>
      </c>
      <c r="G177">
        <v>454.57122802734398</v>
      </c>
      <c r="I177" s="19">
        <f t="shared" si="17"/>
        <v>689.13128662109898</v>
      </c>
      <c r="J177" s="19">
        <f t="shared" si="18"/>
        <v>313.92205810546898</v>
      </c>
      <c r="K177" s="19">
        <f t="shared" si="19"/>
        <v>469.3858459472707</v>
      </c>
      <c r="L177" s="20">
        <f t="shared" si="20"/>
        <v>1.4952305319990298</v>
      </c>
      <c r="M177" s="20">
        <f t="shared" si="21"/>
        <v>2.5218758892575575</v>
      </c>
      <c r="N177" s="18"/>
      <c r="O177" s="18"/>
      <c r="P177" s="18">
        <f t="shared" si="22"/>
        <v>4.1232754875945679</v>
      </c>
    </row>
    <row r="178" spans="1:16" x14ac:dyDescent="0.15">
      <c r="A178" s="18">
        <v>88.5</v>
      </c>
      <c r="B178" s="18">
        <v>176</v>
      </c>
      <c r="D178">
        <v>1137.30578613281</v>
      </c>
      <c r="E178">
        <v>765.221923828125</v>
      </c>
      <c r="F178">
        <v>456.98919677734398</v>
      </c>
      <c r="G178">
        <v>455.18939208984398</v>
      </c>
      <c r="I178" s="19">
        <f t="shared" si="17"/>
        <v>680.31658935546602</v>
      </c>
      <c r="J178" s="19">
        <f t="shared" si="18"/>
        <v>310.03253173828102</v>
      </c>
      <c r="K178" s="19">
        <f t="shared" si="19"/>
        <v>463.29381713866928</v>
      </c>
      <c r="L178" s="20">
        <f t="shared" si="20"/>
        <v>1.4943393667144784</v>
      </c>
      <c r="M178" s="20">
        <f t="shared" si="21"/>
        <v>2.5268179362301568</v>
      </c>
      <c r="N178" s="18"/>
      <c r="O178" s="18"/>
      <c r="P178" s="18">
        <f t="shared" si="22"/>
        <v>4.3273228479712484</v>
      </c>
    </row>
    <row r="179" spans="1:16" x14ac:dyDescent="0.15">
      <c r="A179" s="18">
        <v>89</v>
      </c>
      <c r="B179" s="18">
        <v>177</v>
      </c>
      <c r="D179">
        <v>1141.82348632813</v>
      </c>
      <c r="E179">
        <v>767.686279296875</v>
      </c>
      <c r="F179">
        <v>457.02627563476602</v>
      </c>
      <c r="G179">
        <v>455.00680541992199</v>
      </c>
      <c r="I179" s="19">
        <f t="shared" si="17"/>
        <v>684.79721069336392</v>
      </c>
      <c r="J179" s="19">
        <f t="shared" si="18"/>
        <v>312.67947387695301</v>
      </c>
      <c r="K179" s="19">
        <f t="shared" si="19"/>
        <v>465.92157897949681</v>
      </c>
      <c r="L179" s="20">
        <f t="shared" si="20"/>
        <v>1.4900932677238938</v>
      </c>
      <c r="M179" s="20">
        <f t="shared" si="21"/>
        <v>2.528405049496723</v>
      </c>
      <c r="N179" s="18"/>
      <c r="O179" s="18"/>
      <c r="P179" s="18">
        <f t="shared" si="22"/>
        <v>4.3928516206553514</v>
      </c>
    </row>
    <row r="180" spans="1:16" x14ac:dyDescent="0.15">
      <c r="A180" s="18">
        <v>89.5</v>
      </c>
      <c r="B180" s="18">
        <v>178</v>
      </c>
      <c r="D180">
        <v>1142.98791503906</v>
      </c>
      <c r="E180">
        <v>768.72125244140602</v>
      </c>
      <c r="F180">
        <v>456.85848999023398</v>
      </c>
      <c r="G180">
        <v>455.12838745117199</v>
      </c>
      <c r="I180" s="19">
        <f t="shared" si="17"/>
        <v>686.12942504882608</v>
      </c>
      <c r="J180" s="19">
        <f t="shared" si="18"/>
        <v>313.59286499023403</v>
      </c>
      <c r="K180" s="19">
        <f t="shared" si="19"/>
        <v>466.61441955566227</v>
      </c>
      <c r="L180" s="20">
        <f t="shared" si="20"/>
        <v>1.4879624878269908</v>
      </c>
      <c r="M180" s="20">
        <f t="shared" si="21"/>
        <v>2.5321074818569707</v>
      </c>
      <c r="N180" s="18"/>
      <c r="O180" s="18"/>
      <c r="P180" s="18">
        <f t="shared" si="22"/>
        <v>4.5457177415705052</v>
      </c>
    </row>
    <row r="181" spans="1:16" x14ac:dyDescent="0.15">
      <c r="A181" s="18">
        <v>90</v>
      </c>
      <c r="B181" s="18">
        <v>179</v>
      </c>
      <c r="D181">
        <v>1145.16455078125</v>
      </c>
      <c r="E181">
        <v>771.53375244140602</v>
      </c>
      <c r="F181">
        <v>457.09201049804699</v>
      </c>
      <c r="G181">
        <v>455.30438232421898</v>
      </c>
      <c r="I181" s="19">
        <f t="shared" si="17"/>
        <v>688.07254028320301</v>
      </c>
      <c r="J181" s="19">
        <f t="shared" si="18"/>
        <v>316.22937011718705</v>
      </c>
      <c r="K181" s="19">
        <f t="shared" si="19"/>
        <v>466.71198120117208</v>
      </c>
      <c r="L181" s="20">
        <f t="shared" si="20"/>
        <v>1.4758653853948474</v>
      </c>
      <c r="M181" s="20">
        <f t="shared" si="21"/>
        <v>2.5258435916819781</v>
      </c>
      <c r="N181" s="18"/>
      <c r="O181" s="18"/>
      <c r="P181" s="18">
        <f t="shared" si="22"/>
        <v>4.2870940856273121</v>
      </c>
    </row>
    <row r="182" spans="1:16" x14ac:dyDescent="0.15">
      <c r="A182" s="18">
        <v>90.5</v>
      </c>
      <c r="B182" s="18">
        <v>180</v>
      </c>
      <c r="D182">
        <v>1141.27990722656</v>
      </c>
      <c r="E182">
        <v>769.47088623046898</v>
      </c>
      <c r="F182">
        <v>456.52593994140602</v>
      </c>
      <c r="G182">
        <v>454.73995971679699</v>
      </c>
      <c r="I182" s="19">
        <f t="shared" si="17"/>
        <v>684.75396728515398</v>
      </c>
      <c r="J182" s="19">
        <f t="shared" si="18"/>
        <v>314.73092651367199</v>
      </c>
      <c r="K182" s="19">
        <f t="shared" si="19"/>
        <v>464.44231872558362</v>
      </c>
      <c r="L182" s="20">
        <f t="shared" si="20"/>
        <v>1.4756805880829387</v>
      </c>
      <c r="M182" s="20">
        <f t="shared" si="21"/>
        <v>2.5314920066272202</v>
      </c>
      <c r="N182" s="18"/>
      <c r="O182" s="18"/>
      <c r="P182" s="18">
        <f t="shared" si="22"/>
        <v>4.5203059847207401</v>
      </c>
    </row>
    <row r="183" spans="1:16" x14ac:dyDescent="0.15">
      <c r="A183" s="18">
        <v>91</v>
      </c>
      <c r="B183" s="18">
        <v>181</v>
      </c>
      <c r="D183">
        <v>1132.91906738281</v>
      </c>
      <c r="E183">
        <v>766.386962890625</v>
      </c>
      <c r="F183">
        <v>457.42687988281301</v>
      </c>
      <c r="G183">
        <v>455.57873535156301</v>
      </c>
      <c r="I183" s="19">
        <f t="shared" si="17"/>
        <v>675.49218749999704</v>
      </c>
      <c r="J183" s="19">
        <f t="shared" si="18"/>
        <v>310.80822753906199</v>
      </c>
      <c r="K183" s="19">
        <f t="shared" si="19"/>
        <v>457.92642822265367</v>
      </c>
      <c r="L183" s="20">
        <f t="shared" si="20"/>
        <v>1.4733407537131624</v>
      </c>
      <c r="M183" s="20">
        <f t="shared" si="21"/>
        <v>2.5349853845145947</v>
      </c>
      <c r="N183" s="18"/>
      <c r="O183" s="18"/>
      <c r="P183" s="18">
        <f t="shared" si="22"/>
        <v>4.66454065927344</v>
      </c>
    </row>
    <row r="184" spans="1:16" x14ac:dyDescent="0.15">
      <c r="A184" s="18">
        <v>91.5</v>
      </c>
      <c r="B184" s="18">
        <v>182</v>
      </c>
      <c r="D184">
        <v>1126.13525390625</v>
      </c>
      <c r="E184">
        <v>764.51544189453102</v>
      </c>
      <c r="F184">
        <v>456.73034667968801</v>
      </c>
      <c r="G184">
        <v>454.91433715820301</v>
      </c>
      <c r="I184" s="19">
        <f t="shared" si="17"/>
        <v>669.40490722656205</v>
      </c>
      <c r="J184" s="19">
        <f t="shared" si="18"/>
        <v>309.60110473632801</v>
      </c>
      <c r="K184" s="19">
        <f t="shared" si="19"/>
        <v>452.68413391113245</v>
      </c>
      <c r="L184" s="20">
        <f t="shared" si="20"/>
        <v>1.4621528379127109</v>
      </c>
      <c r="M184" s="20">
        <f t="shared" si="21"/>
        <v>2.5296306809712936</v>
      </c>
      <c r="N184" s="18"/>
      <c r="O184" s="18"/>
      <c r="P184" s="18">
        <f t="shared" si="22"/>
        <v>4.4434555239705773</v>
      </c>
    </row>
    <row r="185" spans="1:16" x14ac:dyDescent="0.15">
      <c r="A185" s="18">
        <v>92</v>
      </c>
      <c r="B185" s="18">
        <v>183</v>
      </c>
      <c r="D185">
        <v>1133.19567871094</v>
      </c>
      <c r="E185">
        <v>767.35394287109398</v>
      </c>
      <c r="F185">
        <v>457.17272949218801</v>
      </c>
      <c r="G185">
        <v>455.38137817382801</v>
      </c>
      <c r="I185" s="19">
        <f t="shared" si="17"/>
        <v>676.02294921875205</v>
      </c>
      <c r="J185" s="19">
        <f t="shared" si="18"/>
        <v>311.97256469726597</v>
      </c>
      <c r="K185" s="19">
        <f t="shared" si="19"/>
        <v>457.64215393066587</v>
      </c>
      <c r="L185" s="20">
        <f t="shared" si="20"/>
        <v>1.4669307680140262</v>
      </c>
      <c r="M185" s="20">
        <f t="shared" si="21"/>
        <v>2.5402418233297599</v>
      </c>
      <c r="N185" s="18"/>
      <c r="O185" s="18"/>
      <c r="P185" s="18">
        <f t="shared" si="22"/>
        <v>4.8815686379961623</v>
      </c>
    </row>
    <row r="186" spans="1:16" x14ac:dyDescent="0.15">
      <c r="A186" s="18">
        <v>92.5</v>
      </c>
      <c r="B186" s="18">
        <v>184</v>
      </c>
      <c r="D186">
        <v>1136.37109375</v>
      </c>
      <c r="E186">
        <v>770.27355957031295</v>
      </c>
      <c r="F186">
        <v>456.39944458007801</v>
      </c>
      <c r="G186">
        <v>454.65524291992199</v>
      </c>
      <c r="I186" s="19">
        <f t="shared" si="17"/>
        <v>679.97164916992199</v>
      </c>
      <c r="J186" s="19">
        <f t="shared" si="18"/>
        <v>315.61831665039097</v>
      </c>
      <c r="K186" s="19">
        <f t="shared" si="19"/>
        <v>459.03882751464835</v>
      </c>
      <c r="L186" s="20">
        <f t="shared" si="20"/>
        <v>1.4544112407237875</v>
      </c>
      <c r="M186" s="20">
        <f t="shared" si="21"/>
        <v>2.5335555082966721</v>
      </c>
      <c r="N186" s="18"/>
      <c r="O186" s="18"/>
      <c r="P186" s="18">
        <f t="shared" si="22"/>
        <v>4.6055038938298622</v>
      </c>
    </row>
    <row r="187" spans="1:16" x14ac:dyDescent="0.15">
      <c r="A187" s="18">
        <v>93</v>
      </c>
      <c r="B187" s="18">
        <v>185</v>
      </c>
      <c r="D187">
        <v>1136.08227539063</v>
      </c>
      <c r="E187">
        <v>769.94372558593795</v>
      </c>
      <c r="F187">
        <v>456.83712768554699</v>
      </c>
      <c r="G187">
        <v>454.86929321289102</v>
      </c>
      <c r="I187" s="19">
        <f t="shared" si="17"/>
        <v>679.24514770508301</v>
      </c>
      <c r="J187" s="19">
        <f t="shared" si="18"/>
        <v>315.07443237304693</v>
      </c>
      <c r="K187" s="19">
        <f t="shared" si="19"/>
        <v>458.69304504395018</v>
      </c>
      <c r="L187" s="20">
        <f t="shared" si="20"/>
        <v>1.4558243954903309</v>
      </c>
      <c r="M187" s="20">
        <f t="shared" si="21"/>
        <v>2.5408018753203661</v>
      </c>
      <c r="N187" s="18"/>
      <c r="O187" s="18"/>
      <c r="P187" s="18">
        <f t="shared" si="22"/>
        <v>4.9046920787466215</v>
      </c>
    </row>
    <row r="188" spans="1:16" x14ac:dyDescent="0.15">
      <c r="A188" s="18">
        <v>93.5</v>
      </c>
      <c r="B188" s="18">
        <v>186</v>
      </c>
      <c r="D188">
        <v>1129.67236328125</v>
      </c>
      <c r="E188">
        <v>768.78765869140602</v>
      </c>
      <c r="F188">
        <v>457.11077880859398</v>
      </c>
      <c r="G188">
        <v>455.47900390625</v>
      </c>
      <c r="I188" s="19">
        <f t="shared" si="17"/>
        <v>672.56158447265602</v>
      </c>
      <c r="J188" s="19">
        <f t="shared" si="18"/>
        <v>313.30865478515602</v>
      </c>
      <c r="K188" s="19">
        <f t="shared" si="19"/>
        <v>453.24552612304683</v>
      </c>
      <c r="L188" s="20">
        <f t="shared" si="20"/>
        <v>1.4466422143168984</v>
      </c>
      <c r="M188" s="20">
        <f t="shared" si="21"/>
        <v>2.5374529064040843</v>
      </c>
      <c r="N188" s="18"/>
      <c r="O188" s="18"/>
      <c r="P188" s="18">
        <f t="shared" si="22"/>
        <v>4.7664197654441391</v>
      </c>
    </row>
    <row r="189" spans="1:16" x14ac:dyDescent="0.15">
      <c r="A189" s="18">
        <v>94</v>
      </c>
      <c r="B189" s="18">
        <v>187</v>
      </c>
      <c r="D189">
        <v>1127.21667480469</v>
      </c>
      <c r="E189">
        <v>769.38616943359398</v>
      </c>
      <c r="F189">
        <v>456.78268432617199</v>
      </c>
      <c r="G189">
        <v>454.61651611328102</v>
      </c>
      <c r="I189" s="19">
        <f t="shared" si="17"/>
        <v>670.43399047851801</v>
      </c>
      <c r="J189" s="19">
        <f t="shared" si="18"/>
        <v>314.76965332031295</v>
      </c>
      <c r="K189" s="19">
        <f t="shared" si="19"/>
        <v>450.09523315429897</v>
      </c>
      <c r="L189" s="20">
        <f t="shared" si="20"/>
        <v>1.4299193979042104</v>
      </c>
      <c r="M189" s="20">
        <f t="shared" si="21"/>
        <v>2.526563302248547</v>
      </c>
      <c r="N189" s="18"/>
      <c r="O189" s="18"/>
      <c r="P189" s="18">
        <f t="shared" si="22"/>
        <v>4.316809513699484</v>
      </c>
    </row>
    <row r="190" spans="1:16" x14ac:dyDescent="0.15">
      <c r="D190">
        <v>1129.77319335938</v>
      </c>
      <c r="E190">
        <v>771.41320800781295</v>
      </c>
      <c r="F190">
        <v>457.18963623046898</v>
      </c>
      <c r="G190">
        <v>455.37878417968801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5"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958.431396484375</v>
      </c>
      <c r="E2">
        <v>646.66027832031295</v>
      </c>
      <c r="F2">
        <v>458.23858642578102</v>
      </c>
      <c r="G2">
        <v>456.22036743164102</v>
      </c>
      <c r="I2" s="7">
        <f t="shared" ref="I2:I33" si="0">D2-F2</f>
        <v>500.19281005859398</v>
      </c>
      <c r="J2" s="7">
        <f t="shared" ref="J2:J33" si="1">E2-G2</f>
        <v>190.43991088867193</v>
      </c>
      <c r="K2" s="7">
        <f t="shared" ref="K2:K65" si="2">I2-0.7*J2</f>
        <v>366.88487243652366</v>
      </c>
      <c r="L2" s="8">
        <f t="shared" ref="L2:L65" si="3">K2/J2</f>
        <v>1.9265125189593193</v>
      </c>
      <c r="M2" s="8"/>
      <c r="N2" s="18">
        <f>LINEST(V64:V104,U64:U104)</f>
        <v>-7.9180435915869631E-3</v>
      </c>
      <c r="O2" s="9">
        <f>AVERAGE(M38:M45)</f>
        <v>2.1074083533548631</v>
      </c>
    </row>
    <row r="3" spans="1:16" x14ac:dyDescent="0.15">
      <c r="A3" s="6">
        <v>1</v>
      </c>
      <c r="B3" s="6">
        <v>1</v>
      </c>
      <c r="C3" s="6" t="s">
        <v>7</v>
      </c>
      <c r="D3">
        <v>955.689453125</v>
      </c>
      <c r="E3">
        <v>645.87048339843795</v>
      </c>
      <c r="F3">
        <v>458.49484252929699</v>
      </c>
      <c r="G3">
        <v>456.52749633789102</v>
      </c>
      <c r="I3" s="7">
        <f t="shared" si="0"/>
        <v>497.19461059570301</v>
      </c>
      <c r="J3" s="7">
        <f t="shared" si="1"/>
        <v>189.34298706054693</v>
      </c>
      <c r="K3" s="7">
        <f t="shared" si="2"/>
        <v>364.65451965332016</v>
      </c>
      <c r="L3" s="8">
        <f t="shared" si="3"/>
        <v>1.9258939837930897</v>
      </c>
      <c r="M3" s="8"/>
      <c r="N3" s="18"/>
    </row>
    <row r="4" spans="1:16" ht="15" x14ac:dyDescent="0.15">
      <c r="A4" s="6">
        <v>1.5</v>
      </c>
      <c r="B4" s="6">
        <v>2</v>
      </c>
      <c r="D4">
        <v>950.79553222656295</v>
      </c>
      <c r="E4">
        <v>647.66729736328102</v>
      </c>
      <c r="F4">
        <v>459.10974121093801</v>
      </c>
      <c r="G4">
        <v>457.21035766601602</v>
      </c>
      <c r="I4" s="7">
        <f t="shared" si="0"/>
        <v>491.68579101562494</v>
      </c>
      <c r="J4" s="7">
        <f t="shared" si="1"/>
        <v>190.456939697265</v>
      </c>
      <c r="K4" s="7">
        <f t="shared" si="2"/>
        <v>358.36593322753947</v>
      </c>
      <c r="L4" s="8">
        <f t="shared" si="3"/>
        <v>1.881611317482939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945.62274169921898</v>
      </c>
      <c r="E5">
        <v>648.166015625</v>
      </c>
      <c r="F5">
        <v>458.18270874023398</v>
      </c>
      <c r="G5">
        <v>456.443359375</v>
      </c>
      <c r="I5" s="7">
        <f t="shared" si="0"/>
        <v>487.440032958985</v>
      </c>
      <c r="J5" s="7">
        <f t="shared" si="1"/>
        <v>191.72265625</v>
      </c>
      <c r="K5" s="7">
        <f t="shared" si="2"/>
        <v>353.23417358398501</v>
      </c>
      <c r="L5" s="8">
        <f t="shared" si="3"/>
        <v>1.8424226979381055</v>
      </c>
      <c r="M5" s="8"/>
      <c r="N5" s="18">
        <f>RSQ(V64:V104,U64:U104)</f>
        <v>0.97656393376615702</v>
      </c>
    </row>
    <row r="6" spans="1:16" x14ac:dyDescent="0.15">
      <c r="A6" s="6">
        <v>2.5</v>
      </c>
      <c r="B6" s="6">
        <v>4</v>
      </c>
      <c r="C6" s="6" t="s">
        <v>5</v>
      </c>
      <c r="D6">
        <v>943.08843994140602</v>
      </c>
      <c r="E6">
        <v>648.42596435546898</v>
      </c>
      <c r="F6">
        <v>459.09268188476602</v>
      </c>
      <c r="G6">
        <v>457.11239624023398</v>
      </c>
      <c r="I6" s="7">
        <f t="shared" si="0"/>
        <v>483.99575805664</v>
      </c>
      <c r="J6" s="7">
        <f t="shared" si="1"/>
        <v>191.313568115235</v>
      </c>
      <c r="K6" s="7">
        <f t="shared" si="2"/>
        <v>350.07626037597549</v>
      </c>
      <c r="L6" s="8">
        <f t="shared" si="3"/>
        <v>1.8298558948266128</v>
      </c>
      <c r="M6" s="8">
        <f t="shared" ref="M6:M37" si="4">L6+ABS($N$2)*A6</f>
        <v>1.8496510038055802</v>
      </c>
      <c r="P6" s="6">
        <f t="shared" ref="P6:P69" si="5">(M6-$O$2)/$O$2*100</f>
        <v>-12.231011096589286</v>
      </c>
    </row>
    <row r="7" spans="1:16" x14ac:dyDescent="0.15">
      <c r="A7" s="6">
        <v>3</v>
      </c>
      <c r="B7" s="6">
        <v>5</v>
      </c>
      <c r="C7" s="6" t="s">
        <v>8</v>
      </c>
      <c r="D7">
        <v>931.89361572265602</v>
      </c>
      <c r="E7">
        <v>637.10479736328102</v>
      </c>
      <c r="F7">
        <v>458.11239624023398</v>
      </c>
      <c r="G7">
        <v>456.43954467773398</v>
      </c>
      <c r="I7" s="7">
        <f t="shared" si="0"/>
        <v>473.78121948242205</v>
      </c>
      <c r="J7" s="7">
        <f t="shared" si="1"/>
        <v>180.66525268554705</v>
      </c>
      <c r="K7" s="7">
        <f t="shared" si="2"/>
        <v>347.31554260253915</v>
      </c>
      <c r="L7" s="8">
        <f t="shared" si="3"/>
        <v>1.9224257982084227</v>
      </c>
      <c r="M7" s="8">
        <f t="shared" si="4"/>
        <v>1.9461799289831836</v>
      </c>
      <c r="P7" s="6">
        <f t="shared" si="5"/>
        <v>-7.6505544886454429</v>
      </c>
    </row>
    <row r="8" spans="1:16" x14ac:dyDescent="0.15">
      <c r="A8" s="6">
        <v>3.5</v>
      </c>
      <c r="B8" s="6">
        <v>6</v>
      </c>
      <c r="D8">
        <v>936.42083740234398</v>
      </c>
      <c r="E8">
        <v>636.60833740234398</v>
      </c>
      <c r="F8">
        <v>459.07119750976602</v>
      </c>
      <c r="G8">
        <v>457.14709472656301</v>
      </c>
      <c r="I8" s="7">
        <f t="shared" si="0"/>
        <v>477.34963989257795</v>
      </c>
      <c r="J8" s="7">
        <f t="shared" si="1"/>
        <v>179.46124267578097</v>
      </c>
      <c r="K8" s="7">
        <f t="shared" si="2"/>
        <v>351.72677001953127</v>
      </c>
      <c r="L8" s="8">
        <f t="shared" si="3"/>
        <v>1.9599037919010145</v>
      </c>
      <c r="M8" s="8">
        <f t="shared" si="4"/>
        <v>1.9876169444715688</v>
      </c>
      <c r="P8" s="6">
        <f t="shared" si="5"/>
        <v>-5.6842998032438201</v>
      </c>
    </row>
    <row r="9" spans="1:16" x14ac:dyDescent="0.15">
      <c r="A9" s="6">
        <v>4</v>
      </c>
      <c r="B9" s="6">
        <v>7</v>
      </c>
      <c r="D9">
        <v>942.08111572265602</v>
      </c>
      <c r="E9">
        <v>636.19421386718795</v>
      </c>
      <c r="F9">
        <v>458.72314453125</v>
      </c>
      <c r="G9">
        <v>457.12710571289102</v>
      </c>
      <c r="I9" s="7">
        <f t="shared" si="0"/>
        <v>483.35797119140602</v>
      </c>
      <c r="J9" s="7">
        <f t="shared" si="1"/>
        <v>179.06710815429693</v>
      </c>
      <c r="K9" s="7">
        <f t="shared" si="2"/>
        <v>358.01099548339818</v>
      </c>
      <c r="L9" s="8">
        <f t="shared" si="3"/>
        <v>1.9993118734843838</v>
      </c>
      <c r="M9" s="8">
        <f t="shared" si="4"/>
        <v>2.0309840478507315</v>
      </c>
      <c r="P9" s="6">
        <f t="shared" si="5"/>
        <v>-3.6264592660681472</v>
      </c>
    </row>
    <row r="10" spans="1:16" x14ac:dyDescent="0.15">
      <c r="A10" s="6">
        <v>4.5</v>
      </c>
      <c r="B10" s="6">
        <v>8</v>
      </c>
      <c r="D10">
        <v>936.30450439453102</v>
      </c>
      <c r="E10">
        <v>633.11315917968795</v>
      </c>
      <c r="F10">
        <v>458.43011474609398</v>
      </c>
      <c r="G10">
        <v>456.43719482421898</v>
      </c>
      <c r="I10" s="7">
        <f t="shared" si="0"/>
        <v>477.87438964843705</v>
      </c>
      <c r="J10" s="7">
        <f t="shared" si="1"/>
        <v>176.67596435546898</v>
      </c>
      <c r="K10" s="7">
        <f t="shared" si="2"/>
        <v>354.20121459960876</v>
      </c>
      <c r="L10" s="8">
        <f t="shared" si="3"/>
        <v>2.0048070256289194</v>
      </c>
      <c r="M10" s="8">
        <f t="shared" si="4"/>
        <v>2.0404382217910606</v>
      </c>
      <c r="P10" s="6">
        <f t="shared" si="5"/>
        <v>-3.1778431293199634</v>
      </c>
    </row>
    <row r="11" spans="1:16" x14ac:dyDescent="0.15">
      <c r="A11" s="6">
        <v>5</v>
      </c>
      <c r="B11" s="6">
        <v>9</v>
      </c>
      <c r="D11">
        <v>934.40704345703102</v>
      </c>
      <c r="E11">
        <v>631.024658203125</v>
      </c>
      <c r="F11">
        <v>459.16857910156301</v>
      </c>
      <c r="G11">
        <v>457.27978515625</v>
      </c>
      <c r="I11" s="7">
        <f t="shared" si="0"/>
        <v>475.23846435546801</v>
      </c>
      <c r="J11" s="7">
        <f t="shared" si="1"/>
        <v>173.744873046875</v>
      </c>
      <c r="K11" s="7">
        <f t="shared" si="2"/>
        <v>353.6170532226555</v>
      </c>
      <c r="L11" s="8">
        <f t="shared" si="3"/>
        <v>2.0352661176209348</v>
      </c>
      <c r="M11" s="8">
        <f t="shared" si="4"/>
        <v>2.0748563355788696</v>
      </c>
      <c r="P11" s="6">
        <f t="shared" si="5"/>
        <v>-1.5446468988401176</v>
      </c>
    </row>
    <row r="12" spans="1:16" x14ac:dyDescent="0.15">
      <c r="A12" s="6">
        <v>5.5</v>
      </c>
      <c r="B12" s="6">
        <v>10</v>
      </c>
      <c r="D12">
        <v>948.15093994140602</v>
      </c>
      <c r="E12">
        <v>637.15350341796898</v>
      </c>
      <c r="F12">
        <v>458.69107055664102</v>
      </c>
      <c r="G12">
        <v>456.81140136718801</v>
      </c>
      <c r="I12" s="7">
        <f t="shared" si="0"/>
        <v>489.459869384765</v>
      </c>
      <c r="J12" s="7">
        <f t="shared" si="1"/>
        <v>180.34210205078097</v>
      </c>
      <c r="K12" s="7">
        <f t="shared" si="2"/>
        <v>363.22039794921835</v>
      </c>
      <c r="L12" s="8">
        <f t="shared" si="3"/>
        <v>2.0140632376955563</v>
      </c>
      <c r="M12" s="8">
        <f t="shared" si="4"/>
        <v>2.0576124774492848</v>
      </c>
      <c r="P12" s="6">
        <f t="shared" si="5"/>
        <v>-2.3628963900758193</v>
      </c>
    </row>
    <row r="13" spans="1:16" x14ac:dyDescent="0.15">
      <c r="A13" s="6">
        <v>6</v>
      </c>
      <c r="B13" s="6">
        <v>11</v>
      </c>
      <c r="D13">
        <v>959.28173828125</v>
      </c>
      <c r="E13">
        <v>641.58044433593795</v>
      </c>
      <c r="F13">
        <v>458.43865966796898</v>
      </c>
      <c r="G13">
        <v>456.41775512695301</v>
      </c>
      <c r="I13" s="7">
        <f t="shared" si="0"/>
        <v>500.84307861328102</v>
      </c>
      <c r="J13" s="7">
        <f t="shared" si="1"/>
        <v>185.16268920898494</v>
      </c>
      <c r="K13" s="7">
        <f t="shared" si="2"/>
        <v>371.22919616699153</v>
      </c>
      <c r="L13" s="8">
        <f t="shared" si="3"/>
        <v>2.0048812088055254</v>
      </c>
      <c r="M13" s="8">
        <f t="shared" si="4"/>
        <v>2.0523894703550472</v>
      </c>
      <c r="P13" s="6">
        <f t="shared" si="5"/>
        <v>-2.610736685760465</v>
      </c>
    </row>
    <row r="14" spans="1:16" x14ac:dyDescent="0.15">
      <c r="A14" s="6">
        <v>6.5</v>
      </c>
      <c r="B14" s="6">
        <v>12</v>
      </c>
      <c r="D14">
        <v>956.25451660156295</v>
      </c>
      <c r="E14">
        <v>642.39617919921898</v>
      </c>
      <c r="F14">
        <v>459.74670410156301</v>
      </c>
      <c r="G14">
        <v>457.50604248046898</v>
      </c>
      <c r="I14" s="7">
        <f t="shared" si="0"/>
        <v>496.50781249999994</v>
      </c>
      <c r="J14" s="7">
        <f t="shared" si="1"/>
        <v>184.89013671875</v>
      </c>
      <c r="K14" s="7">
        <f t="shared" si="2"/>
        <v>367.08471679687494</v>
      </c>
      <c r="L14" s="8">
        <f t="shared" si="3"/>
        <v>1.9854207656045737</v>
      </c>
      <c r="M14" s="8">
        <f t="shared" si="4"/>
        <v>2.0368880489498888</v>
      </c>
      <c r="P14" s="6">
        <f t="shared" si="5"/>
        <v>-3.3463046823701874</v>
      </c>
    </row>
    <row r="15" spans="1:16" x14ac:dyDescent="0.15">
      <c r="A15" s="6">
        <v>7</v>
      </c>
      <c r="B15" s="6">
        <v>13</v>
      </c>
      <c r="D15">
        <v>955.35064697265602</v>
      </c>
      <c r="E15">
        <v>640.92468261718795</v>
      </c>
      <c r="F15">
        <v>459.33157348632801</v>
      </c>
      <c r="G15">
        <v>457.09149169921898</v>
      </c>
      <c r="I15" s="7">
        <f t="shared" si="0"/>
        <v>496.01907348632801</v>
      </c>
      <c r="J15" s="7">
        <f t="shared" si="1"/>
        <v>183.83319091796898</v>
      </c>
      <c r="K15" s="7">
        <f t="shared" si="2"/>
        <v>367.33583984374974</v>
      </c>
      <c r="L15" s="8">
        <f t="shared" si="3"/>
        <v>1.9982019460656824</v>
      </c>
      <c r="M15" s="8">
        <f t="shared" si="4"/>
        <v>2.0536282512067912</v>
      </c>
      <c r="P15" s="6">
        <f t="shared" si="5"/>
        <v>-2.5519544924673645</v>
      </c>
    </row>
    <row r="16" spans="1:16" x14ac:dyDescent="0.15">
      <c r="A16" s="6">
        <v>7.5</v>
      </c>
      <c r="B16" s="6">
        <v>14</v>
      </c>
      <c r="D16">
        <v>956.59393310546898</v>
      </c>
      <c r="E16">
        <v>643.12658691406295</v>
      </c>
      <c r="F16">
        <v>458.53338623046898</v>
      </c>
      <c r="G16">
        <v>456.68667602539102</v>
      </c>
      <c r="I16" s="7">
        <f t="shared" si="0"/>
        <v>498.060546875</v>
      </c>
      <c r="J16" s="7">
        <f t="shared" si="1"/>
        <v>186.43991088867193</v>
      </c>
      <c r="K16" s="7">
        <f t="shared" si="2"/>
        <v>367.55260925292964</v>
      </c>
      <c r="L16" s="8">
        <f t="shared" si="3"/>
        <v>1.9714266516272085</v>
      </c>
      <c r="M16" s="8">
        <f t="shared" si="4"/>
        <v>2.0308119785641106</v>
      </c>
      <c r="P16" s="6">
        <f t="shared" si="5"/>
        <v>-3.634624237339473</v>
      </c>
    </row>
    <row r="17" spans="1:16" x14ac:dyDescent="0.15">
      <c r="A17" s="6">
        <v>8</v>
      </c>
      <c r="B17" s="6">
        <v>15</v>
      </c>
      <c r="D17">
        <v>950.53271484375</v>
      </c>
      <c r="E17">
        <v>643.27374267578102</v>
      </c>
      <c r="F17">
        <v>458.68109130859398</v>
      </c>
      <c r="G17">
        <v>456.87408447265602</v>
      </c>
      <c r="I17" s="7">
        <f t="shared" si="0"/>
        <v>491.85162353515602</v>
      </c>
      <c r="J17" s="7">
        <f t="shared" si="1"/>
        <v>186.399658203125</v>
      </c>
      <c r="K17" s="7">
        <f t="shared" si="2"/>
        <v>361.3718627929685</v>
      </c>
      <c r="L17" s="8">
        <f t="shared" si="3"/>
        <v>1.9386938059680954</v>
      </c>
      <c r="M17" s="8">
        <f t="shared" si="4"/>
        <v>2.0020381547007911</v>
      </c>
      <c r="P17" s="6">
        <f t="shared" si="5"/>
        <v>-4.9999896074403063</v>
      </c>
    </row>
    <row r="18" spans="1:16" x14ac:dyDescent="0.15">
      <c r="A18" s="6">
        <v>8.5</v>
      </c>
      <c r="B18" s="6">
        <v>16</v>
      </c>
      <c r="D18">
        <v>948.52435302734398</v>
      </c>
      <c r="E18">
        <v>641.26568603515602</v>
      </c>
      <c r="F18">
        <v>459.55868530273398</v>
      </c>
      <c r="G18">
        <v>457.77963256835898</v>
      </c>
      <c r="I18" s="7">
        <f t="shared" si="0"/>
        <v>488.96566772461</v>
      </c>
      <c r="J18" s="7">
        <f t="shared" si="1"/>
        <v>183.48605346679705</v>
      </c>
      <c r="K18" s="7">
        <f t="shared" si="2"/>
        <v>360.52543029785204</v>
      </c>
      <c r="L18" s="8">
        <f t="shared" si="3"/>
        <v>1.9648655768984173</v>
      </c>
      <c r="M18" s="8">
        <f t="shared" si="4"/>
        <v>2.0321689474269067</v>
      </c>
      <c r="P18" s="6">
        <f t="shared" si="5"/>
        <v>-3.5702338281130923</v>
      </c>
    </row>
    <row r="19" spans="1:16" x14ac:dyDescent="0.15">
      <c r="A19" s="6">
        <v>9</v>
      </c>
      <c r="B19" s="6">
        <v>17</v>
      </c>
      <c r="D19">
        <v>950.80255126953102</v>
      </c>
      <c r="E19">
        <v>641.41156005859398</v>
      </c>
      <c r="F19">
        <v>459.311279296875</v>
      </c>
      <c r="G19">
        <v>457.242431640625</v>
      </c>
      <c r="I19" s="7">
        <f t="shared" si="0"/>
        <v>491.49127197265602</v>
      </c>
      <c r="J19" s="7">
        <f t="shared" si="1"/>
        <v>184.16912841796898</v>
      </c>
      <c r="K19" s="7">
        <f t="shared" si="2"/>
        <v>362.57288208007776</v>
      </c>
      <c r="L19" s="8">
        <f t="shared" si="3"/>
        <v>1.9686952161560121</v>
      </c>
      <c r="M19" s="8">
        <f t="shared" si="4"/>
        <v>2.0399576084802948</v>
      </c>
      <c r="P19" s="6">
        <f t="shared" si="5"/>
        <v>-3.2006490231089231</v>
      </c>
    </row>
    <row r="20" spans="1:16" x14ac:dyDescent="0.15">
      <c r="A20" s="6">
        <v>9.5</v>
      </c>
      <c r="B20" s="6">
        <v>18</v>
      </c>
      <c r="D20">
        <v>948.42083740234398</v>
      </c>
      <c r="E20">
        <v>639.47277832031295</v>
      </c>
      <c r="F20">
        <v>458.20446777343801</v>
      </c>
      <c r="G20">
        <v>456.34539794921898</v>
      </c>
      <c r="I20" s="7">
        <f t="shared" si="0"/>
        <v>490.21636962890597</v>
      </c>
      <c r="J20" s="7">
        <f t="shared" si="1"/>
        <v>183.12738037109398</v>
      </c>
      <c r="K20" s="7">
        <f t="shared" si="2"/>
        <v>362.02720336914018</v>
      </c>
      <c r="L20" s="8">
        <f t="shared" si="3"/>
        <v>1.9769146625453773</v>
      </c>
      <c r="M20" s="8">
        <f t="shared" si="4"/>
        <v>2.0521360766654535</v>
      </c>
      <c r="P20" s="6">
        <f t="shared" si="5"/>
        <v>-2.6227606339995555</v>
      </c>
    </row>
    <row r="21" spans="1:16" x14ac:dyDescent="0.15">
      <c r="A21" s="6">
        <v>10</v>
      </c>
      <c r="B21" s="6">
        <v>19</v>
      </c>
      <c r="D21">
        <v>950.32916259765602</v>
      </c>
      <c r="E21">
        <v>640.41729736328102</v>
      </c>
      <c r="F21">
        <v>459.56604003906301</v>
      </c>
      <c r="G21">
        <v>457.37127685546898</v>
      </c>
      <c r="I21" s="7">
        <f t="shared" si="0"/>
        <v>490.76312255859301</v>
      </c>
      <c r="J21" s="7">
        <f t="shared" si="1"/>
        <v>183.04602050781205</v>
      </c>
      <c r="K21" s="7">
        <f t="shared" si="2"/>
        <v>362.63090820312459</v>
      </c>
      <c r="L21" s="8">
        <f t="shared" si="3"/>
        <v>1.9810914610276831</v>
      </c>
      <c r="M21" s="8">
        <f t="shared" si="4"/>
        <v>2.0602718969435525</v>
      </c>
      <c r="P21" s="6">
        <f t="shared" si="5"/>
        <v>-2.2367025515616032</v>
      </c>
    </row>
    <row r="22" spans="1:16" x14ac:dyDescent="0.15">
      <c r="A22" s="6">
        <v>10.5</v>
      </c>
      <c r="B22" s="6">
        <v>20</v>
      </c>
      <c r="D22">
        <v>945.597412109375</v>
      </c>
      <c r="E22">
        <v>637.515380859375</v>
      </c>
      <c r="F22">
        <v>458.88967895507801</v>
      </c>
      <c r="G22">
        <v>457.1865234375</v>
      </c>
      <c r="I22" s="7">
        <f t="shared" si="0"/>
        <v>486.70773315429699</v>
      </c>
      <c r="J22" s="7">
        <f t="shared" si="1"/>
        <v>180.328857421875</v>
      </c>
      <c r="K22" s="7">
        <f t="shared" si="2"/>
        <v>360.47753295898451</v>
      </c>
      <c r="L22" s="8">
        <f t="shared" si="3"/>
        <v>1.9990008150257175</v>
      </c>
      <c r="M22" s="8">
        <f t="shared" si="4"/>
        <v>2.0821402727373806</v>
      </c>
      <c r="P22" s="6">
        <f t="shared" si="5"/>
        <v>-1.1990120745823809</v>
      </c>
    </row>
    <row r="23" spans="1:16" x14ac:dyDescent="0.15">
      <c r="A23" s="6">
        <v>11</v>
      </c>
      <c r="B23" s="6">
        <v>21</v>
      </c>
      <c r="D23">
        <v>943.24743652343795</v>
      </c>
      <c r="E23">
        <v>635.965087890625</v>
      </c>
      <c r="F23">
        <v>458.94558715820301</v>
      </c>
      <c r="G23">
        <v>456.73992919921898</v>
      </c>
      <c r="I23" s="7">
        <f t="shared" si="0"/>
        <v>484.30184936523494</v>
      </c>
      <c r="J23" s="7">
        <f t="shared" si="1"/>
        <v>179.22515869140602</v>
      </c>
      <c r="K23" s="7">
        <f t="shared" si="2"/>
        <v>358.84423828125074</v>
      </c>
      <c r="L23" s="8">
        <f t="shared" si="3"/>
        <v>2.0021979107247825</v>
      </c>
      <c r="M23" s="8">
        <f t="shared" si="4"/>
        <v>2.089296390232239</v>
      </c>
      <c r="P23" s="6">
        <f t="shared" si="5"/>
        <v>-0.85944250404962874</v>
      </c>
    </row>
    <row r="24" spans="1:16" x14ac:dyDescent="0.15">
      <c r="A24" s="6">
        <v>11.5</v>
      </c>
      <c r="B24" s="6">
        <v>22</v>
      </c>
      <c r="D24">
        <v>929.42626953125</v>
      </c>
      <c r="E24">
        <v>629.98718261718795</v>
      </c>
      <c r="F24">
        <v>459.823486328125</v>
      </c>
      <c r="G24">
        <v>458.04971313476602</v>
      </c>
      <c r="I24" s="7">
        <f t="shared" si="0"/>
        <v>469.602783203125</v>
      </c>
      <c r="J24" s="7">
        <f t="shared" si="1"/>
        <v>171.93746948242193</v>
      </c>
      <c r="K24" s="7">
        <f t="shared" si="2"/>
        <v>349.24655456542968</v>
      </c>
      <c r="L24" s="8">
        <f t="shared" si="3"/>
        <v>2.0312416811574336</v>
      </c>
      <c r="M24" s="8">
        <f t="shared" si="4"/>
        <v>2.1222991824606838</v>
      </c>
      <c r="P24" s="6">
        <f t="shared" si="5"/>
        <v>0.70659438556914989</v>
      </c>
    </row>
    <row r="25" spans="1:16" x14ac:dyDescent="0.15">
      <c r="A25" s="6">
        <v>12</v>
      </c>
      <c r="B25" s="6">
        <v>23</v>
      </c>
      <c r="D25">
        <v>923.44714355468795</v>
      </c>
      <c r="E25">
        <v>626.39324951171898</v>
      </c>
      <c r="F25">
        <v>458.74609375</v>
      </c>
      <c r="G25">
        <v>456.90554809570301</v>
      </c>
      <c r="I25" s="7">
        <f t="shared" si="0"/>
        <v>464.70104980468795</v>
      </c>
      <c r="J25" s="7">
        <f t="shared" si="1"/>
        <v>169.48770141601597</v>
      </c>
      <c r="K25" s="7">
        <f t="shared" si="2"/>
        <v>346.0596588134768</v>
      </c>
      <c r="L25" s="8">
        <f t="shared" si="3"/>
        <v>2.0417980533233866</v>
      </c>
      <c r="M25" s="8">
        <f t="shared" si="4"/>
        <v>2.13681457642243</v>
      </c>
      <c r="P25" s="6">
        <f t="shared" si="5"/>
        <v>1.3953737547236171</v>
      </c>
    </row>
    <row r="26" spans="1:16" x14ac:dyDescent="0.15">
      <c r="A26" s="6">
        <v>12.5</v>
      </c>
      <c r="B26" s="6">
        <v>24</v>
      </c>
      <c r="D26">
        <v>923.55798339843795</v>
      </c>
      <c r="E26">
        <v>628.27917480468795</v>
      </c>
      <c r="F26">
        <v>460.2109375</v>
      </c>
      <c r="G26">
        <v>458.32745361328102</v>
      </c>
      <c r="I26" s="7">
        <f t="shared" si="0"/>
        <v>463.34704589843795</v>
      </c>
      <c r="J26" s="7">
        <f t="shared" si="1"/>
        <v>169.95172119140693</v>
      </c>
      <c r="K26" s="7">
        <f t="shared" si="2"/>
        <v>344.38084106445308</v>
      </c>
      <c r="L26" s="8">
        <f t="shared" si="3"/>
        <v>2.0263451211335282</v>
      </c>
      <c r="M26" s="8">
        <f t="shared" si="4"/>
        <v>2.1253206660283652</v>
      </c>
      <c r="P26" s="6">
        <f t="shared" si="5"/>
        <v>0.84996876115570297</v>
      </c>
    </row>
    <row r="27" spans="1:16" x14ac:dyDescent="0.15">
      <c r="A27" s="6">
        <v>13</v>
      </c>
      <c r="B27" s="6">
        <v>25</v>
      </c>
      <c r="D27">
        <v>922.57244873046898</v>
      </c>
      <c r="E27">
        <v>628.08367919921898</v>
      </c>
      <c r="F27">
        <v>458.82025146484398</v>
      </c>
      <c r="G27">
        <v>457.01705932617199</v>
      </c>
      <c r="I27" s="7">
        <f t="shared" si="0"/>
        <v>463.752197265625</v>
      </c>
      <c r="J27" s="7">
        <f t="shared" si="1"/>
        <v>171.06661987304699</v>
      </c>
      <c r="K27" s="7">
        <f t="shared" si="2"/>
        <v>344.0055633544921</v>
      </c>
      <c r="L27" s="8">
        <f t="shared" si="3"/>
        <v>2.0109449968076039</v>
      </c>
      <c r="M27" s="8">
        <f t="shared" si="4"/>
        <v>2.1138795634982346</v>
      </c>
      <c r="P27" s="6">
        <f t="shared" si="5"/>
        <v>0.30706958777446819</v>
      </c>
    </row>
    <row r="28" spans="1:16" x14ac:dyDescent="0.15">
      <c r="A28" s="6">
        <v>13.5</v>
      </c>
      <c r="B28" s="6">
        <v>26</v>
      </c>
      <c r="D28">
        <v>938.35638427734398</v>
      </c>
      <c r="E28">
        <v>635.72790527343795</v>
      </c>
      <c r="F28">
        <v>459.85879516601602</v>
      </c>
      <c r="G28">
        <v>458.153564453125</v>
      </c>
      <c r="I28" s="7">
        <f t="shared" si="0"/>
        <v>478.49758911132795</v>
      </c>
      <c r="J28" s="7">
        <f t="shared" si="1"/>
        <v>177.57434082031295</v>
      </c>
      <c r="K28" s="7">
        <f t="shared" si="2"/>
        <v>354.19555053710889</v>
      </c>
      <c r="L28" s="8">
        <f t="shared" si="3"/>
        <v>1.9946324953306092</v>
      </c>
      <c r="M28" s="8">
        <f t="shared" si="4"/>
        <v>2.1015260838170331</v>
      </c>
      <c r="P28" s="6">
        <f t="shared" si="5"/>
        <v>-0.2791233852929258</v>
      </c>
    </row>
    <row r="29" spans="1:16" x14ac:dyDescent="0.15">
      <c r="A29" s="6">
        <v>14</v>
      </c>
      <c r="B29" s="6">
        <v>27</v>
      </c>
      <c r="D29">
        <v>933.65447998046898</v>
      </c>
      <c r="E29">
        <v>636.07019042968795</v>
      </c>
      <c r="F29">
        <v>459.69226074218801</v>
      </c>
      <c r="G29">
        <v>457.86819458007801</v>
      </c>
      <c r="I29" s="7">
        <f t="shared" si="0"/>
        <v>473.96221923828097</v>
      </c>
      <c r="J29" s="7">
        <f t="shared" si="1"/>
        <v>178.20199584960994</v>
      </c>
      <c r="K29" s="7">
        <f t="shared" si="2"/>
        <v>349.22082214355402</v>
      </c>
      <c r="L29" s="8">
        <f t="shared" si="3"/>
        <v>1.9596908579984258</v>
      </c>
      <c r="M29" s="8">
        <f t="shared" si="4"/>
        <v>2.0705434682806434</v>
      </c>
      <c r="P29" s="6">
        <f t="shared" si="5"/>
        <v>-1.7492995610239988</v>
      </c>
    </row>
    <row r="30" spans="1:16" x14ac:dyDescent="0.15">
      <c r="A30" s="6">
        <v>14.5</v>
      </c>
      <c r="B30" s="6">
        <v>28</v>
      </c>
      <c r="D30">
        <v>932.62823486328102</v>
      </c>
      <c r="E30">
        <v>636.81604003906295</v>
      </c>
      <c r="F30">
        <v>458.22741699218801</v>
      </c>
      <c r="G30">
        <v>456.75051879882801</v>
      </c>
      <c r="I30" s="7">
        <f t="shared" si="0"/>
        <v>474.40081787109301</v>
      </c>
      <c r="J30" s="7">
        <f t="shared" si="1"/>
        <v>180.06552124023494</v>
      </c>
      <c r="K30" s="7">
        <f t="shared" si="2"/>
        <v>348.35495300292854</v>
      </c>
      <c r="L30" s="8">
        <f t="shared" si="3"/>
        <v>1.934601086335511</v>
      </c>
      <c r="M30" s="8">
        <f t="shared" si="4"/>
        <v>2.0494127184135218</v>
      </c>
      <c r="P30" s="6">
        <f t="shared" si="5"/>
        <v>-2.7519884719549417</v>
      </c>
    </row>
    <row r="31" spans="1:16" x14ac:dyDescent="0.15">
      <c r="A31" s="6">
        <v>15</v>
      </c>
      <c r="B31" s="6">
        <v>29</v>
      </c>
      <c r="D31">
        <v>936.10833740234398</v>
      </c>
      <c r="E31">
        <v>640.5419921875</v>
      </c>
      <c r="F31">
        <v>459.22152709960898</v>
      </c>
      <c r="G31">
        <v>457.36187744140602</v>
      </c>
      <c r="I31" s="7">
        <f t="shared" si="0"/>
        <v>476.886810302735</v>
      </c>
      <c r="J31" s="7">
        <f t="shared" si="1"/>
        <v>183.18011474609398</v>
      </c>
      <c r="K31" s="7">
        <f t="shared" si="2"/>
        <v>348.66072998046923</v>
      </c>
      <c r="L31" s="8">
        <f t="shared" si="3"/>
        <v>1.9033765235039184</v>
      </c>
      <c r="M31" s="8">
        <f t="shared" si="4"/>
        <v>2.0221471773777226</v>
      </c>
      <c r="P31" s="6">
        <f t="shared" si="5"/>
        <v>-4.0457833357929873</v>
      </c>
    </row>
    <row r="32" spans="1:16" x14ac:dyDescent="0.15">
      <c r="A32" s="6">
        <v>15.5</v>
      </c>
      <c r="B32" s="6">
        <v>30</v>
      </c>
      <c r="D32">
        <v>929.71765136718795</v>
      </c>
      <c r="E32">
        <v>640.03015136718795</v>
      </c>
      <c r="F32">
        <v>459.14709472656301</v>
      </c>
      <c r="G32">
        <v>457.28302001953102</v>
      </c>
      <c r="I32" s="7">
        <f t="shared" si="0"/>
        <v>470.57055664062494</v>
      </c>
      <c r="J32" s="7">
        <f t="shared" si="1"/>
        <v>182.74713134765693</v>
      </c>
      <c r="K32" s="7">
        <f t="shared" si="2"/>
        <v>342.64756469726512</v>
      </c>
      <c r="L32" s="8">
        <f t="shared" si="3"/>
        <v>1.8749819062572024</v>
      </c>
      <c r="M32" s="8">
        <f t="shared" si="4"/>
        <v>1.9977115819268003</v>
      </c>
      <c r="P32" s="6">
        <f t="shared" si="5"/>
        <v>-5.2052926170398983</v>
      </c>
    </row>
    <row r="33" spans="1:16" x14ac:dyDescent="0.15">
      <c r="A33" s="6">
        <v>16</v>
      </c>
      <c r="B33" s="6">
        <v>31</v>
      </c>
      <c r="D33">
        <v>917.994873046875</v>
      </c>
      <c r="E33">
        <v>633.11633300781295</v>
      </c>
      <c r="F33">
        <v>459.86965942382801</v>
      </c>
      <c r="G33">
        <v>458.12326049804699</v>
      </c>
      <c r="I33" s="7">
        <f t="shared" si="0"/>
        <v>458.12521362304699</v>
      </c>
      <c r="J33" s="7">
        <f t="shared" si="1"/>
        <v>174.99307250976597</v>
      </c>
      <c r="K33" s="7">
        <f t="shared" si="2"/>
        <v>335.63006286621084</v>
      </c>
      <c r="L33" s="8">
        <f t="shared" si="3"/>
        <v>1.9179619973098083</v>
      </c>
      <c r="M33" s="8">
        <f t="shared" si="4"/>
        <v>2.0446506947751999</v>
      </c>
      <c r="P33" s="6">
        <f t="shared" si="5"/>
        <v>-2.9779543428190798</v>
      </c>
    </row>
    <row r="34" spans="1:16" x14ac:dyDescent="0.15">
      <c r="A34" s="6">
        <v>16.5</v>
      </c>
      <c r="B34" s="6">
        <v>32</v>
      </c>
      <c r="D34">
        <v>918.81732177734398</v>
      </c>
      <c r="E34">
        <v>632.24200439453102</v>
      </c>
      <c r="F34">
        <v>459.0029296875</v>
      </c>
      <c r="G34">
        <v>456.81848144531301</v>
      </c>
      <c r="I34" s="7">
        <f t="shared" ref="I34:I65" si="6">D34-F34</f>
        <v>459.81439208984398</v>
      </c>
      <c r="J34" s="7">
        <f t="shared" ref="J34:J65" si="7">E34-G34</f>
        <v>175.42352294921801</v>
      </c>
      <c r="K34" s="7">
        <f t="shared" si="2"/>
        <v>337.01792602539138</v>
      </c>
      <c r="L34" s="8">
        <f t="shared" si="3"/>
        <v>1.9211672434771023</v>
      </c>
      <c r="M34" s="8">
        <f t="shared" si="4"/>
        <v>2.0518149627382871</v>
      </c>
      <c r="P34" s="6">
        <f t="shared" si="5"/>
        <v>-2.6379980191344861</v>
      </c>
    </row>
    <row r="35" spans="1:16" x14ac:dyDescent="0.15">
      <c r="A35" s="6">
        <v>17</v>
      </c>
      <c r="B35" s="6">
        <v>33</v>
      </c>
      <c r="D35">
        <v>920.30224609375</v>
      </c>
      <c r="E35">
        <v>630.82373046875</v>
      </c>
      <c r="F35">
        <v>458.44631958007801</v>
      </c>
      <c r="G35">
        <v>456.76315307617199</v>
      </c>
      <c r="I35" s="7">
        <f t="shared" si="6"/>
        <v>461.85592651367199</v>
      </c>
      <c r="J35" s="7">
        <f t="shared" si="7"/>
        <v>174.06057739257801</v>
      </c>
      <c r="K35" s="7">
        <f t="shared" si="2"/>
        <v>340.0135223388674</v>
      </c>
      <c r="L35" s="8">
        <f t="shared" si="3"/>
        <v>1.9534206276473358</v>
      </c>
      <c r="M35" s="8">
        <f t="shared" si="4"/>
        <v>2.088027368704314</v>
      </c>
      <c r="P35" s="6">
        <f t="shared" si="5"/>
        <v>-0.91965966727310944</v>
      </c>
    </row>
    <row r="36" spans="1:16" x14ac:dyDescent="0.15">
      <c r="A36" s="6">
        <v>17.5</v>
      </c>
      <c r="B36" s="6">
        <v>34</v>
      </c>
      <c r="D36">
        <v>922.43524169921898</v>
      </c>
      <c r="E36">
        <v>632.58459472656295</v>
      </c>
      <c r="F36">
        <v>458.65579223632801</v>
      </c>
      <c r="G36">
        <v>456.71755981445301</v>
      </c>
      <c r="I36" s="7">
        <f t="shared" si="6"/>
        <v>463.77944946289097</v>
      </c>
      <c r="J36" s="7">
        <f t="shared" si="7"/>
        <v>175.86703491210994</v>
      </c>
      <c r="K36" s="7">
        <f t="shared" si="2"/>
        <v>340.67252502441403</v>
      </c>
      <c r="L36" s="8">
        <f t="shared" si="3"/>
        <v>1.9371027958404263</v>
      </c>
      <c r="M36" s="8">
        <f t="shared" si="4"/>
        <v>2.0756685586931982</v>
      </c>
      <c r="P36" s="6">
        <f t="shared" si="5"/>
        <v>-1.5061055732809021</v>
      </c>
    </row>
    <row r="37" spans="1:16" x14ac:dyDescent="0.15">
      <c r="A37" s="6">
        <v>18</v>
      </c>
      <c r="B37" s="6">
        <v>35</v>
      </c>
      <c r="D37">
        <v>927.78814697265602</v>
      </c>
      <c r="E37">
        <v>635.11602783203102</v>
      </c>
      <c r="F37">
        <v>460.03176879882801</v>
      </c>
      <c r="G37">
        <v>457.81759643554699</v>
      </c>
      <c r="I37" s="7">
        <f t="shared" si="6"/>
        <v>467.75637817382801</v>
      </c>
      <c r="J37" s="7">
        <f t="shared" si="7"/>
        <v>177.29843139648403</v>
      </c>
      <c r="K37" s="7">
        <f t="shared" si="2"/>
        <v>343.64747619628918</v>
      </c>
      <c r="L37" s="8">
        <f t="shared" si="3"/>
        <v>1.9382431840460377</v>
      </c>
      <c r="M37" s="8">
        <f t="shared" si="4"/>
        <v>2.080767968694603</v>
      </c>
      <c r="P37" s="6">
        <f t="shared" si="5"/>
        <v>-1.2641301633758</v>
      </c>
    </row>
    <row r="38" spans="1:16" x14ac:dyDescent="0.15">
      <c r="A38" s="6">
        <v>18.5</v>
      </c>
      <c r="B38" s="6">
        <v>36</v>
      </c>
      <c r="D38">
        <v>921.66473388671898</v>
      </c>
      <c r="E38">
        <v>631.515380859375</v>
      </c>
      <c r="F38">
        <v>458.74285888671898</v>
      </c>
      <c r="G38">
        <v>456.97647094726602</v>
      </c>
      <c r="I38" s="7">
        <f t="shared" si="6"/>
        <v>462.921875</v>
      </c>
      <c r="J38" s="7">
        <f t="shared" si="7"/>
        <v>174.53890991210898</v>
      </c>
      <c r="K38" s="7">
        <f t="shared" si="2"/>
        <v>340.74463806152374</v>
      </c>
      <c r="L38" s="8">
        <f t="shared" si="3"/>
        <v>1.9522560226433723</v>
      </c>
      <c r="M38" s="8">
        <f t="shared" ref="M38:M69" si="8">L38+ABS($N$2)*A38</f>
        <v>2.098739829087731</v>
      </c>
      <c r="P38" s="6">
        <f t="shared" si="5"/>
        <v>-0.41133576477156397</v>
      </c>
    </row>
    <row r="39" spans="1:16" x14ac:dyDescent="0.15">
      <c r="A39" s="6">
        <v>19</v>
      </c>
      <c r="B39" s="6">
        <v>37</v>
      </c>
      <c r="D39">
        <v>915.30798339843795</v>
      </c>
      <c r="E39">
        <v>629.14196777343795</v>
      </c>
      <c r="F39">
        <v>459.03796386718801</v>
      </c>
      <c r="G39">
        <v>457.08737182617199</v>
      </c>
      <c r="I39" s="7">
        <f t="shared" si="6"/>
        <v>456.27001953124994</v>
      </c>
      <c r="J39" s="7">
        <f t="shared" si="7"/>
        <v>172.05459594726597</v>
      </c>
      <c r="K39" s="7">
        <f t="shared" si="2"/>
        <v>335.83180236816378</v>
      </c>
      <c r="L39" s="8">
        <f t="shared" si="3"/>
        <v>1.9518909129930762</v>
      </c>
      <c r="M39" s="8">
        <f t="shared" si="8"/>
        <v>2.1023337412332284</v>
      </c>
      <c r="P39" s="6">
        <f t="shared" si="5"/>
        <v>-0.24079870963576042</v>
      </c>
    </row>
    <row r="40" spans="1:16" x14ac:dyDescent="0.15">
      <c r="A40" s="6">
        <v>19.5</v>
      </c>
      <c r="B40" s="6">
        <v>38</v>
      </c>
      <c r="D40">
        <v>908.15606689453102</v>
      </c>
      <c r="E40">
        <v>626.12530517578102</v>
      </c>
      <c r="F40">
        <v>459.38806152343801</v>
      </c>
      <c r="G40">
        <v>457.47601318359398</v>
      </c>
      <c r="I40" s="7">
        <f t="shared" si="6"/>
        <v>448.76800537109301</v>
      </c>
      <c r="J40" s="7">
        <f t="shared" si="7"/>
        <v>168.64929199218705</v>
      </c>
      <c r="K40" s="7">
        <f t="shared" si="2"/>
        <v>330.7135009765621</v>
      </c>
      <c r="L40" s="8">
        <f t="shared" si="3"/>
        <v>1.9609539836780516</v>
      </c>
      <c r="M40" s="8">
        <f t="shared" si="8"/>
        <v>2.1153558337139975</v>
      </c>
      <c r="P40" s="6">
        <f t="shared" si="5"/>
        <v>0.37712104284309689</v>
      </c>
    </row>
    <row r="41" spans="1:16" x14ac:dyDescent="0.15">
      <c r="A41" s="6">
        <v>20</v>
      </c>
      <c r="B41" s="6">
        <v>39</v>
      </c>
      <c r="D41">
        <v>907.17883300781295</v>
      </c>
      <c r="E41">
        <v>625.54968261718795</v>
      </c>
      <c r="F41">
        <v>458.74050903320301</v>
      </c>
      <c r="G41">
        <v>456.83612060546898</v>
      </c>
      <c r="I41" s="7">
        <f t="shared" si="6"/>
        <v>448.43832397460994</v>
      </c>
      <c r="J41" s="7">
        <f t="shared" si="7"/>
        <v>168.71356201171898</v>
      </c>
      <c r="K41" s="7">
        <f t="shared" si="2"/>
        <v>330.33883056640667</v>
      </c>
      <c r="L41" s="8">
        <f t="shared" si="3"/>
        <v>1.9579862260477974</v>
      </c>
      <c r="M41" s="8">
        <f t="shared" si="8"/>
        <v>2.1163470978795367</v>
      </c>
      <c r="P41" s="6">
        <f t="shared" si="5"/>
        <v>0.42415816139495011</v>
      </c>
    </row>
    <row r="42" spans="1:16" x14ac:dyDescent="0.15">
      <c r="A42" s="6">
        <v>20.5</v>
      </c>
      <c r="B42" s="6">
        <v>40</v>
      </c>
      <c r="D42">
        <v>910.76922607421898</v>
      </c>
      <c r="E42">
        <v>628.28973388671898</v>
      </c>
      <c r="F42">
        <v>459.72637939453102</v>
      </c>
      <c r="G42">
        <v>457.6513671875</v>
      </c>
      <c r="I42" s="7">
        <f t="shared" si="6"/>
        <v>451.04284667968795</v>
      </c>
      <c r="J42" s="7">
        <f t="shared" si="7"/>
        <v>170.63836669921898</v>
      </c>
      <c r="K42" s="7">
        <f t="shared" si="2"/>
        <v>331.59598999023467</v>
      </c>
      <c r="L42" s="8">
        <f t="shared" si="3"/>
        <v>1.9432674867002955</v>
      </c>
      <c r="M42" s="8">
        <f t="shared" si="8"/>
        <v>2.1055873803278282</v>
      </c>
      <c r="P42" s="6">
        <f t="shared" si="5"/>
        <v>-8.6408171635838971E-2</v>
      </c>
    </row>
    <row r="43" spans="1:16" x14ac:dyDescent="0.15">
      <c r="A43" s="6">
        <v>21</v>
      </c>
      <c r="B43" s="6">
        <v>41</v>
      </c>
      <c r="D43">
        <v>912.67950439453102</v>
      </c>
      <c r="E43">
        <v>629.20867919921898</v>
      </c>
      <c r="F43">
        <v>459.49484252929699</v>
      </c>
      <c r="G43">
        <v>457.79171752929699</v>
      </c>
      <c r="I43" s="7">
        <f t="shared" si="6"/>
        <v>453.18466186523403</v>
      </c>
      <c r="J43" s="7">
        <f t="shared" si="7"/>
        <v>171.41696166992199</v>
      </c>
      <c r="K43" s="7">
        <f t="shared" si="2"/>
        <v>333.19278869628863</v>
      </c>
      <c r="L43" s="8">
        <f t="shared" si="3"/>
        <v>1.9437562388830565</v>
      </c>
      <c r="M43" s="8">
        <f t="shared" si="8"/>
        <v>2.1100351543063827</v>
      </c>
      <c r="P43" s="6">
        <f t="shared" si="5"/>
        <v>0.12464603489579351</v>
      </c>
    </row>
    <row r="44" spans="1:16" x14ac:dyDescent="0.15">
      <c r="A44" s="6">
        <v>21.5</v>
      </c>
      <c r="B44" s="6">
        <v>42</v>
      </c>
      <c r="D44">
        <v>921.53399658203102</v>
      </c>
      <c r="E44">
        <v>632.22406005859398</v>
      </c>
      <c r="F44">
        <v>458.97940063476602</v>
      </c>
      <c r="G44">
        <v>456.95822143554699</v>
      </c>
      <c r="I44" s="7">
        <f t="shared" si="6"/>
        <v>462.554595947265</v>
      </c>
      <c r="J44" s="7">
        <f t="shared" si="7"/>
        <v>175.26583862304699</v>
      </c>
      <c r="K44" s="7">
        <f t="shared" si="2"/>
        <v>339.8685089111321</v>
      </c>
      <c r="L44" s="8">
        <f t="shared" si="3"/>
        <v>1.9391600301648304</v>
      </c>
      <c r="M44" s="8">
        <f t="shared" si="8"/>
        <v>2.1093979673839502</v>
      </c>
      <c r="P44" s="6">
        <f t="shared" si="5"/>
        <v>9.4410465153552614E-2</v>
      </c>
    </row>
    <row r="45" spans="1:16" x14ac:dyDescent="0.15">
      <c r="A45" s="6">
        <v>22</v>
      </c>
      <c r="B45" s="6">
        <v>43</v>
      </c>
      <c r="D45">
        <v>928.75927734375</v>
      </c>
      <c r="E45">
        <v>635.90386962890602</v>
      </c>
      <c r="F45">
        <v>459.25949096679699</v>
      </c>
      <c r="G45">
        <v>457.20153808593801</v>
      </c>
      <c r="I45" s="7">
        <f t="shared" si="6"/>
        <v>469.49978637695301</v>
      </c>
      <c r="J45" s="7">
        <f t="shared" si="7"/>
        <v>178.70233154296801</v>
      </c>
      <c r="K45" s="7">
        <f t="shared" si="2"/>
        <v>344.40815429687541</v>
      </c>
      <c r="L45" s="8">
        <f t="shared" si="3"/>
        <v>1.9272728638913383</v>
      </c>
      <c r="M45" s="8">
        <f t="shared" si="8"/>
        <v>2.1014698229062514</v>
      </c>
      <c r="P45" s="6">
        <f t="shared" si="5"/>
        <v>-0.28179305824416656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927.805419921875</v>
      </c>
      <c r="E46">
        <v>637.02630615234398</v>
      </c>
      <c r="F46">
        <v>459.78640747070301</v>
      </c>
      <c r="G46">
        <v>457.86907958984398</v>
      </c>
      <c r="I46" s="7">
        <f t="shared" si="6"/>
        <v>468.01901245117199</v>
      </c>
      <c r="J46" s="7">
        <f t="shared" si="7"/>
        <v>179.1572265625</v>
      </c>
      <c r="K46" s="7">
        <f t="shared" si="2"/>
        <v>342.60895385742197</v>
      </c>
      <c r="L46" s="8">
        <f t="shared" si="3"/>
        <v>1.9123367805534817</v>
      </c>
      <c r="M46" s="8">
        <f t="shared" si="8"/>
        <v>2.0904927613641884</v>
      </c>
      <c r="P46" s="6">
        <f t="shared" si="5"/>
        <v>-0.80267272186456629</v>
      </c>
    </row>
    <row r="47" spans="1:16" x14ac:dyDescent="0.15">
      <c r="A47" s="6">
        <v>23</v>
      </c>
      <c r="B47" s="6">
        <v>45</v>
      </c>
      <c r="D47">
        <v>923.84710693359398</v>
      </c>
      <c r="E47">
        <v>634.935546875</v>
      </c>
      <c r="F47">
        <v>458.39923095703102</v>
      </c>
      <c r="G47">
        <v>456.779052734375</v>
      </c>
      <c r="I47" s="7">
        <f t="shared" si="6"/>
        <v>465.44787597656295</v>
      </c>
      <c r="J47" s="7">
        <f t="shared" si="7"/>
        <v>178.156494140625</v>
      </c>
      <c r="K47" s="7">
        <f t="shared" si="2"/>
        <v>340.73833007812544</v>
      </c>
      <c r="L47" s="8">
        <f t="shared" si="3"/>
        <v>1.9125787792454485</v>
      </c>
      <c r="M47" s="8">
        <f t="shared" si="8"/>
        <v>2.0946937818519489</v>
      </c>
      <c r="P47" s="6">
        <f t="shared" si="5"/>
        <v>-0.60332737519396329</v>
      </c>
    </row>
    <row r="48" spans="1:16" x14ac:dyDescent="0.15">
      <c r="A48" s="6">
        <v>23.5</v>
      </c>
      <c r="B48" s="6">
        <v>46</v>
      </c>
      <c r="D48">
        <v>927.078857421875</v>
      </c>
      <c r="E48">
        <v>637.06317138671898</v>
      </c>
      <c r="F48">
        <v>459.96527099609398</v>
      </c>
      <c r="G48">
        <v>458.40658569335898</v>
      </c>
      <c r="I48" s="7">
        <f t="shared" si="6"/>
        <v>467.11358642578102</v>
      </c>
      <c r="J48" s="7">
        <f t="shared" si="7"/>
        <v>178.65658569336</v>
      </c>
      <c r="K48" s="7">
        <f t="shared" si="2"/>
        <v>342.05397644042904</v>
      </c>
      <c r="L48" s="8">
        <f t="shared" si="3"/>
        <v>1.9145892389744796</v>
      </c>
      <c r="M48" s="8">
        <f t="shared" si="8"/>
        <v>2.1006632633767732</v>
      </c>
      <c r="P48" s="6">
        <f t="shared" si="5"/>
        <v>-0.32006563736696331</v>
      </c>
    </row>
    <row r="49" spans="1:22" x14ac:dyDescent="0.15">
      <c r="A49" s="6">
        <v>24</v>
      </c>
      <c r="B49" s="6">
        <v>47</v>
      </c>
      <c r="D49">
        <v>919.921142578125</v>
      </c>
      <c r="E49">
        <v>633.78399658203102</v>
      </c>
      <c r="F49">
        <v>459.96676635742199</v>
      </c>
      <c r="G49">
        <v>458.03765869140602</v>
      </c>
      <c r="I49" s="7">
        <f t="shared" si="6"/>
        <v>459.95437622070301</v>
      </c>
      <c r="J49" s="7">
        <f t="shared" si="7"/>
        <v>175.746337890625</v>
      </c>
      <c r="K49" s="7">
        <f t="shared" si="2"/>
        <v>336.93193969726553</v>
      </c>
      <c r="L49" s="8">
        <f t="shared" si="3"/>
        <v>1.9171491351754579</v>
      </c>
      <c r="M49" s="8">
        <f t="shared" si="8"/>
        <v>2.107182181373545</v>
      </c>
      <c r="P49" s="6">
        <f t="shared" si="5"/>
        <v>-1.0732233311976929E-2</v>
      </c>
    </row>
    <row r="50" spans="1:22" x14ac:dyDescent="0.15">
      <c r="A50" s="6">
        <v>24.5</v>
      </c>
      <c r="B50" s="6">
        <v>48</v>
      </c>
      <c r="D50">
        <v>911.70739746093795</v>
      </c>
      <c r="E50">
        <v>630.24774169921898</v>
      </c>
      <c r="F50">
        <v>459.12179565429699</v>
      </c>
      <c r="G50">
        <v>457.46365356445301</v>
      </c>
      <c r="I50" s="7">
        <f t="shared" si="6"/>
        <v>452.58560180664097</v>
      </c>
      <c r="J50" s="7">
        <f t="shared" si="7"/>
        <v>172.78408813476597</v>
      </c>
      <c r="K50" s="7">
        <f t="shared" si="2"/>
        <v>331.63674011230478</v>
      </c>
      <c r="L50" s="8">
        <f t="shared" si="3"/>
        <v>1.9193708384399315</v>
      </c>
      <c r="M50" s="8">
        <f t="shared" si="8"/>
        <v>2.113362906433812</v>
      </c>
      <c r="P50" s="6">
        <f t="shared" si="5"/>
        <v>0.28255335846370727</v>
      </c>
    </row>
    <row r="51" spans="1:22" x14ac:dyDescent="0.15">
      <c r="A51" s="6">
        <v>25</v>
      </c>
      <c r="B51" s="6">
        <v>49</v>
      </c>
      <c r="D51">
        <v>912.3544921875</v>
      </c>
      <c r="E51">
        <v>631.21856689453102</v>
      </c>
      <c r="F51">
        <v>459.0947265625</v>
      </c>
      <c r="G51">
        <v>457.35275268554699</v>
      </c>
      <c r="I51" s="7">
        <f t="shared" si="6"/>
        <v>453.259765625</v>
      </c>
      <c r="J51" s="7">
        <f t="shared" si="7"/>
        <v>173.86581420898403</v>
      </c>
      <c r="K51" s="7">
        <f t="shared" si="2"/>
        <v>331.55369567871116</v>
      </c>
      <c r="L51" s="8">
        <f t="shared" si="3"/>
        <v>1.906951617758444</v>
      </c>
      <c r="M51" s="8">
        <f t="shared" si="8"/>
        <v>2.1049027075481179</v>
      </c>
      <c r="P51" s="6">
        <f t="shared" si="5"/>
        <v>-0.11889702357667602</v>
      </c>
    </row>
    <row r="52" spans="1:22" x14ac:dyDescent="0.15">
      <c r="A52" s="6">
        <v>25.5</v>
      </c>
      <c r="B52" s="6">
        <v>50</v>
      </c>
      <c r="D52">
        <v>908.214111328125</v>
      </c>
      <c r="E52">
        <v>628.756103515625</v>
      </c>
      <c r="F52">
        <v>459.38186645507801</v>
      </c>
      <c r="G52">
        <v>457.81552124023398</v>
      </c>
      <c r="I52" s="7">
        <f t="shared" si="6"/>
        <v>448.83224487304699</v>
      </c>
      <c r="J52" s="7">
        <f t="shared" si="7"/>
        <v>170.94058227539102</v>
      </c>
      <c r="K52" s="7">
        <f t="shared" si="2"/>
        <v>329.17383728027329</v>
      </c>
      <c r="L52" s="8">
        <f t="shared" si="3"/>
        <v>1.9256623143471172</v>
      </c>
      <c r="M52" s="8">
        <f t="shared" si="8"/>
        <v>2.127572425932585</v>
      </c>
      <c r="P52" s="6">
        <f t="shared" si="5"/>
        <v>0.95681848017836468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904.74456787109398</v>
      </c>
      <c r="E53">
        <v>628.048095703125</v>
      </c>
      <c r="F53">
        <v>459.85290527343801</v>
      </c>
      <c r="G53">
        <v>458.03823852539102</v>
      </c>
      <c r="I53" s="7">
        <f t="shared" si="6"/>
        <v>444.89166259765597</v>
      </c>
      <c r="J53" s="7">
        <f t="shared" si="7"/>
        <v>170.00985717773398</v>
      </c>
      <c r="K53" s="7">
        <f t="shared" si="2"/>
        <v>325.8847625732422</v>
      </c>
      <c r="L53" s="8">
        <f t="shared" si="3"/>
        <v>1.9168580456635016</v>
      </c>
      <c r="M53" s="8">
        <f t="shared" si="8"/>
        <v>2.1227271790447628</v>
      </c>
      <c r="P53" s="6">
        <f t="shared" si="5"/>
        <v>0.72690352894886801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902.48138427734398</v>
      </c>
      <c r="E54">
        <v>626.75897216796898</v>
      </c>
      <c r="F54">
        <v>458.86761474609398</v>
      </c>
      <c r="G54">
        <v>457.32772827148398</v>
      </c>
      <c r="I54" s="7">
        <f t="shared" si="6"/>
        <v>443.61376953125</v>
      </c>
      <c r="J54" s="7">
        <f t="shared" si="7"/>
        <v>169.431243896485</v>
      </c>
      <c r="K54" s="7">
        <f t="shared" si="2"/>
        <v>325.01189880371049</v>
      </c>
      <c r="L54" s="8">
        <f t="shared" si="3"/>
        <v>1.9182524505473051</v>
      </c>
      <c r="M54" s="8">
        <f t="shared" si="8"/>
        <v>2.1280806057243598</v>
      </c>
      <c r="P54" s="6">
        <f t="shared" si="5"/>
        <v>0.98093244892892806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905.558349609375</v>
      </c>
      <c r="E55">
        <v>628.79357910156295</v>
      </c>
      <c r="F55">
        <v>459.57369995117199</v>
      </c>
      <c r="G55">
        <v>457.85290527343801</v>
      </c>
      <c r="I55" s="7">
        <f t="shared" si="6"/>
        <v>445.98464965820301</v>
      </c>
      <c r="J55" s="7">
        <f t="shared" si="7"/>
        <v>170.94067382812494</v>
      </c>
      <c r="K55" s="7">
        <f t="shared" si="2"/>
        <v>326.32617797851555</v>
      </c>
      <c r="L55" s="8">
        <f t="shared" si="3"/>
        <v>1.9090025250902278</v>
      </c>
      <c r="M55" s="8">
        <f t="shared" si="8"/>
        <v>2.1227897020630757</v>
      </c>
      <c r="P55" s="6">
        <f t="shared" si="5"/>
        <v>0.72987034922427185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900.72564697265602</v>
      </c>
      <c r="E56">
        <v>625.79040527343795</v>
      </c>
      <c r="F56">
        <v>458.99353027343801</v>
      </c>
      <c r="G56">
        <v>457.24801635742199</v>
      </c>
      <c r="I56" s="7">
        <f t="shared" si="6"/>
        <v>441.73211669921801</v>
      </c>
      <c r="J56" s="7">
        <f t="shared" si="7"/>
        <v>168.54238891601597</v>
      </c>
      <c r="K56" s="7">
        <f t="shared" si="2"/>
        <v>323.75244445800683</v>
      </c>
      <c r="L56" s="8">
        <f t="shared" si="3"/>
        <v>1.9208962596307535</v>
      </c>
      <c r="M56" s="8">
        <f t="shared" si="8"/>
        <v>2.1386424583993948</v>
      </c>
      <c r="P56" s="6">
        <f t="shared" si="5"/>
        <v>1.4821097674216279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901.12213134765602</v>
      </c>
      <c r="E57">
        <v>628.31988525390602</v>
      </c>
      <c r="F57">
        <v>460.12799072265602</v>
      </c>
      <c r="G57">
        <v>458.34069824218801</v>
      </c>
      <c r="I57" s="7">
        <f t="shared" si="6"/>
        <v>440.994140625</v>
      </c>
      <c r="J57" s="7">
        <f t="shared" si="7"/>
        <v>169.97918701171801</v>
      </c>
      <c r="K57" s="7">
        <f t="shared" si="2"/>
        <v>322.0087097167974</v>
      </c>
      <c r="L57" s="8">
        <f t="shared" si="3"/>
        <v>1.8944008109333925</v>
      </c>
      <c r="M57" s="8">
        <f t="shared" si="8"/>
        <v>2.1161060314978277</v>
      </c>
      <c r="P57" s="6">
        <f t="shared" si="5"/>
        <v>0.41271916423404437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899.80993652343795</v>
      </c>
      <c r="E58">
        <v>628.34326171875</v>
      </c>
      <c r="F58">
        <v>459.30978393554699</v>
      </c>
      <c r="G58">
        <v>457.69284057617199</v>
      </c>
      <c r="I58" s="7">
        <f t="shared" si="6"/>
        <v>440.50015258789097</v>
      </c>
      <c r="J58" s="7">
        <f t="shared" si="7"/>
        <v>170.65042114257801</v>
      </c>
      <c r="K58" s="7">
        <f t="shared" si="2"/>
        <v>321.04485778808635</v>
      </c>
      <c r="L58" s="8">
        <f t="shared" si="3"/>
        <v>1.8813012920715511</v>
      </c>
      <c r="M58" s="8">
        <f t="shared" si="8"/>
        <v>2.1069655344317795</v>
      </c>
      <c r="P58" s="6">
        <f t="shared" si="5"/>
        <v>-2.1012487797093565E-2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899.89837646484398</v>
      </c>
      <c r="E59">
        <v>627.49743652343795</v>
      </c>
      <c r="F59">
        <v>458.87496948242199</v>
      </c>
      <c r="G59">
        <v>457.02795410156301</v>
      </c>
      <c r="I59" s="7">
        <f t="shared" si="6"/>
        <v>441.02340698242199</v>
      </c>
      <c r="J59" s="7">
        <f t="shared" si="7"/>
        <v>170.46948242187494</v>
      </c>
      <c r="K59" s="7">
        <f t="shared" si="2"/>
        <v>321.69476928710952</v>
      </c>
      <c r="L59" s="8">
        <f t="shared" si="3"/>
        <v>1.8871106119216392</v>
      </c>
      <c r="M59" s="8">
        <f t="shared" si="8"/>
        <v>2.1167338760776611</v>
      </c>
      <c r="P59" s="6">
        <f t="shared" si="5"/>
        <v>0.44251142442101032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901.57086181640602</v>
      </c>
      <c r="E60">
        <v>629.01666259765602</v>
      </c>
      <c r="F60">
        <v>459.13122558593801</v>
      </c>
      <c r="G60">
        <v>457.44158935546898</v>
      </c>
      <c r="I60" s="7">
        <f t="shared" si="6"/>
        <v>442.43963623046801</v>
      </c>
      <c r="J60" s="7">
        <f t="shared" si="7"/>
        <v>171.57507324218705</v>
      </c>
      <c r="K60" s="7">
        <f t="shared" si="2"/>
        <v>322.33708496093709</v>
      </c>
      <c r="L60" s="8">
        <f t="shared" si="3"/>
        <v>1.8786941416947072</v>
      </c>
      <c r="M60" s="8">
        <f t="shared" si="8"/>
        <v>2.1122764276465227</v>
      </c>
      <c r="P60" s="6">
        <f t="shared" si="5"/>
        <v>0.23099814916790634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907.19970703125</v>
      </c>
      <c r="E61">
        <v>633.56634521484398</v>
      </c>
      <c r="F61">
        <v>459.47396850585898</v>
      </c>
      <c r="G61">
        <v>457.82583618164102</v>
      </c>
      <c r="I61" s="7">
        <f t="shared" si="6"/>
        <v>447.72573852539102</v>
      </c>
      <c r="J61" s="7">
        <f t="shared" si="7"/>
        <v>175.74050903320295</v>
      </c>
      <c r="K61" s="7">
        <f t="shared" si="2"/>
        <v>324.70738220214895</v>
      </c>
      <c r="L61" s="8">
        <f t="shared" si="3"/>
        <v>1.8476524506982135</v>
      </c>
      <c r="M61" s="8">
        <f t="shared" si="8"/>
        <v>2.0851937584458224</v>
      </c>
      <c r="P61" s="6">
        <f t="shared" si="5"/>
        <v>-1.0541191446677336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917.36218261718795</v>
      </c>
      <c r="E62">
        <v>635.88781738281295</v>
      </c>
      <c r="F62">
        <v>459.22299194335898</v>
      </c>
      <c r="G62">
        <v>457.48455810546898</v>
      </c>
      <c r="I62" s="7">
        <f t="shared" si="6"/>
        <v>458.13919067382898</v>
      </c>
      <c r="J62" s="7">
        <f t="shared" si="7"/>
        <v>178.40325927734398</v>
      </c>
      <c r="K62" s="7">
        <f t="shared" si="2"/>
        <v>333.25690917968819</v>
      </c>
      <c r="L62" s="8">
        <f t="shared" si="3"/>
        <v>1.8679978747563699</v>
      </c>
      <c r="M62" s="8">
        <f t="shared" si="8"/>
        <v>2.1094982042997721</v>
      </c>
      <c r="P62" s="6">
        <f t="shared" si="5"/>
        <v>9.9166872029432557E-2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922.77307128906295</v>
      </c>
      <c r="E63">
        <v>639.73010253906295</v>
      </c>
      <c r="F63">
        <v>458.64520263671898</v>
      </c>
      <c r="G63">
        <v>457.02175903320301</v>
      </c>
      <c r="I63" s="7">
        <f t="shared" si="6"/>
        <v>464.12786865234398</v>
      </c>
      <c r="J63" s="7">
        <f t="shared" si="7"/>
        <v>182.70834350585994</v>
      </c>
      <c r="K63" s="7">
        <f t="shared" si="2"/>
        <v>336.23202819824201</v>
      </c>
      <c r="L63" s="8">
        <f t="shared" si="3"/>
        <v>1.8402664144752543</v>
      </c>
      <c r="M63" s="8">
        <f t="shared" si="8"/>
        <v>2.0857257658144501</v>
      </c>
      <c r="P63" s="6">
        <f t="shared" si="5"/>
        <v>-1.0288745181205929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922.91571044921898</v>
      </c>
      <c r="E64">
        <v>641.40802001953102</v>
      </c>
      <c r="F64">
        <v>458.88702392578102</v>
      </c>
      <c r="G64">
        <v>457.37600708007801</v>
      </c>
      <c r="I64" s="7">
        <f t="shared" si="6"/>
        <v>464.02868652343795</v>
      </c>
      <c r="J64" s="7">
        <f t="shared" si="7"/>
        <v>184.03201293945301</v>
      </c>
      <c r="K64" s="7">
        <f t="shared" si="2"/>
        <v>335.20627746582085</v>
      </c>
      <c r="L64" s="8">
        <f t="shared" si="3"/>
        <v>1.8214563439900238</v>
      </c>
      <c r="M64" s="8">
        <f t="shared" si="8"/>
        <v>2.070874717125013</v>
      </c>
      <c r="P64" s="6">
        <f t="shared" si="5"/>
        <v>-1.7335812573624276</v>
      </c>
      <c r="U64" s="18">
        <v>12.5</v>
      </c>
      <c r="V64" s="20">
        <f t="shared" ref="V64:V83" si="9">L26</f>
        <v>2.0263451211335282</v>
      </c>
    </row>
    <row r="65" spans="1:22" x14ac:dyDescent="0.15">
      <c r="A65" s="6">
        <v>32</v>
      </c>
      <c r="B65" s="6">
        <v>63</v>
      </c>
      <c r="D65">
        <v>923.64678955078102</v>
      </c>
      <c r="E65">
        <v>641.35192871093795</v>
      </c>
      <c r="F65">
        <v>459.89407348632801</v>
      </c>
      <c r="G65">
        <v>458.09149169921898</v>
      </c>
      <c r="I65" s="7">
        <f t="shared" si="6"/>
        <v>463.75271606445301</v>
      </c>
      <c r="J65" s="7">
        <f t="shared" si="7"/>
        <v>183.26043701171898</v>
      </c>
      <c r="K65" s="7">
        <f t="shared" si="2"/>
        <v>335.47041015624973</v>
      </c>
      <c r="L65" s="8">
        <f t="shared" si="3"/>
        <v>1.8305664639160353</v>
      </c>
      <c r="M65" s="8">
        <f t="shared" si="8"/>
        <v>2.0839438588468182</v>
      </c>
      <c r="P65" s="6">
        <f t="shared" si="5"/>
        <v>-1.1134289408453215</v>
      </c>
      <c r="U65" s="18">
        <v>13</v>
      </c>
      <c r="V65" s="20">
        <f t="shared" si="9"/>
        <v>2.0109449968076039</v>
      </c>
    </row>
    <row r="66" spans="1:22" x14ac:dyDescent="0.15">
      <c r="A66" s="6">
        <v>32.5</v>
      </c>
      <c r="B66" s="6">
        <v>64</v>
      </c>
      <c r="D66">
        <v>921.71954345703102</v>
      </c>
      <c r="E66">
        <v>640.17755126953102</v>
      </c>
      <c r="F66">
        <v>459.26596069335898</v>
      </c>
      <c r="G66">
        <v>457.44012451171898</v>
      </c>
      <c r="I66" s="7">
        <f t="shared" ref="I66:I97" si="10">D66-F66</f>
        <v>462.45358276367205</v>
      </c>
      <c r="J66" s="7">
        <f t="shared" ref="J66:J97" si="11">E66-G66</f>
        <v>182.73742675781205</v>
      </c>
      <c r="K66" s="7">
        <f t="shared" ref="K66:K129" si="12">I66-0.7*J66</f>
        <v>334.53738403320364</v>
      </c>
      <c r="L66" s="8">
        <f t="shared" ref="L66:L129" si="13">K66/J66</f>
        <v>1.8306998734122326</v>
      </c>
      <c r="M66" s="8">
        <f t="shared" si="8"/>
        <v>2.0880362901388088</v>
      </c>
      <c r="P66" s="6">
        <f t="shared" si="5"/>
        <v>-0.91923633050116826</v>
      </c>
      <c r="U66" s="18">
        <v>13.5</v>
      </c>
      <c r="V66" s="20">
        <f t="shared" si="9"/>
        <v>1.9946324953306092</v>
      </c>
    </row>
    <row r="67" spans="1:22" x14ac:dyDescent="0.15">
      <c r="A67" s="6">
        <v>33</v>
      </c>
      <c r="B67" s="6">
        <v>65</v>
      </c>
      <c r="D67">
        <v>924.74548339843795</v>
      </c>
      <c r="E67">
        <v>643.75384521484398</v>
      </c>
      <c r="F67">
        <v>459.34420776367199</v>
      </c>
      <c r="G67">
        <v>457.48309326171898</v>
      </c>
      <c r="I67" s="7">
        <f t="shared" si="10"/>
        <v>465.40127563476597</v>
      </c>
      <c r="J67" s="7">
        <f t="shared" si="11"/>
        <v>186.270751953125</v>
      </c>
      <c r="K67" s="7">
        <f t="shared" si="12"/>
        <v>335.01174926757847</v>
      </c>
      <c r="L67" s="8">
        <f t="shared" si="13"/>
        <v>1.7985204105037602</v>
      </c>
      <c r="M67" s="8">
        <f t="shared" si="8"/>
        <v>2.0598158490261298</v>
      </c>
      <c r="P67" s="6">
        <f t="shared" si="5"/>
        <v>-2.2583427769453883</v>
      </c>
      <c r="U67" s="18">
        <v>14</v>
      </c>
      <c r="V67" s="20">
        <f t="shared" si="9"/>
        <v>1.9596908579984258</v>
      </c>
    </row>
    <row r="68" spans="1:22" x14ac:dyDescent="0.15">
      <c r="A68" s="6">
        <v>33.5</v>
      </c>
      <c r="B68" s="6">
        <v>66</v>
      </c>
      <c r="D68">
        <v>922.0400390625</v>
      </c>
      <c r="E68">
        <v>641.22406005859398</v>
      </c>
      <c r="F68">
        <v>458.63900756835898</v>
      </c>
      <c r="G68">
        <v>457.19888305664102</v>
      </c>
      <c r="I68" s="7">
        <f t="shared" si="10"/>
        <v>463.40103149414102</v>
      </c>
      <c r="J68" s="7">
        <f t="shared" si="11"/>
        <v>184.02517700195295</v>
      </c>
      <c r="K68" s="7">
        <f t="shared" si="12"/>
        <v>334.58340759277394</v>
      </c>
      <c r="L68" s="8">
        <f t="shared" si="13"/>
        <v>1.8181393059560713</v>
      </c>
      <c r="M68" s="8">
        <f t="shared" si="8"/>
        <v>2.0833937662742343</v>
      </c>
      <c r="P68" s="6">
        <f t="shared" si="5"/>
        <v>-1.1395317401299576</v>
      </c>
      <c r="U68" s="18">
        <v>14.5</v>
      </c>
      <c r="V68" s="20">
        <f t="shared" si="9"/>
        <v>1.934601086335511</v>
      </c>
    </row>
    <row r="69" spans="1:22" x14ac:dyDescent="0.15">
      <c r="A69" s="6">
        <v>34</v>
      </c>
      <c r="B69" s="6">
        <v>67</v>
      </c>
      <c r="D69">
        <v>925.87756347656295</v>
      </c>
      <c r="E69">
        <v>643.99645996093795</v>
      </c>
      <c r="F69">
        <v>459.62429809570301</v>
      </c>
      <c r="G69">
        <v>457.91940307617199</v>
      </c>
      <c r="I69" s="7">
        <f t="shared" si="10"/>
        <v>466.25326538085994</v>
      </c>
      <c r="J69" s="7">
        <f t="shared" si="11"/>
        <v>186.07705688476597</v>
      </c>
      <c r="K69" s="7">
        <f t="shared" si="12"/>
        <v>335.99932556152373</v>
      </c>
      <c r="L69" s="8">
        <f t="shared" si="13"/>
        <v>1.8056999137169383</v>
      </c>
      <c r="M69" s="8">
        <f t="shared" si="8"/>
        <v>2.0749133958308952</v>
      </c>
      <c r="P69" s="6">
        <f t="shared" si="5"/>
        <v>-1.5419392958293043</v>
      </c>
      <c r="U69" s="18">
        <v>15</v>
      </c>
      <c r="V69" s="20">
        <f t="shared" si="9"/>
        <v>1.9033765235039184</v>
      </c>
    </row>
    <row r="70" spans="1:22" x14ac:dyDescent="0.15">
      <c r="A70" s="6">
        <v>34.5</v>
      </c>
      <c r="B70" s="6">
        <v>68</v>
      </c>
      <c r="D70">
        <v>923.76953125</v>
      </c>
      <c r="E70">
        <v>643.36602783203102</v>
      </c>
      <c r="F70">
        <v>459.05679321289102</v>
      </c>
      <c r="G70">
        <v>457.18151855468801</v>
      </c>
      <c r="I70" s="7">
        <f t="shared" si="10"/>
        <v>464.71273803710898</v>
      </c>
      <c r="J70" s="7">
        <f t="shared" si="11"/>
        <v>186.18450927734301</v>
      </c>
      <c r="K70" s="7">
        <f t="shared" si="12"/>
        <v>334.38358154296884</v>
      </c>
      <c r="L70" s="8">
        <f t="shared" si="13"/>
        <v>1.7959796056119064</v>
      </c>
      <c r="M70" s="8">
        <f t="shared" ref="M70:M101" si="14">L70+ABS($N$2)*A70</f>
        <v>2.0691521095216565</v>
      </c>
      <c r="P70" s="6">
        <f t="shared" ref="P70:P133" si="15">(M70-$O$2)/$O$2*100</f>
        <v>-1.8153218275093683</v>
      </c>
      <c r="U70" s="18">
        <v>15.5</v>
      </c>
      <c r="V70" s="20">
        <f t="shared" si="9"/>
        <v>1.8749819062572024</v>
      </c>
    </row>
    <row r="71" spans="1:22" x14ac:dyDescent="0.15">
      <c r="A71" s="6">
        <v>35</v>
      </c>
      <c r="B71" s="6">
        <v>69</v>
      </c>
      <c r="D71">
        <v>923.93524169921898</v>
      </c>
      <c r="E71">
        <v>644.41729736328102</v>
      </c>
      <c r="F71">
        <v>459.22860717773398</v>
      </c>
      <c r="G71">
        <v>457.57427978515602</v>
      </c>
      <c r="I71" s="7">
        <f t="shared" si="10"/>
        <v>464.706634521485</v>
      </c>
      <c r="J71" s="7">
        <f t="shared" si="11"/>
        <v>186.843017578125</v>
      </c>
      <c r="K71" s="7">
        <f t="shared" si="12"/>
        <v>333.91652221679749</v>
      </c>
      <c r="L71" s="8">
        <f t="shared" si="13"/>
        <v>1.7871501249821999</v>
      </c>
      <c r="M71" s="8">
        <f t="shared" si="14"/>
        <v>2.0642816506877435</v>
      </c>
      <c r="P71" s="6">
        <f t="shared" si="15"/>
        <v>-2.0464331271376319</v>
      </c>
      <c r="U71" s="18">
        <v>16</v>
      </c>
      <c r="V71" s="20">
        <f t="shared" si="9"/>
        <v>1.9179619973098083</v>
      </c>
    </row>
    <row r="72" spans="1:22" x14ac:dyDescent="0.15">
      <c r="A72" s="6">
        <v>35.5</v>
      </c>
      <c r="B72" s="6">
        <v>70</v>
      </c>
      <c r="D72">
        <v>923.68780517578102</v>
      </c>
      <c r="E72">
        <v>646.51922607421898</v>
      </c>
      <c r="F72">
        <v>459.78286743164102</v>
      </c>
      <c r="G72">
        <v>457.86730957031301</v>
      </c>
      <c r="I72" s="7">
        <f t="shared" si="10"/>
        <v>463.90493774414</v>
      </c>
      <c r="J72" s="7">
        <f t="shared" si="11"/>
        <v>188.65191650390597</v>
      </c>
      <c r="K72" s="7">
        <f t="shared" si="12"/>
        <v>331.84859619140582</v>
      </c>
      <c r="L72" s="8">
        <f t="shared" si="13"/>
        <v>1.7590523454053275</v>
      </c>
      <c r="M72" s="8">
        <f t="shared" si="14"/>
        <v>2.0401428929066645</v>
      </c>
      <c r="P72" s="6">
        <f t="shared" si="15"/>
        <v>-3.1918569716740541</v>
      </c>
      <c r="U72" s="18">
        <v>16.5</v>
      </c>
      <c r="V72" s="20">
        <f t="shared" si="9"/>
        <v>1.9211672434771023</v>
      </c>
    </row>
    <row r="73" spans="1:22" x14ac:dyDescent="0.15">
      <c r="A73" s="6">
        <v>36</v>
      </c>
      <c r="B73" s="6">
        <v>71</v>
      </c>
      <c r="D73">
        <v>921.18621826171898</v>
      </c>
      <c r="E73">
        <v>644.16473388671898</v>
      </c>
      <c r="F73">
        <v>458.86053466796898</v>
      </c>
      <c r="G73">
        <v>456.78317260742199</v>
      </c>
      <c r="I73" s="7">
        <f t="shared" si="10"/>
        <v>462.32568359375</v>
      </c>
      <c r="J73" s="7">
        <f t="shared" si="11"/>
        <v>187.38156127929699</v>
      </c>
      <c r="K73" s="7">
        <f t="shared" si="12"/>
        <v>331.15859069824211</v>
      </c>
      <c r="L73" s="8">
        <f t="shared" si="13"/>
        <v>1.7672955035561999</v>
      </c>
      <c r="M73" s="8">
        <f t="shared" si="14"/>
        <v>2.0523450728533303</v>
      </c>
      <c r="P73" s="6">
        <f t="shared" si="15"/>
        <v>-2.6128434203971636</v>
      </c>
      <c r="U73" s="18">
        <v>17</v>
      </c>
      <c r="V73" s="20">
        <f t="shared" si="9"/>
        <v>1.9534206276473358</v>
      </c>
    </row>
    <row r="74" spans="1:22" x14ac:dyDescent="0.15">
      <c r="A74" s="6">
        <v>36.5</v>
      </c>
      <c r="B74" s="6">
        <v>72</v>
      </c>
      <c r="D74">
        <v>916.78399658203102</v>
      </c>
      <c r="E74">
        <v>643.33880615234398</v>
      </c>
      <c r="F74">
        <v>459.87643432617199</v>
      </c>
      <c r="G74">
        <v>458.00177001953102</v>
      </c>
      <c r="I74" s="7">
        <f t="shared" si="10"/>
        <v>456.90756225585903</v>
      </c>
      <c r="J74" s="7">
        <f t="shared" si="11"/>
        <v>185.33703613281295</v>
      </c>
      <c r="K74" s="7">
        <f t="shared" si="12"/>
        <v>327.17163696288998</v>
      </c>
      <c r="L74" s="8">
        <f t="shared" si="13"/>
        <v>1.7652793191774041</v>
      </c>
      <c r="M74" s="8">
        <f t="shared" si="14"/>
        <v>2.0542879102703284</v>
      </c>
      <c r="P74" s="6">
        <f t="shared" si="15"/>
        <v>-2.5206525825889523</v>
      </c>
      <c r="U74" s="18">
        <v>17.5</v>
      </c>
      <c r="V74" s="20">
        <f t="shared" si="9"/>
        <v>1.9371027958404263</v>
      </c>
    </row>
    <row r="75" spans="1:22" x14ac:dyDescent="0.15">
      <c r="A75" s="6">
        <v>37</v>
      </c>
      <c r="B75" s="6">
        <v>73</v>
      </c>
      <c r="D75">
        <v>906.3759765625</v>
      </c>
      <c r="E75">
        <v>637.85095214843795</v>
      </c>
      <c r="F75">
        <v>459.13327026367199</v>
      </c>
      <c r="G75">
        <v>457.43954467773398</v>
      </c>
      <c r="I75" s="7">
        <f t="shared" si="10"/>
        <v>447.24270629882801</v>
      </c>
      <c r="J75" s="7">
        <f t="shared" si="11"/>
        <v>180.41140747070398</v>
      </c>
      <c r="K75" s="7">
        <f t="shared" si="12"/>
        <v>320.95472106933522</v>
      </c>
      <c r="L75" s="8">
        <f t="shared" si="13"/>
        <v>1.7790156707327573</v>
      </c>
      <c r="M75" s="8">
        <f t="shared" si="14"/>
        <v>2.0719832836214751</v>
      </c>
      <c r="P75" s="6">
        <f t="shared" si="15"/>
        <v>-1.6809779498592896</v>
      </c>
      <c r="U75" s="18">
        <v>18</v>
      </c>
      <c r="V75" s="20">
        <f t="shared" si="9"/>
        <v>1.9382431840460377</v>
      </c>
    </row>
    <row r="76" spans="1:22" x14ac:dyDescent="0.15">
      <c r="A76" s="6">
        <v>37.5</v>
      </c>
      <c r="B76" s="6">
        <v>74</v>
      </c>
      <c r="D76">
        <v>896.38812255859398</v>
      </c>
      <c r="E76">
        <v>632.66571044921898</v>
      </c>
      <c r="F76">
        <v>459.45660400390602</v>
      </c>
      <c r="G76">
        <v>457.86291503906301</v>
      </c>
      <c r="I76" s="7">
        <f t="shared" si="10"/>
        <v>436.93151855468795</v>
      </c>
      <c r="J76" s="7">
        <f t="shared" si="11"/>
        <v>174.80279541015597</v>
      </c>
      <c r="K76" s="7">
        <f t="shared" si="12"/>
        <v>314.56956176757876</v>
      </c>
      <c r="L76" s="8">
        <f t="shared" si="13"/>
        <v>1.7995682564999895</v>
      </c>
      <c r="M76" s="8">
        <f t="shared" si="14"/>
        <v>2.0964948911845007</v>
      </c>
      <c r="P76" s="6">
        <f t="shared" si="15"/>
        <v>-0.51786176860259769</v>
      </c>
      <c r="U76" s="18">
        <v>18.5</v>
      </c>
      <c r="V76" s="20">
        <f t="shared" si="9"/>
        <v>1.9522560226433723</v>
      </c>
    </row>
    <row r="77" spans="1:22" x14ac:dyDescent="0.15">
      <c r="A77" s="6">
        <v>38</v>
      </c>
      <c r="B77" s="6">
        <v>75</v>
      </c>
      <c r="D77">
        <v>901.55096435546898</v>
      </c>
      <c r="E77">
        <v>634.42883300781295</v>
      </c>
      <c r="F77">
        <v>458.58929443359398</v>
      </c>
      <c r="G77">
        <v>456.77346801757801</v>
      </c>
      <c r="I77" s="7">
        <f t="shared" si="10"/>
        <v>442.961669921875</v>
      </c>
      <c r="J77" s="7">
        <f t="shared" si="11"/>
        <v>177.65536499023494</v>
      </c>
      <c r="K77" s="7">
        <f t="shared" si="12"/>
        <v>318.60291442871056</v>
      </c>
      <c r="L77" s="8">
        <f t="shared" si="13"/>
        <v>1.7933762622154585</v>
      </c>
      <c r="M77" s="8">
        <f t="shared" si="14"/>
        <v>2.0942619186957629</v>
      </c>
      <c r="P77" s="6">
        <f t="shared" si="15"/>
        <v>-0.62381999379341169</v>
      </c>
      <c r="U77" s="18">
        <v>19</v>
      </c>
      <c r="V77" s="20">
        <f t="shared" si="9"/>
        <v>1.9518909129930762</v>
      </c>
    </row>
    <row r="78" spans="1:22" x14ac:dyDescent="0.15">
      <c r="A78" s="6">
        <v>38.5</v>
      </c>
      <c r="B78" s="6">
        <v>76</v>
      </c>
      <c r="D78">
        <v>902.46765136718795</v>
      </c>
      <c r="E78">
        <v>636.65032958984398</v>
      </c>
      <c r="F78">
        <v>459.51132202148398</v>
      </c>
      <c r="G78">
        <v>458.10119628906301</v>
      </c>
      <c r="I78" s="7">
        <f t="shared" si="10"/>
        <v>442.95632934570398</v>
      </c>
      <c r="J78" s="7">
        <f t="shared" si="11"/>
        <v>178.54913330078097</v>
      </c>
      <c r="K78" s="7">
        <f t="shared" si="12"/>
        <v>317.97193603515734</v>
      </c>
      <c r="L78" s="8">
        <f t="shared" si="13"/>
        <v>1.7808651890765943</v>
      </c>
      <c r="M78" s="8">
        <f t="shared" si="14"/>
        <v>2.0857098673526924</v>
      </c>
      <c r="P78" s="6">
        <f t="shared" si="15"/>
        <v>-1.0296289263363736</v>
      </c>
      <c r="U78" s="18">
        <v>19.5</v>
      </c>
      <c r="V78" s="20">
        <f t="shared" si="9"/>
        <v>1.9609539836780516</v>
      </c>
    </row>
    <row r="79" spans="1:22" x14ac:dyDescent="0.15">
      <c r="A79" s="6">
        <v>39</v>
      </c>
      <c r="B79" s="6">
        <v>77</v>
      </c>
      <c r="D79">
        <v>903.32214355468795</v>
      </c>
      <c r="E79">
        <v>636.09777832031295</v>
      </c>
      <c r="F79">
        <v>459.941162109375</v>
      </c>
      <c r="G79">
        <v>457.97146606445301</v>
      </c>
      <c r="I79" s="7">
        <f t="shared" si="10"/>
        <v>443.38098144531295</v>
      </c>
      <c r="J79" s="7">
        <f t="shared" si="11"/>
        <v>178.12631225585994</v>
      </c>
      <c r="K79" s="7">
        <f t="shared" si="12"/>
        <v>318.69256286621101</v>
      </c>
      <c r="L79" s="8">
        <f t="shared" si="13"/>
        <v>1.7891380494558393</v>
      </c>
      <c r="M79" s="8">
        <f t="shared" si="14"/>
        <v>2.097941749527731</v>
      </c>
      <c r="P79" s="6">
        <f t="shared" si="15"/>
        <v>-0.44920595536511959</v>
      </c>
      <c r="U79" s="18">
        <v>20</v>
      </c>
      <c r="V79" s="20">
        <f t="shared" si="9"/>
        <v>1.9579862260477974</v>
      </c>
    </row>
    <row r="80" spans="1:22" x14ac:dyDescent="0.15">
      <c r="A80" s="6">
        <v>39.5</v>
      </c>
      <c r="B80" s="6">
        <v>78</v>
      </c>
      <c r="D80">
        <v>899.41925048828102</v>
      </c>
      <c r="E80">
        <v>634.08142089843795</v>
      </c>
      <c r="F80">
        <v>458.84759521484398</v>
      </c>
      <c r="G80">
        <v>457.23800659179699</v>
      </c>
      <c r="I80" s="7">
        <f t="shared" si="10"/>
        <v>440.57165527343705</v>
      </c>
      <c r="J80" s="7">
        <f t="shared" si="11"/>
        <v>176.84341430664097</v>
      </c>
      <c r="K80" s="7">
        <f t="shared" si="12"/>
        <v>316.78126525878838</v>
      </c>
      <c r="L80" s="8">
        <f t="shared" si="13"/>
        <v>1.7913093710659733</v>
      </c>
      <c r="M80" s="8">
        <f t="shared" si="14"/>
        <v>2.1040720929336585</v>
      </c>
      <c r="P80" s="6">
        <f t="shared" si="15"/>
        <v>-0.15831105613174054</v>
      </c>
      <c r="U80" s="18">
        <v>20.5</v>
      </c>
      <c r="V80" s="20">
        <f t="shared" si="9"/>
        <v>1.9432674867002955</v>
      </c>
    </row>
    <row r="81" spans="1:22" x14ac:dyDescent="0.15">
      <c r="A81" s="6">
        <v>40</v>
      </c>
      <c r="B81" s="6">
        <v>79</v>
      </c>
      <c r="D81">
        <v>886.185546875</v>
      </c>
      <c r="E81">
        <v>629.83044433593795</v>
      </c>
      <c r="F81">
        <v>460.07766723632801</v>
      </c>
      <c r="G81">
        <v>458.64312744140602</v>
      </c>
      <c r="I81" s="7">
        <f t="shared" si="10"/>
        <v>426.10787963867199</v>
      </c>
      <c r="J81" s="7">
        <f t="shared" si="11"/>
        <v>171.18731689453193</v>
      </c>
      <c r="K81" s="7">
        <f t="shared" si="12"/>
        <v>306.27675781249962</v>
      </c>
      <c r="L81" s="8">
        <f t="shared" si="13"/>
        <v>1.7891322988676548</v>
      </c>
      <c r="M81" s="8">
        <f t="shared" si="14"/>
        <v>2.1058540425311332</v>
      </c>
      <c r="P81" s="6">
        <f t="shared" si="15"/>
        <v>-7.3754610550705785E-2</v>
      </c>
      <c r="U81" s="18">
        <v>21</v>
      </c>
      <c r="V81" s="20">
        <f t="shared" si="9"/>
        <v>1.9437562388830565</v>
      </c>
    </row>
    <row r="82" spans="1:22" x14ac:dyDescent="0.15">
      <c r="A82" s="6">
        <v>40.5</v>
      </c>
      <c r="B82" s="6">
        <v>80</v>
      </c>
      <c r="D82">
        <v>881.548095703125</v>
      </c>
      <c r="E82">
        <v>625.62432861328102</v>
      </c>
      <c r="F82">
        <v>459.22448730468801</v>
      </c>
      <c r="G82">
        <v>457.55633544921898</v>
      </c>
      <c r="I82" s="7">
        <f t="shared" si="10"/>
        <v>422.32360839843699</v>
      </c>
      <c r="J82" s="7">
        <f t="shared" si="11"/>
        <v>168.06799316406205</v>
      </c>
      <c r="K82" s="7">
        <f t="shared" si="12"/>
        <v>304.67601318359357</v>
      </c>
      <c r="L82" s="8">
        <f t="shared" si="13"/>
        <v>1.8128140132320114</v>
      </c>
      <c r="M82" s="8">
        <f t="shared" si="14"/>
        <v>2.1334947786912832</v>
      </c>
      <c r="P82" s="6">
        <f t="shared" si="15"/>
        <v>1.2378438803705114</v>
      </c>
      <c r="U82" s="18">
        <v>21.5</v>
      </c>
      <c r="V82" s="20">
        <f t="shared" si="9"/>
        <v>1.9391600301648304</v>
      </c>
    </row>
    <row r="83" spans="1:22" x14ac:dyDescent="0.15">
      <c r="A83" s="6">
        <v>41</v>
      </c>
      <c r="B83" s="6">
        <v>81</v>
      </c>
      <c r="D83">
        <v>881.77307128906295</v>
      </c>
      <c r="E83">
        <v>626.68719482421898</v>
      </c>
      <c r="F83">
        <v>459.63635253906301</v>
      </c>
      <c r="G83">
        <v>458.05178833007801</v>
      </c>
      <c r="I83" s="7">
        <f t="shared" si="10"/>
        <v>422.13671874999994</v>
      </c>
      <c r="J83" s="7">
        <f t="shared" si="11"/>
        <v>168.63540649414097</v>
      </c>
      <c r="K83" s="7">
        <f t="shared" si="12"/>
        <v>304.09193420410128</v>
      </c>
      <c r="L83" s="8">
        <f t="shared" si="13"/>
        <v>1.8032508150337134</v>
      </c>
      <c r="M83" s="8">
        <f t="shared" si="14"/>
        <v>2.1278906022887787</v>
      </c>
      <c r="P83" s="6">
        <f t="shared" si="15"/>
        <v>0.97191647272865389</v>
      </c>
      <c r="U83" s="18">
        <v>22</v>
      </c>
      <c r="V83" s="20">
        <f t="shared" si="9"/>
        <v>1.9272728638913383</v>
      </c>
    </row>
    <row r="84" spans="1:22" x14ac:dyDescent="0.15">
      <c r="A84" s="6">
        <v>41.5</v>
      </c>
      <c r="B84" s="6">
        <v>82</v>
      </c>
      <c r="D84">
        <v>883.16955566406295</v>
      </c>
      <c r="E84">
        <v>627.9580078125</v>
      </c>
      <c r="F84">
        <v>459.49102783203102</v>
      </c>
      <c r="G84">
        <v>457.70550537109398</v>
      </c>
      <c r="I84" s="7">
        <f t="shared" si="10"/>
        <v>423.67852783203193</v>
      </c>
      <c r="J84" s="7">
        <f t="shared" si="11"/>
        <v>170.25250244140602</v>
      </c>
      <c r="K84" s="7">
        <f t="shared" si="12"/>
        <v>304.5017761230477</v>
      </c>
      <c r="L84" s="8">
        <f t="shared" si="13"/>
        <v>1.7885303990045305</v>
      </c>
      <c r="M84" s="8">
        <f t="shared" si="14"/>
        <v>2.1171292080553896</v>
      </c>
      <c r="P84" s="6">
        <f t="shared" si="15"/>
        <v>0.46127057838845187</v>
      </c>
      <c r="U84" s="18">
        <v>65</v>
      </c>
      <c r="V84" s="20">
        <f t="shared" ref="V84:V104" si="16">L131</f>
        <v>1.5440878389304822</v>
      </c>
    </row>
    <row r="85" spans="1:22" x14ac:dyDescent="0.15">
      <c r="A85" s="6">
        <v>42</v>
      </c>
      <c r="B85" s="6">
        <v>83</v>
      </c>
      <c r="D85">
        <v>882.06506347656295</v>
      </c>
      <c r="E85">
        <v>627.45446777343795</v>
      </c>
      <c r="F85">
        <v>459.72787475585898</v>
      </c>
      <c r="G85">
        <v>457.99499511718801</v>
      </c>
      <c r="I85" s="7">
        <f t="shared" si="10"/>
        <v>422.33718872070398</v>
      </c>
      <c r="J85" s="7">
        <f t="shared" si="11"/>
        <v>169.45947265624994</v>
      </c>
      <c r="K85" s="7">
        <f t="shared" si="12"/>
        <v>303.71555786132905</v>
      </c>
      <c r="L85" s="8">
        <f t="shared" si="13"/>
        <v>1.7922607281884959</v>
      </c>
      <c r="M85" s="8">
        <f t="shared" si="14"/>
        <v>2.1248185590351483</v>
      </c>
      <c r="P85" s="6">
        <f t="shared" si="15"/>
        <v>0.8261429567064783</v>
      </c>
      <c r="U85" s="18">
        <v>65.5</v>
      </c>
      <c r="V85" s="20">
        <f t="shared" si="16"/>
        <v>1.5337145336052065</v>
      </c>
    </row>
    <row r="86" spans="1:22" x14ac:dyDescent="0.15">
      <c r="A86" s="6">
        <v>42.5</v>
      </c>
      <c r="B86" s="6">
        <v>84</v>
      </c>
      <c r="D86">
        <v>879.52020263671898</v>
      </c>
      <c r="E86">
        <v>626.76092529296898</v>
      </c>
      <c r="F86">
        <v>460.00735473632801</v>
      </c>
      <c r="G86">
        <v>458.23858642578102</v>
      </c>
      <c r="I86" s="7">
        <f t="shared" si="10"/>
        <v>419.51284790039097</v>
      </c>
      <c r="J86" s="7">
        <f t="shared" si="11"/>
        <v>168.52233886718795</v>
      </c>
      <c r="K86" s="7">
        <f t="shared" si="12"/>
        <v>301.54721069335938</v>
      </c>
      <c r="L86" s="8">
        <f t="shared" si="13"/>
        <v>1.7893604653268431</v>
      </c>
      <c r="M86" s="8">
        <f t="shared" si="14"/>
        <v>2.1258773179692891</v>
      </c>
      <c r="P86" s="6">
        <f t="shared" si="15"/>
        <v>0.87638281327985612</v>
      </c>
      <c r="U86" s="18">
        <v>66</v>
      </c>
      <c r="V86" s="20">
        <f t="shared" si="16"/>
        <v>1.5121808420495992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881.26953125</v>
      </c>
      <c r="E87">
        <v>628.38751220703102</v>
      </c>
      <c r="F87">
        <v>458.78994750976602</v>
      </c>
      <c r="G87">
        <v>457.19857788085898</v>
      </c>
      <c r="I87" s="7">
        <f t="shared" si="10"/>
        <v>422.47958374023398</v>
      </c>
      <c r="J87" s="7">
        <f t="shared" si="11"/>
        <v>171.18893432617205</v>
      </c>
      <c r="K87" s="7">
        <f t="shared" si="12"/>
        <v>302.64732971191359</v>
      </c>
      <c r="L87" s="8">
        <f t="shared" si="13"/>
        <v>1.7679140938821982</v>
      </c>
      <c r="M87" s="8">
        <f t="shared" si="14"/>
        <v>2.1083899683204375</v>
      </c>
      <c r="P87" s="6">
        <f t="shared" si="15"/>
        <v>4.6579248108782161E-2</v>
      </c>
      <c r="U87" s="18">
        <v>66.5</v>
      </c>
      <c r="V87" s="20">
        <f t="shared" si="16"/>
        <v>1.499212246985661</v>
      </c>
    </row>
    <row r="88" spans="1:22" x14ac:dyDescent="0.15">
      <c r="A88" s="6">
        <v>43.5</v>
      </c>
      <c r="B88" s="6">
        <v>86</v>
      </c>
      <c r="D88">
        <v>881.89422607421898</v>
      </c>
      <c r="E88">
        <v>628.04772949218795</v>
      </c>
      <c r="F88">
        <v>460.20623779296898</v>
      </c>
      <c r="G88">
        <v>458.78140258789102</v>
      </c>
      <c r="I88" s="7">
        <f t="shared" si="10"/>
        <v>421.68798828125</v>
      </c>
      <c r="J88" s="7">
        <f t="shared" si="11"/>
        <v>169.26632690429693</v>
      </c>
      <c r="K88" s="7">
        <f t="shared" si="12"/>
        <v>303.20155944824216</v>
      </c>
      <c r="L88" s="8">
        <f t="shared" si="13"/>
        <v>1.7912692086694368</v>
      </c>
      <c r="M88" s="8">
        <f t="shared" si="14"/>
        <v>2.1357041049034695</v>
      </c>
      <c r="P88" s="6">
        <f t="shared" si="15"/>
        <v>1.342680050762888</v>
      </c>
      <c r="U88" s="18">
        <v>67</v>
      </c>
      <c r="V88" s="20">
        <f t="shared" si="16"/>
        <v>1.4982282249328747</v>
      </c>
    </row>
    <row r="89" spans="1:22" x14ac:dyDescent="0.15">
      <c r="A89" s="6">
        <v>44</v>
      </c>
      <c r="B89" s="6">
        <v>87</v>
      </c>
      <c r="D89">
        <v>879.59808349609398</v>
      </c>
      <c r="E89">
        <v>627.152587890625</v>
      </c>
      <c r="F89">
        <v>460.02294921875</v>
      </c>
      <c r="G89">
        <v>458.09268188476602</v>
      </c>
      <c r="I89" s="7">
        <f t="shared" si="10"/>
        <v>419.57513427734398</v>
      </c>
      <c r="J89" s="7">
        <f t="shared" si="11"/>
        <v>169.05990600585898</v>
      </c>
      <c r="K89" s="7">
        <f t="shared" si="12"/>
        <v>301.2332000732427</v>
      </c>
      <c r="L89" s="8">
        <f t="shared" si="13"/>
        <v>1.7818133653925201</v>
      </c>
      <c r="M89" s="8">
        <f t="shared" si="14"/>
        <v>2.1302072834223464</v>
      </c>
      <c r="P89" s="6">
        <f t="shared" si="15"/>
        <v>1.0818468110932971</v>
      </c>
      <c r="U89" s="18">
        <v>67.5</v>
      </c>
      <c r="V89" s="20">
        <f t="shared" si="16"/>
        <v>1.5072680239874576</v>
      </c>
    </row>
    <row r="90" spans="1:22" x14ac:dyDescent="0.15">
      <c r="A90" s="6">
        <v>44.5</v>
      </c>
      <c r="B90" s="6">
        <v>88</v>
      </c>
      <c r="D90">
        <v>881.277587890625</v>
      </c>
      <c r="E90">
        <v>628.28717041015602</v>
      </c>
      <c r="F90">
        <v>459.86407470703102</v>
      </c>
      <c r="G90">
        <v>458.02001953125</v>
      </c>
      <c r="I90" s="7">
        <f t="shared" si="10"/>
        <v>421.41351318359398</v>
      </c>
      <c r="J90" s="7">
        <f t="shared" si="11"/>
        <v>170.26715087890602</v>
      </c>
      <c r="K90" s="7">
        <f t="shared" si="12"/>
        <v>302.22650756835975</v>
      </c>
      <c r="L90" s="8">
        <f t="shared" si="13"/>
        <v>1.7750135948613084</v>
      </c>
      <c r="M90" s="8">
        <f t="shared" si="14"/>
        <v>2.1273665346869284</v>
      </c>
      <c r="P90" s="6">
        <f t="shared" si="15"/>
        <v>0.94704860120218748</v>
      </c>
      <c r="U90" s="18">
        <v>68</v>
      </c>
      <c r="V90" s="20">
        <f t="shared" si="16"/>
        <v>1.5107491995232019</v>
      </c>
    </row>
    <row r="91" spans="1:22" x14ac:dyDescent="0.15">
      <c r="A91" s="6">
        <v>45</v>
      </c>
      <c r="B91" s="6">
        <v>89</v>
      </c>
      <c r="D91">
        <v>883.70928955078102</v>
      </c>
      <c r="E91">
        <v>628.972412109375</v>
      </c>
      <c r="F91">
        <v>459.57281494140602</v>
      </c>
      <c r="G91">
        <v>457.80023193359398</v>
      </c>
      <c r="I91" s="7">
        <f t="shared" si="10"/>
        <v>424.136474609375</v>
      </c>
      <c r="J91" s="7">
        <f t="shared" si="11"/>
        <v>171.17218017578102</v>
      </c>
      <c r="K91" s="7">
        <f t="shared" si="12"/>
        <v>304.3159484863283</v>
      </c>
      <c r="L91" s="8">
        <f t="shared" si="13"/>
        <v>1.7778353244891698</v>
      </c>
      <c r="M91" s="8">
        <f t="shared" si="14"/>
        <v>2.1341472861105832</v>
      </c>
      <c r="P91" s="6">
        <f t="shared" si="15"/>
        <v>1.2688064329418371</v>
      </c>
      <c r="U91" s="18">
        <v>68.5</v>
      </c>
      <c r="V91" s="20">
        <f t="shared" si="16"/>
        <v>1.5257358228594313</v>
      </c>
    </row>
    <row r="92" spans="1:22" x14ac:dyDescent="0.15">
      <c r="A92" s="6">
        <v>45.5</v>
      </c>
      <c r="B92" s="6">
        <v>90</v>
      </c>
      <c r="D92">
        <v>882.31091308593795</v>
      </c>
      <c r="E92">
        <v>629.17950439453102</v>
      </c>
      <c r="F92">
        <v>459.61782836914102</v>
      </c>
      <c r="G92">
        <v>457.86584472656301</v>
      </c>
      <c r="I92" s="7">
        <f t="shared" si="10"/>
        <v>422.69308471679693</v>
      </c>
      <c r="J92" s="7">
        <f t="shared" si="11"/>
        <v>171.31365966796801</v>
      </c>
      <c r="K92" s="7">
        <f t="shared" si="12"/>
        <v>302.77352294921934</v>
      </c>
      <c r="L92" s="8">
        <f t="shared" si="13"/>
        <v>1.7673635805576775</v>
      </c>
      <c r="M92" s="8">
        <f t="shared" si="14"/>
        <v>2.1276345639748842</v>
      </c>
      <c r="P92" s="6">
        <f t="shared" si="15"/>
        <v>0.95976703270736241</v>
      </c>
      <c r="U92" s="18">
        <v>69</v>
      </c>
      <c r="V92" s="20">
        <f t="shared" si="16"/>
        <v>1.5185030158005668</v>
      </c>
    </row>
    <row r="93" spans="1:22" x14ac:dyDescent="0.15">
      <c r="A93" s="6">
        <v>46</v>
      </c>
      <c r="B93" s="6">
        <v>91</v>
      </c>
      <c r="D93">
        <v>882.92755126953102</v>
      </c>
      <c r="E93">
        <v>630.31408691406295</v>
      </c>
      <c r="F93">
        <v>459.60400390625</v>
      </c>
      <c r="G93">
        <v>457.71255493164102</v>
      </c>
      <c r="I93" s="7">
        <f t="shared" si="10"/>
        <v>423.32354736328102</v>
      </c>
      <c r="J93" s="7">
        <f t="shared" si="11"/>
        <v>172.60153198242193</v>
      </c>
      <c r="K93" s="7">
        <f t="shared" si="12"/>
        <v>302.5024749755857</v>
      </c>
      <c r="L93" s="8">
        <f t="shared" si="13"/>
        <v>1.7526059676364467</v>
      </c>
      <c r="M93" s="8">
        <f t="shared" si="14"/>
        <v>2.1168359728494472</v>
      </c>
      <c r="P93" s="6">
        <f t="shared" si="15"/>
        <v>0.44735608452799219</v>
      </c>
      <c r="U93" s="18">
        <v>69.5</v>
      </c>
      <c r="V93" s="20">
        <f t="shared" si="16"/>
        <v>1.5409543082172628</v>
      </c>
    </row>
    <row r="94" spans="1:22" x14ac:dyDescent="0.15">
      <c r="A94" s="6">
        <v>46.5</v>
      </c>
      <c r="B94" s="6">
        <v>92</v>
      </c>
      <c r="D94">
        <v>882.84552001953102</v>
      </c>
      <c r="E94">
        <v>632.439453125</v>
      </c>
      <c r="F94">
        <v>460.27273559570301</v>
      </c>
      <c r="G94">
        <v>458.92498779296898</v>
      </c>
      <c r="I94" s="7">
        <f t="shared" si="10"/>
        <v>422.57278442382801</v>
      </c>
      <c r="J94" s="7">
        <f t="shared" si="11"/>
        <v>173.51446533203102</v>
      </c>
      <c r="K94" s="7">
        <f t="shared" si="12"/>
        <v>301.1126586914063</v>
      </c>
      <c r="L94" s="8">
        <f t="shared" si="13"/>
        <v>1.7353749620540742</v>
      </c>
      <c r="M94" s="8">
        <f t="shared" si="14"/>
        <v>2.1035639890628679</v>
      </c>
      <c r="P94" s="6">
        <f t="shared" si="15"/>
        <v>-0.18242142230646499</v>
      </c>
      <c r="U94" s="18">
        <v>70</v>
      </c>
      <c r="V94" s="20">
        <f t="shared" si="16"/>
        <v>1.5424851418647896</v>
      </c>
    </row>
    <row r="95" spans="1:22" x14ac:dyDescent="0.15">
      <c r="A95" s="6">
        <v>47</v>
      </c>
      <c r="B95" s="6">
        <v>93</v>
      </c>
      <c r="D95">
        <v>881.00384521484398</v>
      </c>
      <c r="E95">
        <v>631.791015625</v>
      </c>
      <c r="F95">
        <v>459.33392333984398</v>
      </c>
      <c r="G95">
        <v>457.62753295898398</v>
      </c>
      <c r="I95" s="7">
        <f t="shared" si="10"/>
        <v>421.669921875</v>
      </c>
      <c r="J95" s="7">
        <f t="shared" si="11"/>
        <v>174.16348266601602</v>
      </c>
      <c r="K95" s="7">
        <f t="shared" si="12"/>
        <v>299.75548400878881</v>
      </c>
      <c r="L95" s="8">
        <f t="shared" si="13"/>
        <v>1.7211155830158371</v>
      </c>
      <c r="M95" s="8">
        <f t="shared" si="14"/>
        <v>2.0932636318204243</v>
      </c>
      <c r="P95" s="6">
        <f t="shared" si="15"/>
        <v>-0.6711903515007559</v>
      </c>
      <c r="U95" s="18">
        <v>70.5</v>
      </c>
      <c r="V95" s="20">
        <f t="shared" si="16"/>
        <v>1.5370157456395324</v>
      </c>
    </row>
    <row r="96" spans="1:22" x14ac:dyDescent="0.15">
      <c r="A96" s="6">
        <v>47.5</v>
      </c>
      <c r="B96" s="6">
        <v>94</v>
      </c>
      <c r="D96">
        <v>891.95159912109398</v>
      </c>
      <c r="E96">
        <v>638.27593994140602</v>
      </c>
      <c r="F96">
        <v>460.03796386718801</v>
      </c>
      <c r="G96">
        <v>458.27389526367199</v>
      </c>
      <c r="I96" s="7">
        <f t="shared" si="10"/>
        <v>431.91363525390597</v>
      </c>
      <c r="J96" s="7">
        <f t="shared" si="11"/>
        <v>180.00204467773403</v>
      </c>
      <c r="K96" s="7">
        <f t="shared" si="12"/>
        <v>305.91220397949212</v>
      </c>
      <c r="L96" s="8">
        <f t="shared" si="13"/>
        <v>1.6994929392451117</v>
      </c>
      <c r="M96" s="8">
        <f t="shared" si="14"/>
        <v>2.0756000098454925</v>
      </c>
      <c r="P96" s="6">
        <f t="shared" si="15"/>
        <v>-1.5093583290933461</v>
      </c>
      <c r="U96" s="18">
        <v>71</v>
      </c>
      <c r="V96" s="20">
        <f t="shared" si="16"/>
        <v>1.5374996620406998</v>
      </c>
    </row>
    <row r="97" spans="1:22" x14ac:dyDescent="0.15">
      <c r="A97" s="6">
        <v>48</v>
      </c>
      <c r="B97" s="6">
        <v>95</v>
      </c>
      <c r="D97">
        <v>895.5849609375</v>
      </c>
      <c r="E97">
        <v>639.27978515625</v>
      </c>
      <c r="F97">
        <v>458.47219848632801</v>
      </c>
      <c r="G97">
        <v>456.80465698242199</v>
      </c>
      <c r="I97" s="7">
        <f t="shared" si="10"/>
        <v>437.11276245117199</v>
      </c>
      <c r="J97" s="7">
        <f t="shared" si="11"/>
        <v>182.47512817382801</v>
      </c>
      <c r="K97" s="7">
        <f t="shared" si="12"/>
        <v>309.38017272949241</v>
      </c>
      <c r="L97" s="8">
        <f t="shared" si="13"/>
        <v>1.6954648878765173</v>
      </c>
      <c r="M97" s="8">
        <f t="shared" si="14"/>
        <v>2.0755309802726916</v>
      </c>
      <c r="P97" s="6">
        <f t="shared" si="15"/>
        <v>-1.5126338961039392</v>
      </c>
      <c r="U97" s="18">
        <v>71.5</v>
      </c>
      <c r="V97" s="20">
        <f t="shared" si="16"/>
        <v>1.5169732936509264</v>
      </c>
    </row>
    <row r="98" spans="1:22" x14ac:dyDescent="0.15">
      <c r="A98" s="6">
        <v>48.5</v>
      </c>
      <c r="B98" s="6">
        <v>96</v>
      </c>
      <c r="D98">
        <v>895.298095703125</v>
      </c>
      <c r="E98">
        <v>641.027587890625</v>
      </c>
      <c r="F98">
        <v>459.64196777343801</v>
      </c>
      <c r="G98">
        <v>457.84878540039102</v>
      </c>
      <c r="I98" s="7">
        <f t="shared" ref="I98:I129" si="17">D98-F98</f>
        <v>435.65612792968699</v>
      </c>
      <c r="J98" s="7">
        <f t="shared" ref="J98:J129" si="18">E98-G98</f>
        <v>183.17880249023398</v>
      </c>
      <c r="K98" s="7">
        <f t="shared" si="12"/>
        <v>307.43096618652322</v>
      </c>
      <c r="L98" s="8">
        <f t="shared" si="13"/>
        <v>1.6783108198499859</v>
      </c>
      <c r="M98" s="8">
        <f t="shared" si="14"/>
        <v>2.0623359340419536</v>
      </c>
      <c r="P98" s="6">
        <f t="shared" si="15"/>
        <v>-2.1387605890978376</v>
      </c>
      <c r="U98" s="18">
        <v>72</v>
      </c>
      <c r="V98" s="20">
        <f t="shared" si="16"/>
        <v>1.5254282847630576</v>
      </c>
    </row>
    <row r="99" spans="1:22" x14ac:dyDescent="0.15">
      <c r="A99" s="6">
        <v>49</v>
      </c>
      <c r="B99" s="6">
        <v>97</v>
      </c>
      <c r="D99">
        <v>898.57531738281295</v>
      </c>
      <c r="E99">
        <v>642.119873046875</v>
      </c>
      <c r="F99">
        <v>459.18505859375</v>
      </c>
      <c r="G99">
        <v>457.60369873046898</v>
      </c>
      <c r="I99" s="7">
        <f t="shared" si="17"/>
        <v>439.39025878906295</v>
      </c>
      <c r="J99" s="7">
        <f t="shared" si="18"/>
        <v>184.51617431640602</v>
      </c>
      <c r="K99" s="7">
        <f t="shared" si="12"/>
        <v>310.22893676757872</v>
      </c>
      <c r="L99" s="8">
        <f t="shared" si="13"/>
        <v>1.6813102586638395</v>
      </c>
      <c r="M99" s="8">
        <f t="shared" si="14"/>
        <v>2.0692943946516009</v>
      </c>
      <c r="P99" s="6">
        <f t="shared" si="15"/>
        <v>-1.8085701635654581</v>
      </c>
      <c r="U99" s="18">
        <v>72.5</v>
      </c>
      <c r="V99" s="20">
        <f t="shared" si="16"/>
        <v>1.5313650556294336</v>
      </c>
    </row>
    <row r="100" spans="1:22" x14ac:dyDescent="0.15">
      <c r="A100" s="6">
        <v>49.5</v>
      </c>
      <c r="B100" s="6">
        <v>98</v>
      </c>
      <c r="D100">
        <v>899.81604003906295</v>
      </c>
      <c r="E100">
        <v>642.93975830078102</v>
      </c>
      <c r="F100">
        <v>459.23388671875</v>
      </c>
      <c r="G100">
        <v>457.21917724609398</v>
      </c>
      <c r="I100" s="7">
        <f t="shared" si="17"/>
        <v>440.58215332031295</v>
      </c>
      <c r="J100" s="7">
        <f t="shared" si="18"/>
        <v>185.72058105468705</v>
      </c>
      <c r="K100" s="7">
        <f t="shared" si="12"/>
        <v>310.57774658203203</v>
      </c>
      <c r="L100" s="8">
        <f t="shared" si="13"/>
        <v>1.672285025269115</v>
      </c>
      <c r="M100" s="8">
        <f t="shared" si="14"/>
        <v>2.0642281830526699</v>
      </c>
      <c r="P100" s="6">
        <f t="shared" si="15"/>
        <v>-2.0489702545523789</v>
      </c>
      <c r="U100" s="18">
        <v>73</v>
      </c>
      <c r="V100" s="20">
        <f t="shared" si="16"/>
        <v>1.5197606498885392</v>
      </c>
    </row>
    <row r="101" spans="1:22" x14ac:dyDescent="0.15">
      <c r="A101" s="6">
        <v>50</v>
      </c>
      <c r="B101" s="6">
        <v>99</v>
      </c>
      <c r="D101">
        <v>895.18621826171898</v>
      </c>
      <c r="E101">
        <v>641.46893310546898</v>
      </c>
      <c r="F101">
        <v>459.32363891601602</v>
      </c>
      <c r="G101">
        <v>457.474853515625</v>
      </c>
      <c r="I101" s="7">
        <f t="shared" si="17"/>
        <v>435.86257934570295</v>
      </c>
      <c r="J101" s="7">
        <f t="shared" si="18"/>
        <v>183.99407958984398</v>
      </c>
      <c r="K101" s="7">
        <f t="shared" si="12"/>
        <v>307.06672363281217</v>
      </c>
      <c r="L101" s="8">
        <f t="shared" si="13"/>
        <v>1.6688945878982593</v>
      </c>
      <c r="M101" s="8">
        <f t="shared" si="14"/>
        <v>2.0647967674776075</v>
      </c>
      <c r="P101" s="6">
        <f t="shared" si="15"/>
        <v>-2.0219899863935034</v>
      </c>
      <c r="U101" s="18">
        <v>73.5</v>
      </c>
      <c r="V101" s="20">
        <f t="shared" si="16"/>
        <v>1.5414322637038125</v>
      </c>
    </row>
    <row r="102" spans="1:22" x14ac:dyDescent="0.15">
      <c r="A102" s="6">
        <v>50.5</v>
      </c>
      <c r="B102" s="6">
        <v>100</v>
      </c>
      <c r="D102">
        <v>891.17340087890602</v>
      </c>
      <c r="E102">
        <v>639.48687744140602</v>
      </c>
      <c r="F102">
        <v>459.51840209960898</v>
      </c>
      <c r="G102">
        <v>457.97647094726602</v>
      </c>
      <c r="I102" s="7">
        <f t="shared" si="17"/>
        <v>431.65499877929705</v>
      </c>
      <c r="J102" s="7">
        <f t="shared" si="18"/>
        <v>181.51040649414</v>
      </c>
      <c r="K102" s="7">
        <f t="shared" si="12"/>
        <v>304.59771423339907</v>
      </c>
      <c r="L102" s="8">
        <f t="shared" si="13"/>
        <v>1.6781281035984728</v>
      </c>
      <c r="M102" s="8">
        <f t="shared" ref="M102:M133" si="19">L102+ABS($N$2)*A102</f>
        <v>2.0779893049736144</v>
      </c>
      <c r="P102" s="6">
        <f t="shared" si="15"/>
        <v>-1.3959823369977322</v>
      </c>
      <c r="U102" s="18">
        <v>74</v>
      </c>
      <c r="V102" s="20">
        <f t="shared" si="16"/>
        <v>1.5261544668908362</v>
      </c>
    </row>
    <row r="103" spans="1:22" x14ac:dyDescent="0.15">
      <c r="A103" s="6">
        <v>51</v>
      </c>
      <c r="B103" s="6">
        <v>101</v>
      </c>
      <c r="D103">
        <v>886.00927734375</v>
      </c>
      <c r="E103">
        <v>638.33142089843795</v>
      </c>
      <c r="F103">
        <v>458.46926879882801</v>
      </c>
      <c r="G103">
        <v>456.66784667968801</v>
      </c>
      <c r="I103" s="7">
        <f t="shared" si="17"/>
        <v>427.54000854492199</v>
      </c>
      <c r="J103" s="7">
        <f t="shared" si="18"/>
        <v>181.66357421874994</v>
      </c>
      <c r="K103" s="7">
        <f t="shared" si="12"/>
        <v>300.37550659179703</v>
      </c>
      <c r="L103" s="8">
        <f t="shared" si="13"/>
        <v>1.653471302012919</v>
      </c>
      <c r="M103" s="8">
        <f t="shared" si="19"/>
        <v>2.0572915251838539</v>
      </c>
      <c r="P103" s="6">
        <f t="shared" si="15"/>
        <v>-2.3781261040949313</v>
      </c>
      <c r="U103" s="18">
        <v>74.5</v>
      </c>
      <c r="V103" s="20">
        <f t="shared" si="16"/>
        <v>1.5303167519244982</v>
      </c>
    </row>
    <row r="104" spans="1:22" x14ac:dyDescent="0.15">
      <c r="A104" s="6">
        <v>51.5</v>
      </c>
      <c r="B104" s="6">
        <v>102</v>
      </c>
      <c r="D104">
        <v>882.49005126953102</v>
      </c>
      <c r="E104">
        <v>637.810546875</v>
      </c>
      <c r="F104">
        <v>459.48455810546898</v>
      </c>
      <c r="G104">
        <v>457.94644165039102</v>
      </c>
      <c r="I104" s="7">
        <f t="shared" si="17"/>
        <v>423.00549316406205</v>
      </c>
      <c r="J104" s="7">
        <f t="shared" si="18"/>
        <v>179.86410522460898</v>
      </c>
      <c r="K104" s="7">
        <f t="shared" si="12"/>
        <v>297.10061950683576</v>
      </c>
      <c r="L104" s="8">
        <f t="shared" si="13"/>
        <v>1.6518060628930118</v>
      </c>
      <c r="M104" s="8">
        <f t="shared" si="19"/>
        <v>2.0595853078597406</v>
      </c>
      <c r="P104" s="6">
        <f t="shared" si="15"/>
        <v>-2.2692823352906992</v>
      </c>
      <c r="U104" s="18">
        <v>75</v>
      </c>
      <c r="V104" s="20">
        <f t="shared" si="16"/>
        <v>1.5299410383756744</v>
      </c>
    </row>
    <row r="105" spans="1:22" x14ac:dyDescent="0.15">
      <c r="A105" s="6">
        <v>52</v>
      </c>
      <c r="B105" s="6">
        <v>103</v>
      </c>
      <c r="D105">
        <v>884.54040527343795</v>
      </c>
      <c r="E105">
        <v>638.28234863281295</v>
      </c>
      <c r="F105">
        <v>459.42864990234398</v>
      </c>
      <c r="G105">
        <v>457.89056396484398</v>
      </c>
      <c r="I105" s="7">
        <f t="shared" si="17"/>
        <v>425.11175537109398</v>
      </c>
      <c r="J105" s="7">
        <f t="shared" si="18"/>
        <v>180.39178466796898</v>
      </c>
      <c r="K105" s="7">
        <f t="shared" si="12"/>
        <v>298.83750610351569</v>
      </c>
      <c r="L105" s="8">
        <f t="shared" si="13"/>
        <v>1.6566026366087523</v>
      </c>
      <c r="M105" s="8">
        <f t="shared" si="19"/>
        <v>2.0683409033712743</v>
      </c>
      <c r="P105" s="6">
        <f t="shared" si="15"/>
        <v>-1.8538148964530698</v>
      </c>
      <c r="U105" s="18"/>
      <c r="V105" s="20"/>
    </row>
    <row r="106" spans="1:22" x14ac:dyDescent="0.15">
      <c r="A106" s="6">
        <v>52.5</v>
      </c>
      <c r="B106" s="6">
        <v>104</v>
      </c>
      <c r="D106">
        <v>883.61920166015602</v>
      </c>
      <c r="E106">
        <v>637.24517822265602</v>
      </c>
      <c r="F106">
        <v>459.14004516601602</v>
      </c>
      <c r="G106">
        <v>457.67108154296898</v>
      </c>
      <c r="I106" s="7">
        <f t="shared" si="17"/>
        <v>424.47915649414</v>
      </c>
      <c r="J106" s="7">
        <f t="shared" si="18"/>
        <v>179.57409667968705</v>
      </c>
      <c r="K106" s="7">
        <f t="shared" si="12"/>
        <v>298.77728881835907</v>
      </c>
      <c r="L106" s="8">
        <f t="shared" si="13"/>
        <v>1.6638106182502432</v>
      </c>
      <c r="M106" s="8">
        <f t="shared" si="19"/>
        <v>2.0795079068085589</v>
      </c>
      <c r="P106" s="6">
        <f t="shared" si="15"/>
        <v>-1.3239221768238896</v>
      </c>
    </row>
    <row r="107" spans="1:22" x14ac:dyDescent="0.15">
      <c r="A107" s="6">
        <v>53</v>
      </c>
      <c r="B107" s="6">
        <v>105</v>
      </c>
      <c r="D107">
        <v>875.05963134765602</v>
      </c>
      <c r="E107">
        <v>633.45031738281295</v>
      </c>
      <c r="F107">
        <v>459.43484497070301</v>
      </c>
      <c r="G107">
        <v>457.91702270507801</v>
      </c>
      <c r="I107" s="7">
        <f t="shared" si="17"/>
        <v>415.62478637695301</v>
      </c>
      <c r="J107" s="7">
        <f t="shared" si="18"/>
        <v>175.53329467773494</v>
      </c>
      <c r="K107" s="7">
        <f t="shared" si="12"/>
        <v>292.75148010253855</v>
      </c>
      <c r="L107" s="8">
        <f t="shared" si="13"/>
        <v>1.667783201130058</v>
      </c>
      <c r="M107" s="8">
        <f t="shared" si="19"/>
        <v>2.0874395114841668</v>
      </c>
      <c r="P107" s="6">
        <f t="shared" si="15"/>
        <v>-0.94755446133195298</v>
      </c>
    </row>
    <row r="108" spans="1:22" x14ac:dyDescent="0.15">
      <c r="A108" s="6">
        <v>53.5</v>
      </c>
      <c r="B108" s="6">
        <v>106</v>
      </c>
      <c r="D108">
        <v>864.51379394531295</v>
      </c>
      <c r="E108">
        <v>629.4365234375</v>
      </c>
      <c r="F108">
        <v>459.67550659179699</v>
      </c>
      <c r="G108">
        <v>457.88348388671898</v>
      </c>
      <c r="I108" s="7">
        <f t="shared" si="17"/>
        <v>404.83828735351597</v>
      </c>
      <c r="J108" s="7">
        <f t="shared" si="18"/>
        <v>171.55303955078102</v>
      </c>
      <c r="K108" s="7">
        <f t="shared" si="12"/>
        <v>284.75115966796926</v>
      </c>
      <c r="L108" s="8">
        <f t="shared" si="13"/>
        <v>1.659843278869336</v>
      </c>
      <c r="M108" s="8">
        <f t="shared" si="19"/>
        <v>2.0834586110192386</v>
      </c>
      <c r="P108" s="6">
        <f t="shared" si="15"/>
        <v>-1.1364547500961559</v>
      </c>
    </row>
    <row r="109" spans="1:22" x14ac:dyDescent="0.15">
      <c r="A109" s="6">
        <v>54</v>
      </c>
      <c r="B109" s="6">
        <v>107</v>
      </c>
      <c r="D109">
        <v>872.81988525390602</v>
      </c>
      <c r="E109">
        <v>632.17144775390602</v>
      </c>
      <c r="F109">
        <v>459.616943359375</v>
      </c>
      <c r="G109">
        <v>458.18975830078102</v>
      </c>
      <c r="I109" s="7">
        <f t="shared" si="17"/>
        <v>413.20294189453102</v>
      </c>
      <c r="J109" s="7">
        <f t="shared" si="18"/>
        <v>173.981689453125</v>
      </c>
      <c r="K109" s="7">
        <f t="shared" si="12"/>
        <v>291.41575927734351</v>
      </c>
      <c r="L109" s="8">
        <f t="shared" si="13"/>
        <v>1.6749794773998798</v>
      </c>
      <c r="M109" s="8">
        <f t="shared" si="19"/>
        <v>2.1025538313455758</v>
      </c>
      <c r="P109" s="6">
        <f t="shared" si="15"/>
        <v>-0.23035507103116337</v>
      </c>
    </row>
    <row r="110" spans="1:22" x14ac:dyDescent="0.15">
      <c r="A110" s="6">
        <v>54.5</v>
      </c>
      <c r="B110" s="6">
        <v>108</v>
      </c>
      <c r="D110">
        <v>866.60705566406295</v>
      </c>
      <c r="E110">
        <v>629.54772949218795</v>
      </c>
      <c r="F110">
        <v>459.37100219726602</v>
      </c>
      <c r="G110">
        <v>457.62399291992199</v>
      </c>
      <c r="I110" s="7">
        <f t="shared" si="17"/>
        <v>407.23605346679693</v>
      </c>
      <c r="J110" s="7">
        <f t="shared" si="18"/>
        <v>171.92373657226597</v>
      </c>
      <c r="K110" s="7">
        <f t="shared" si="12"/>
        <v>286.88943786621076</v>
      </c>
      <c r="L110" s="8">
        <f t="shared" si="13"/>
        <v>1.6687017370962061</v>
      </c>
      <c r="M110" s="8">
        <f t="shared" si="19"/>
        <v>2.1002351128376957</v>
      </c>
      <c r="P110" s="6">
        <f t="shared" si="15"/>
        <v>-0.34038208616512489</v>
      </c>
    </row>
    <row r="111" spans="1:22" x14ac:dyDescent="0.15">
      <c r="A111" s="6">
        <v>55</v>
      </c>
      <c r="B111" s="6">
        <v>109</v>
      </c>
      <c r="D111">
        <v>863.08239746093795</v>
      </c>
      <c r="E111">
        <v>628.08331298828102</v>
      </c>
      <c r="F111">
        <v>459.39245605468801</v>
      </c>
      <c r="G111">
        <v>457.54986572265602</v>
      </c>
      <c r="I111" s="7">
        <f t="shared" si="17"/>
        <v>403.68994140624994</v>
      </c>
      <c r="J111" s="7">
        <f t="shared" si="18"/>
        <v>170.533447265625</v>
      </c>
      <c r="K111" s="7">
        <f t="shared" si="12"/>
        <v>284.31652832031244</v>
      </c>
      <c r="L111" s="8">
        <f t="shared" si="13"/>
        <v>1.667218559638084</v>
      </c>
      <c r="M111" s="8">
        <f t="shared" si="19"/>
        <v>2.102710957175367</v>
      </c>
      <c r="P111" s="6">
        <f t="shared" si="15"/>
        <v>-0.22289919141765224</v>
      </c>
    </row>
    <row r="112" spans="1:22" x14ac:dyDescent="0.15">
      <c r="A112" s="6">
        <v>55.5</v>
      </c>
      <c r="B112" s="6">
        <v>110</v>
      </c>
      <c r="D112">
        <v>880.58239746093795</v>
      </c>
      <c r="E112">
        <v>636.39324951171898</v>
      </c>
      <c r="F112">
        <v>459.96646118164102</v>
      </c>
      <c r="G112">
        <v>458.21066284179699</v>
      </c>
      <c r="I112" s="7">
        <f t="shared" si="17"/>
        <v>420.61593627929693</v>
      </c>
      <c r="J112" s="7">
        <f t="shared" si="18"/>
        <v>178.18258666992199</v>
      </c>
      <c r="K112" s="7">
        <f t="shared" si="12"/>
        <v>295.88812561035155</v>
      </c>
      <c r="L112" s="8">
        <f t="shared" si="13"/>
        <v>1.6605894612949783</v>
      </c>
      <c r="M112" s="8">
        <f t="shared" si="19"/>
        <v>2.1000408806280548</v>
      </c>
      <c r="P112" s="6">
        <f t="shared" si="15"/>
        <v>-0.34959872466480962</v>
      </c>
    </row>
    <row r="113" spans="1:16" x14ac:dyDescent="0.15">
      <c r="A113" s="6">
        <v>56</v>
      </c>
      <c r="B113" s="6">
        <v>111</v>
      </c>
      <c r="D113">
        <v>892.46539306640602</v>
      </c>
      <c r="E113">
        <v>643.05926513671898</v>
      </c>
      <c r="F113">
        <v>458.77316284179699</v>
      </c>
      <c r="G113">
        <v>457.02648925781301</v>
      </c>
      <c r="I113" s="7">
        <f t="shared" si="17"/>
        <v>433.69223022460903</v>
      </c>
      <c r="J113" s="7">
        <f t="shared" si="18"/>
        <v>186.03277587890597</v>
      </c>
      <c r="K113" s="7">
        <f t="shared" si="12"/>
        <v>303.46928710937487</v>
      </c>
      <c r="L113" s="8">
        <f t="shared" si="13"/>
        <v>1.6312678541490542</v>
      </c>
      <c r="M113" s="8">
        <f t="shared" si="19"/>
        <v>2.0746782952779244</v>
      </c>
      <c r="P113" s="6">
        <f t="shared" si="15"/>
        <v>-1.5530952045831328</v>
      </c>
    </row>
    <row r="114" spans="1:16" x14ac:dyDescent="0.15">
      <c r="A114" s="6">
        <v>56.5</v>
      </c>
      <c r="B114" s="6">
        <v>112</v>
      </c>
      <c r="D114">
        <v>897.75451660156295</v>
      </c>
      <c r="E114">
        <v>646.39361572265602</v>
      </c>
      <c r="F114">
        <v>459.49191284179699</v>
      </c>
      <c r="G114">
        <v>457.71343994140602</v>
      </c>
      <c r="I114" s="7">
        <f t="shared" si="17"/>
        <v>438.26260375976597</v>
      </c>
      <c r="J114" s="7">
        <f t="shared" si="18"/>
        <v>188.68017578125</v>
      </c>
      <c r="K114" s="7">
        <f t="shared" si="12"/>
        <v>306.18648071289101</v>
      </c>
      <c r="L114" s="8">
        <f t="shared" si="13"/>
        <v>1.6227803448088485</v>
      </c>
      <c r="M114" s="8">
        <f t="shared" si="19"/>
        <v>2.0701498077335119</v>
      </c>
      <c r="P114" s="6">
        <f t="shared" si="15"/>
        <v>-1.7679794028545981</v>
      </c>
    </row>
    <row r="115" spans="1:16" x14ac:dyDescent="0.15">
      <c r="A115" s="6">
        <v>57</v>
      </c>
      <c r="B115" s="6">
        <v>113</v>
      </c>
      <c r="D115">
        <v>896.722412109375</v>
      </c>
      <c r="E115">
        <v>644.71954345703102</v>
      </c>
      <c r="F115">
        <v>458.68255615234398</v>
      </c>
      <c r="G115">
        <v>457.01266479492199</v>
      </c>
      <c r="I115" s="7">
        <f t="shared" si="17"/>
        <v>438.03985595703102</v>
      </c>
      <c r="J115" s="7">
        <f t="shared" si="18"/>
        <v>187.70687866210903</v>
      </c>
      <c r="K115" s="7">
        <f t="shared" si="12"/>
        <v>306.64504089355466</v>
      </c>
      <c r="L115" s="8">
        <f t="shared" si="13"/>
        <v>1.6336377392197017</v>
      </c>
      <c r="M115" s="8">
        <f t="shared" si="19"/>
        <v>2.0849662239401585</v>
      </c>
      <c r="P115" s="6">
        <f t="shared" si="15"/>
        <v>-1.0649160320057622</v>
      </c>
    </row>
    <row r="116" spans="1:16" x14ac:dyDescent="0.15">
      <c r="A116" s="6">
        <v>57.5</v>
      </c>
      <c r="B116" s="6">
        <v>114</v>
      </c>
      <c r="D116">
        <v>900.18463134765602</v>
      </c>
      <c r="E116">
        <v>647.439453125</v>
      </c>
      <c r="F116">
        <v>459.638427734375</v>
      </c>
      <c r="G116">
        <v>457.733154296875</v>
      </c>
      <c r="I116" s="7">
        <f t="shared" si="17"/>
        <v>440.54620361328102</v>
      </c>
      <c r="J116" s="7">
        <f t="shared" si="18"/>
        <v>189.706298828125</v>
      </c>
      <c r="K116" s="7">
        <f t="shared" si="12"/>
        <v>307.75179443359355</v>
      </c>
      <c r="L116" s="8">
        <f t="shared" si="13"/>
        <v>1.6222539595926566</v>
      </c>
      <c r="M116" s="8">
        <f t="shared" si="19"/>
        <v>2.0775414661089071</v>
      </c>
      <c r="P116" s="6">
        <f t="shared" si="15"/>
        <v>-1.4172330292992223</v>
      </c>
    </row>
    <row r="117" spans="1:16" x14ac:dyDescent="0.15">
      <c r="A117" s="6">
        <v>58</v>
      </c>
      <c r="B117" s="6">
        <v>115</v>
      </c>
      <c r="D117">
        <v>898.34100341796898</v>
      </c>
      <c r="E117">
        <v>647.22308349609398</v>
      </c>
      <c r="F117">
        <v>459.50573730468801</v>
      </c>
      <c r="G117">
        <v>457.89645385742199</v>
      </c>
      <c r="I117" s="7">
        <f t="shared" si="17"/>
        <v>438.83526611328097</v>
      </c>
      <c r="J117" s="7">
        <f t="shared" si="18"/>
        <v>189.32662963867199</v>
      </c>
      <c r="K117" s="7">
        <f t="shared" si="12"/>
        <v>306.3066253662106</v>
      </c>
      <c r="L117" s="8">
        <f t="shared" si="13"/>
        <v>1.6178739670736957</v>
      </c>
      <c r="M117" s="8">
        <f t="shared" si="19"/>
        <v>2.0771204953857394</v>
      </c>
      <c r="P117" s="6">
        <f t="shared" si="15"/>
        <v>-1.4372087839979997</v>
      </c>
    </row>
    <row r="118" spans="1:16" x14ac:dyDescent="0.15">
      <c r="A118" s="6">
        <v>58.5</v>
      </c>
      <c r="B118" s="6">
        <v>116</v>
      </c>
      <c r="D118">
        <v>896.87243652343795</v>
      </c>
      <c r="E118">
        <v>646.64807128906295</v>
      </c>
      <c r="F118">
        <v>459.502197265625</v>
      </c>
      <c r="G118">
        <v>457.592529296875</v>
      </c>
      <c r="I118" s="7">
        <f t="shared" si="17"/>
        <v>437.37023925781295</v>
      </c>
      <c r="J118" s="7">
        <f t="shared" si="18"/>
        <v>189.05554199218795</v>
      </c>
      <c r="K118" s="7">
        <f t="shared" si="12"/>
        <v>305.03135986328141</v>
      </c>
      <c r="L118" s="8">
        <f t="shared" si="13"/>
        <v>1.6134483900815018</v>
      </c>
      <c r="M118" s="8">
        <f t="shared" si="19"/>
        <v>2.0766539401893391</v>
      </c>
      <c r="P118" s="6">
        <f t="shared" si="15"/>
        <v>-1.4593475970883787</v>
      </c>
    </row>
    <row r="119" spans="1:16" x14ac:dyDescent="0.15">
      <c r="A119" s="6">
        <v>59</v>
      </c>
      <c r="B119" s="6">
        <v>117</v>
      </c>
      <c r="D119">
        <v>897.05767822265602</v>
      </c>
      <c r="E119">
        <v>648.00897216796898</v>
      </c>
      <c r="F119">
        <v>460.55194091796898</v>
      </c>
      <c r="G119">
        <v>458.78817749023398</v>
      </c>
      <c r="I119" s="7">
        <f t="shared" si="17"/>
        <v>436.50573730468705</v>
      </c>
      <c r="J119" s="7">
        <f t="shared" si="18"/>
        <v>189.220794677735</v>
      </c>
      <c r="K119" s="7">
        <f t="shared" si="12"/>
        <v>304.05118103027257</v>
      </c>
      <c r="L119" s="8">
        <f t="shared" si="13"/>
        <v>1.6068592331414053</v>
      </c>
      <c r="M119" s="8">
        <f t="shared" si="19"/>
        <v>2.0740238050450364</v>
      </c>
      <c r="P119" s="6">
        <f t="shared" si="15"/>
        <v>-1.5841518449274723</v>
      </c>
    </row>
    <row r="120" spans="1:16" x14ac:dyDescent="0.15">
      <c r="A120" s="6">
        <v>59.5</v>
      </c>
      <c r="B120" s="6">
        <v>118</v>
      </c>
      <c r="D120">
        <v>893.69201660156295</v>
      </c>
      <c r="E120">
        <v>646.399658203125</v>
      </c>
      <c r="F120">
        <v>458.62225341796898</v>
      </c>
      <c r="G120">
        <v>456.86465454101602</v>
      </c>
      <c r="I120" s="7">
        <f t="shared" si="17"/>
        <v>435.06976318359398</v>
      </c>
      <c r="J120" s="7">
        <f t="shared" si="18"/>
        <v>189.53500366210898</v>
      </c>
      <c r="K120" s="7">
        <f t="shared" si="12"/>
        <v>302.39526062011771</v>
      </c>
      <c r="L120" s="8">
        <f t="shared" si="13"/>
        <v>1.595458647623786</v>
      </c>
      <c r="M120" s="8">
        <f t="shared" si="19"/>
        <v>2.0665822413232102</v>
      </c>
      <c r="P120" s="6">
        <f t="shared" si="15"/>
        <v>-1.9372663094297904</v>
      </c>
    </row>
    <row r="121" spans="1:16" x14ac:dyDescent="0.15">
      <c r="A121" s="6">
        <v>60</v>
      </c>
      <c r="B121" s="6">
        <v>119</v>
      </c>
      <c r="D121">
        <v>890.53302001953102</v>
      </c>
      <c r="E121">
        <v>648.22625732421898</v>
      </c>
      <c r="F121">
        <v>459.65753173828102</v>
      </c>
      <c r="G121">
        <v>458.41101074218801</v>
      </c>
      <c r="I121" s="7">
        <f t="shared" si="17"/>
        <v>430.87548828125</v>
      </c>
      <c r="J121" s="7">
        <f t="shared" si="18"/>
        <v>189.81524658203097</v>
      </c>
      <c r="K121" s="7">
        <f t="shared" si="12"/>
        <v>298.00481567382832</v>
      </c>
      <c r="L121" s="8">
        <f t="shared" si="13"/>
        <v>1.569973018711339</v>
      </c>
      <c r="M121" s="8">
        <f t="shared" si="19"/>
        <v>2.0450556342065567</v>
      </c>
      <c r="P121" s="6">
        <f t="shared" si="15"/>
        <v>-2.9587392993410493</v>
      </c>
    </row>
    <row r="122" spans="1:16" x14ac:dyDescent="0.15">
      <c r="A122" s="6">
        <v>60.5</v>
      </c>
      <c r="B122" s="6">
        <v>120</v>
      </c>
      <c r="D122">
        <v>886.01605224609398</v>
      </c>
      <c r="E122">
        <v>645.59710693359398</v>
      </c>
      <c r="F122">
        <v>459.17062377929699</v>
      </c>
      <c r="G122">
        <v>457.62664794921898</v>
      </c>
      <c r="I122" s="7">
        <f t="shared" si="17"/>
        <v>426.84542846679699</v>
      </c>
      <c r="J122" s="7">
        <f t="shared" si="18"/>
        <v>187.970458984375</v>
      </c>
      <c r="K122" s="7">
        <f t="shared" si="12"/>
        <v>295.26610717773451</v>
      </c>
      <c r="L122" s="8">
        <f t="shared" si="13"/>
        <v>1.5708112262591136</v>
      </c>
      <c r="M122" s="8">
        <f t="shared" si="19"/>
        <v>2.0498528635501247</v>
      </c>
      <c r="P122" s="6">
        <f t="shared" si="15"/>
        <v>-2.7311028597335483</v>
      </c>
    </row>
    <row r="123" spans="1:16" x14ac:dyDescent="0.15">
      <c r="A123" s="6">
        <v>61</v>
      </c>
      <c r="B123" s="6">
        <v>121</v>
      </c>
      <c r="D123">
        <v>882.48846435546898</v>
      </c>
      <c r="E123">
        <v>644.4150390625</v>
      </c>
      <c r="F123">
        <v>459.65371704101602</v>
      </c>
      <c r="G123">
        <v>457.83996582031301</v>
      </c>
      <c r="I123" s="7">
        <f t="shared" si="17"/>
        <v>422.83474731445295</v>
      </c>
      <c r="J123" s="7">
        <f t="shared" si="18"/>
        <v>186.57507324218699</v>
      </c>
      <c r="K123" s="7">
        <f t="shared" si="12"/>
        <v>292.23219604492203</v>
      </c>
      <c r="L123" s="8">
        <f t="shared" si="13"/>
        <v>1.5662981713831889</v>
      </c>
      <c r="M123" s="8">
        <f t="shared" si="19"/>
        <v>2.0492988304699935</v>
      </c>
      <c r="P123" s="6">
        <f t="shared" si="15"/>
        <v>-2.757392642596431</v>
      </c>
    </row>
    <row r="124" spans="1:16" x14ac:dyDescent="0.15">
      <c r="A124" s="6">
        <v>61.5</v>
      </c>
      <c r="B124" s="6">
        <v>122</v>
      </c>
      <c r="D124">
        <v>865.73815917968795</v>
      </c>
      <c r="E124">
        <v>635.53143310546898</v>
      </c>
      <c r="F124">
        <v>459.43484497070301</v>
      </c>
      <c r="G124">
        <v>457.82376098632801</v>
      </c>
      <c r="I124" s="7">
        <f t="shared" si="17"/>
        <v>406.30331420898494</v>
      </c>
      <c r="J124" s="7">
        <f t="shared" si="18"/>
        <v>177.70767211914097</v>
      </c>
      <c r="K124" s="7">
        <f t="shared" si="12"/>
        <v>281.90794372558628</v>
      </c>
      <c r="L124" s="8">
        <f t="shared" si="13"/>
        <v>1.5863577546420511</v>
      </c>
      <c r="M124" s="8">
        <f t="shared" si="19"/>
        <v>2.0733174355246495</v>
      </c>
      <c r="P124" s="6">
        <f t="shared" si="15"/>
        <v>-1.6176702429760677</v>
      </c>
    </row>
    <row r="125" spans="1:16" x14ac:dyDescent="0.15">
      <c r="A125" s="6">
        <v>62</v>
      </c>
      <c r="B125" s="6">
        <v>123</v>
      </c>
      <c r="D125">
        <v>863.11828613281295</v>
      </c>
      <c r="E125">
        <v>633.62658691406295</v>
      </c>
      <c r="F125">
        <v>458.97058105468801</v>
      </c>
      <c r="G125">
        <v>457.35540771484398</v>
      </c>
      <c r="I125" s="7">
        <f t="shared" si="17"/>
        <v>404.14770507812494</v>
      </c>
      <c r="J125" s="7">
        <f t="shared" si="18"/>
        <v>176.27117919921898</v>
      </c>
      <c r="K125" s="7">
        <f t="shared" si="12"/>
        <v>280.75787963867168</v>
      </c>
      <c r="L125" s="8">
        <f t="shared" si="13"/>
        <v>1.5927611133829396</v>
      </c>
      <c r="M125" s="8">
        <f t="shared" si="19"/>
        <v>2.0836798160613315</v>
      </c>
      <c r="P125" s="6">
        <f t="shared" si="15"/>
        <v>-1.1259582062374045</v>
      </c>
    </row>
    <row r="126" spans="1:16" x14ac:dyDescent="0.15">
      <c r="A126" s="6">
        <v>62.5</v>
      </c>
      <c r="B126" s="6">
        <v>124</v>
      </c>
      <c r="D126">
        <v>872.373046875</v>
      </c>
      <c r="E126">
        <v>637.910888671875</v>
      </c>
      <c r="F126">
        <v>459.13681030273398</v>
      </c>
      <c r="G126">
        <v>457.70639038085898</v>
      </c>
      <c r="I126" s="7">
        <f t="shared" si="17"/>
        <v>413.23623657226602</v>
      </c>
      <c r="J126" s="7">
        <f t="shared" si="18"/>
        <v>180.20449829101602</v>
      </c>
      <c r="K126" s="7">
        <f t="shared" si="12"/>
        <v>287.09308776855482</v>
      </c>
      <c r="L126" s="8">
        <f t="shared" si="13"/>
        <v>1.5931516165868522</v>
      </c>
      <c r="M126" s="8">
        <f t="shared" si="19"/>
        <v>2.0880293410610373</v>
      </c>
      <c r="P126" s="6">
        <f t="shared" si="15"/>
        <v>-0.9195660756955617</v>
      </c>
    </row>
    <row r="127" spans="1:16" x14ac:dyDescent="0.15">
      <c r="A127" s="6">
        <v>63</v>
      </c>
      <c r="B127" s="6">
        <v>125</v>
      </c>
      <c r="D127">
        <v>879.63781738281295</v>
      </c>
      <c r="E127">
        <v>642.48718261718795</v>
      </c>
      <c r="F127">
        <v>459.757568359375</v>
      </c>
      <c r="G127">
        <v>458.32214355468801</v>
      </c>
      <c r="I127" s="7">
        <f t="shared" si="17"/>
        <v>419.88024902343795</v>
      </c>
      <c r="J127" s="7">
        <f t="shared" si="18"/>
        <v>184.16503906249994</v>
      </c>
      <c r="K127" s="7">
        <f t="shared" si="12"/>
        <v>290.96472167968801</v>
      </c>
      <c r="L127" s="8">
        <f t="shared" si="13"/>
        <v>1.5799129039955491</v>
      </c>
      <c r="M127" s="8">
        <f t="shared" si="19"/>
        <v>2.0787496502655278</v>
      </c>
      <c r="P127" s="6">
        <f t="shared" si="15"/>
        <v>-1.3599026996221399</v>
      </c>
    </row>
    <row r="128" spans="1:16" x14ac:dyDescent="0.15">
      <c r="A128" s="6">
        <v>63.5</v>
      </c>
      <c r="B128" s="6">
        <v>126</v>
      </c>
      <c r="D128">
        <v>886.826904296875</v>
      </c>
      <c r="E128">
        <v>644.23718261718795</v>
      </c>
      <c r="F128">
        <v>458.64196777343801</v>
      </c>
      <c r="G128">
        <v>457.46542358398398</v>
      </c>
      <c r="I128" s="7">
        <f t="shared" si="17"/>
        <v>428.18493652343699</v>
      </c>
      <c r="J128" s="7">
        <f t="shared" si="18"/>
        <v>186.77175903320398</v>
      </c>
      <c r="K128" s="7">
        <f t="shared" si="12"/>
        <v>297.44470520019422</v>
      </c>
      <c r="L128" s="8">
        <f t="shared" si="13"/>
        <v>1.5925571764161357</v>
      </c>
      <c r="M128" s="8">
        <f t="shared" si="19"/>
        <v>2.0953529444819079</v>
      </c>
      <c r="P128" s="6">
        <f t="shared" si="15"/>
        <v>-0.5720490219071086</v>
      </c>
    </row>
    <row r="129" spans="1:16" x14ac:dyDescent="0.15">
      <c r="A129" s="6">
        <v>64</v>
      </c>
      <c r="B129" s="6">
        <v>127</v>
      </c>
      <c r="D129">
        <v>889.70001220703102</v>
      </c>
      <c r="E129">
        <v>646.63555908203102</v>
      </c>
      <c r="F129">
        <v>459.50042724609398</v>
      </c>
      <c r="G129">
        <v>458.035888671875</v>
      </c>
      <c r="I129" s="7">
        <f t="shared" si="17"/>
        <v>430.19958496093705</v>
      </c>
      <c r="J129" s="7">
        <f t="shared" si="18"/>
        <v>188.59967041015602</v>
      </c>
      <c r="K129" s="7">
        <f t="shared" si="12"/>
        <v>298.17981567382787</v>
      </c>
      <c r="L129" s="8">
        <f t="shared" si="13"/>
        <v>1.5810198131596045</v>
      </c>
      <c r="M129" s="8">
        <f t="shared" si="19"/>
        <v>2.0877746030211703</v>
      </c>
      <c r="P129" s="6">
        <f t="shared" si="15"/>
        <v>-0.93165381557100868</v>
      </c>
    </row>
    <row r="130" spans="1:16" x14ac:dyDescent="0.15">
      <c r="A130" s="6">
        <v>64.5</v>
      </c>
      <c r="B130" s="6">
        <v>128</v>
      </c>
      <c r="D130">
        <v>883.891357421875</v>
      </c>
      <c r="E130">
        <v>644.98718261718795</v>
      </c>
      <c r="F130">
        <v>459.04354858398398</v>
      </c>
      <c r="G130">
        <v>457.373046875</v>
      </c>
      <c r="I130" s="7">
        <f t="shared" ref="I130:I149" si="20">D130-F130</f>
        <v>424.84780883789102</v>
      </c>
      <c r="J130" s="7">
        <f t="shared" ref="J130:J149" si="21">E130-G130</f>
        <v>187.61413574218795</v>
      </c>
      <c r="K130" s="7">
        <f t="shared" ref="K130:K149" si="22">I130-0.7*J130</f>
        <v>293.51791381835949</v>
      </c>
      <c r="L130" s="8">
        <f t="shared" ref="L130:L149" si="23">K130/J130</f>
        <v>1.564476539346163</v>
      </c>
      <c r="M130" s="8">
        <f t="shared" si="19"/>
        <v>2.0751903510035223</v>
      </c>
      <c r="P130" s="6">
        <f t="shared" si="15"/>
        <v>-1.5287973163839699</v>
      </c>
    </row>
    <row r="131" spans="1:16" x14ac:dyDescent="0.15">
      <c r="A131" s="6">
        <v>65</v>
      </c>
      <c r="B131" s="6">
        <v>129</v>
      </c>
      <c r="D131">
        <v>883.001953125</v>
      </c>
      <c r="E131">
        <v>646.41058349609398</v>
      </c>
      <c r="F131">
        <v>459.50543212890602</v>
      </c>
      <c r="G131">
        <v>457.69403076171898</v>
      </c>
      <c r="I131" s="7">
        <f t="shared" si="20"/>
        <v>423.49652099609398</v>
      </c>
      <c r="J131" s="7">
        <f t="shared" si="21"/>
        <v>188.716552734375</v>
      </c>
      <c r="K131" s="7">
        <f t="shared" si="22"/>
        <v>291.39493408203145</v>
      </c>
      <c r="L131" s="8">
        <f t="shared" si="23"/>
        <v>1.5440878389304822</v>
      </c>
      <c r="M131" s="8">
        <f t="shared" si="19"/>
        <v>2.0587606723836349</v>
      </c>
      <c r="P131" s="6">
        <f t="shared" si="15"/>
        <v>-2.3084126478754863</v>
      </c>
    </row>
    <row r="132" spans="1:16" x14ac:dyDescent="0.15">
      <c r="A132" s="6">
        <v>65.5</v>
      </c>
      <c r="B132" s="6">
        <v>130</v>
      </c>
      <c r="D132">
        <v>881.31604003906295</v>
      </c>
      <c r="E132">
        <v>646.1650390625</v>
      </c>
      <c r="F132">
        <v>458.77404785156301</v>
      </c>
      <c r="G132">
        <v>456.99942016601602</v>
      </c>
      <c r="I132" s="7">
        <f t="shared" si="20"/>
        <v>422.54199218749994</v>
      </c>
      <c r="J132" s="7">
        <f t="shared" si="21"/>
        <v>189.16561889648398</v>
      </c>
      <c r="K132" s="7">
        <f t="shared" si="22"/>
        <v>290.12605895996114</v>
      </c>
      <c r="L132" s="8">
        <f t="shared" si="23"/>
        <v>1.5337145336052065</v>
      </c>
      <c r="M132" s="8">
        <f t="shared" si="19"/>
        <v>2.0523463888541524</v>
      </c>
      <c r="P132" s="6">
        <f t="shared" si="15"/>
        <v>-2.612780973988996</v>
      </c>
    </row>
    <row r="133" spans="1:16" x14ac:dyDescent="0.15">
      <c r="A133" s="6">
        <v>66</v>
      </c>
      <c r="B133" s="6">
        <v>131</v>
      </c>
      <c r="D133">
        <v>878.80383300781295</v>
      </c>
      <c r="E133">
        <v>647.149658203125</v>
      </c>
      <c r="F133">
        <v>459.32275390625</v>
      </c>
      <c r="G133">
        <v>457.52633666992199</v>
      </c>
      <c r="I133" s="7">
        <f t="shared" si="20"/>
        <v>419.48107910156295</v>
      </c>
      <c r="J133" s="7">
        <f t="shared" si="21"/>
        <v>189.62332153320301</v>
      </c>
      <c r="K133" s="7">
        <f t="shared" si="22"/>
        <v>286.74475402832081</v>
      </c>
      <c r="L133" s="8">
        <f t="shared" si="23"/>
        <v>1.5121808420495992</v>
      </c>
      <c r="M133" s="8">
        <f t="shared" si="19"/>
        <v>2.0347717190943388</v>
      </c>
      <c r="P133" s="6">
        <f t="shared" si="15"/>
        <v>-3.4467280223546255</v>
      </c>
    </row>
    <row r="134" spans="1:16" x14ac:dyDescent="0.15">
      <c r="A134" s="6">
        <v>66.5</v>
      </c>
      <c r="B134" s="6">
        <v>132</v>
      </c>
      <c r="D134">
        <v>871.3525390625</v>
      </c>
      <c r="E134">
        <v>645.19586181640602</v>
      </c>
      <c r="F134">
        <v>459.337158203125</v>
      </c>
      <c r="G134">
        <v>457.84906005859398</v>
      </c>
      <c r="I134" s="7">
        <f t="shared" si="20"/>
        <v>412.015380859375</v>
      </c>
      <c r="J134" s="7">
        <f t="shared" si="21"/>
        <v>187.34680175781205</v>
      </c>
      <c r="K134" s="7">
        <f t="shared" si="22"/>
        <v>280.87261962890659</v>
      </c>
      <c r="L134" s="8">
        <f t="shared" si="23"/>
        <v>1.499212246985661</v>
      </c>
      <c r="M134" s="8">
        <f t="shared" ref="M134:M149" si="24">L134+ABS($N$2)*A134</f>
        <v>2.0257621458261941</v>
      </c>
      <c r="P134" s="6">
        <f t="shared" ref="P134:P149" si="25">(M134-$O$2)/$O$2*100</f>
        <v>-3.8742471243740368</v>
      </c>
    </row>
    <row r="135" spans="1:16" x14ac:dyDescent="0.15">
      <c r="A135" s="6">
        <v>67</v>
      </c>
      <c r="B135" s="6">
        <v>133</v>
      </c>
      <c r="D135">
        <v>877.21185302734398</v>
      </c>
      <c r="E135">
        <v>647.42437744140602</v>
      </c>
      <c r="F135">
        <v>459.06118774414102</v>
      </c>
      <c r="G135">
        <v>457.20269775390602</v>
      </c>
      <c r="I135" s="7">
        <f t="shared" si="20"/>
        <v>418.15066528320295</v>
      </c>
      <c r="J135" s="7">
        <f t="shared" si="21"/>
        <v>190.2216796875</v>
      </c>
      <c r="K135" s="7">
        <f t="shared" si="22"/>
        <v>284.99548950195299</v>
      </c>
      <c r="L135" s="8">
        <f t="shared" si="23"/>
        <v>1.4982282249328747</v>
      </c>
      <c r="M135" s="8">
        <f t="shared" si="24"/>
        <v>2.0287371455692012</v>
      </c>
      <c r="P135" s="6">
        <f t="shared" si="25"/>
        <v>-3.7330784828873949</v>
      </c>
    </row>
    <row r="136" spans="1:16" x14ac:dyDescent="0.15">
      <c r="A136" s="6">
        <v>67.5</v>
      </c>
      <c r="B136" s="6">
        <v>134</v>
      </c>
      <c r="D136">
        <v>875.33526611328102</v>
      </c>
      <c r="E136">
        <v>646.42724609375</v>
      </c>
      <c r="F136">
        <v>459.26800537109398</v>
      </c>
      <c r="G136">
        <v>457.92849731445301</v>
      </c>
      <c r="I136" s="7">
        <f t="shared" si="20"/>
        <v>416.06726074218705</v>
      </c>
      <c r="J136" s="7">
        <f t="shared" si="21"/>
        <v>188.49874877929699</v>
      </c>
      <c r="K136" s="7">
        <f t="shared" si="22"/>
        <v>284.11813659667916</v>
      </c>
      <c r="L136" s="8">
        <f t="shared" si="23"/>
        <v>1.5072680239874576</v>
      </c>
      <c r="M136" s="8">
        <f t="shared" si="24"/>
        <v>2.0417359664195778</v>
      </c>
      <c r="P136" s="6">
        <f t="shared" si="25"/>
        <v>-3.1162630076292031</v>
      </c>
    </row>
    <row r="137" spans="1:16" x14ac:dyDescent="0.15">
      <c r="A137" s="6">
        <v>68</v>
      </c>
      <c r="B137" s="6">
        <v>135</v>
      </c>
      <c r="D137">
        <v>874.62371826171898</v>
      </c>
      <c r="E137">
        <v>645.367919921875</v>
      </c>
      <c r="F137">
        <v>459.06561279296898</v>
      </c>
      <c r="G137">
        <v>457.39630126953102</v>
      </c>
      <c r="I137" s="7">
        <f t="shared" si="20"/>
        <v>415.55810546875</v>
      </c>
      <c r="J137" s="7">
        <f t="shared" si="21"/>
        <v>187.97161865234398</v>
      </c>
      <c r="K137" s="7">
        <f t="shared" si="22"/>
        <v>283.97797241210924</v>
      </c>
      <c r="L137" s="8">
        <f t="shared" si="23"/>
        <v>1.5107491995232019</v>
      </c>
      <c r="M137" s="8">
        <f t="shared" si="24"/>
        <v>2.0491761637511154</v>
      </c>
      <c r="P137" s="6">
        <f t="shared" si="25"/>
        <v>-2.7632133805982892</v>
      </c>
    </row>
    <row r="138" spans="1:16" x14ac:dyDescent="0.15">
      <c r="A138" s="6">
        <v>68.5</v>
      </c>
      <c r="B138" s="6">
        <v>136</v>
      </c>
      <c r="D138">
        <v>874.37469482421898</v>
      </c>
      <c r="E138">
        <v>643.95062255859398</v>
      </c>
      <c r="F138">
        <v>459.13504028320301</v>
      </c>
      <c r="G138">
        <v>457.38775634765602</v>
      </c>
      <c r="I138" s="7">
        <f t="shared" si="20"/>
        <v>415.23965454101597</v>
      </c>
      <c r="J138" s="7">
        <f t="shared" si="21"/>
        <v>186.56286621093795</v>
      </c>
      <c r="K138" s="7">
        <f t="shared" si="22"/>
        <v>284.64564819335942</v>
      </c>
      <c r="L138" s="8">
        <f t="shared" si="23"/>
        <v>1.5257358228594313</v>
      </c>
      <c r="M138" s="8">
        <f t="shared" si="24"/>
        <v>2.0681218088831383</v>
      </c>
      <c r="P138" s="6">
        <f t="shared" si="25"/>
        <v>-1.8642112910477466</v>
      </c>
    </row>
    <row r="139" spans="1:16" x14ac:dyDescent="0.15">
      <c r="A139" s="6">
        <v>69</v>
      </c>
      <c r="B139" s="6">
        <v>137</v>
      </c>
      <c r="D139">
        <v>870.48492431640602</v>
      </c>
      <c r="E139">
        <v>643.22467041015602</v>
      </c>
      <c r="F139">
        <v>459.46749877929699</v>
      </c>
      <c r="G139">
        <v>457.95675659179699</v>
      </c>
      <c r="I139" s="7">
        <f t="shared" si="20"/>
        <v>411.01742553710903</v>
      </c>
      <c r="J139" s="7">
        <f t="shared" si="21"/>
        <v>185.26791381835903</v>
      </c>
      <c r="K139" s="7">
        <f t="shared" si="22"/>
        <v>281.32988586425768</v>
      </c>
      <c r="L139" s="8">
        <f t="shared" si="23"/>
        <v>1.5185030158005668</v>
      </c>
      <c r="M139" s="8">
        <f t="shared" si="24"/>
        <v>2.0648480236200673</v>
      </c>
      <c r="P139" s="6">
        <f t="shared" si="25"/>
        <v>-2.0195577979484822</v>
      </c>
    </row>
    <row r="140" spans="1:16" x14ac:dyDescent="0.15">
      <c r="A140" s="6">
        <v>69.5</v>
      </c>
      <c r="B140" s="6">
        <v>138</v>
      </c>
      <c r="D140">
        <v>864.50256347656295</v>
      </c>
      <c r="E140">
        <v>637.99456787109398</v>
      </c>
      <c r="F140">
        <v>458.18536376953102</v>
      </c>
      <c r="G140">
        <v>456.68020629882801</v>
      </c>
      <c r="I140" s="7">
        <f t="shared" si="20"/>
        <v>406.31719970703193</v>
      </c>
      <c r="J140" s="7">
        <f t="shared" si="21"/>
        <v>181.31436157226597</v>
      </c>
      <c r="K140" s="7">
        <f t="shared" si="22"/>
        <v>279.39714660644574</v>
      </c>
      <c r="L140" s="8">
        <f t="shared" si="23"/>
        <v>1.5409543082172628</v>
      </c>
      <c r="M140" s="8">
        <f t="shared" si="24"/>
        <v>2.0912583378325564</v>
      </c>
      <c r="P140" s="6">
        <f t="shared" si="25"/>
        <v>-0.76634485654367079</v>
      </c>
    </row>
    <row r="141" spans="1:16" x14ac:dyDescent="0.15">
      <c r="A141" s="6">
        <v>70</v>
      </c>
      <c r="B141" s="6">
        <v>139</v>
      </c>
      <c r="D141">
        <v>861.48205566406295</v>
      </c>
      <c r="E141">
        <v>637.38684082031295</v>
      </c>
      <c r="F141">
        <v>460.23831176757801</v>
      </c>
      <c r="G141">
        <v>458.45867919921898</v>
      </c>
      <c r="I141" s="7">
        <f t="shared" si="20"/>
        <v>401.24374389648494</v>
      </c>
      <c r="J141" s="7">
        <f t="shared" si="21"/>
        <v>178.92816162109398</v>
      </c>
      <c r="K141" s="7">
        <f t="shared" si="22"/>
        <v>275.99403076171916</v>
      </c>
      <c r="L141" s="8">
        <f t="shared" si="23"/>
        <v>1.5424851418647896</v>
      </c>
      <c r="M141" s="8">
        <f t="shared" si="24"/>
        <v>2.0967481932758769</v>
      </c>
      <c r="P141" s="6">
        <f t="shared" si="25"/>
        <v>-0.50584216684990679</v>
      </c>
    </row>
    <row r="142" spans="1:16" x14ac:dyDescent="0.15">
      <c r="A142" s="6">
        <v>70.5</v>
      </c>
      <c r="B142" s="6">
        <v>140</v>
      </c>
      <c r="D142">
        <v>856.84710693359398</v>
      </c>
      <c r="E142">
        <v>634.71636962890602</v>
      </c>
      <c r="F142">
        <v>458.40100097656301</v>
      </c>
      <c r="G142">
        <v>456.60134887695301</v>
      </c>
      <c r="I142" s="7">
        <f t="shared" si="20"/>
        <v>398.44610595703097</v>
      </c>
      <c r="J142" s="7">
        <f t="shared" si="21"/>
        <v>178.11502075195301</v>
      </c>
      <c r="K142" s="7">
        <f t="shared" si="22"/>
        <v>273.76559143066385</v>
      </c>
      <c r="L142" s="8">
        <f t="shared" si="23"/>
        <v>1.5370157456395324</v>
      </c>
      <c r="M142" s="8">
        <f t="shared" si="24"/>
        <v>2.0952378188464134</v>
      </c>
      <c r="P142" s="6">
        <f t="shared" si="25"/>
        <v>-0.57751192307247923</v>
      </c>
    </row>
    <row r="143" spans="1:16" x14ac:dyDescent="0.15">
      <c r="A143" s="6">
        <v>71</v>
      </c>
      <c r="B143" s="6">
        <v>141</v>
      </c>
      <c r="D143">
        <v>866.20416259765602</v>
      </c>
      <c r="E143">
        <v>639.458984375</v>
      </c>
      <c r="F143">
        <v>459.58810424804699</v>
      </c>
      <c r="G143">
        <v>457.73110961914102</v>
      </c>
      <c r="I143" s="7">
        <f t="shared" si="20"/>
        <v>406.61605834960903</v>
      </c>
      <c r="J143" s="7">
        <f t="shared" si="21"/>
        <v>181.72787475585898</v>
      </c>
      <c r="K143" s="7">
        <f t="shared" si="22"/>
        <v>279.40654602050779</v>
      </c>
      <c r="L143" s="8">
        <f t="shared" si="23"/>
        <v>1.5374996620406998</v>
      </c>
      <c r="M143" s="8">
        <f t="shared" si="24"/>
        <v>2.099680757043374</v>
      </c>
      <c r="P143" s="6">
        <f t="shared" si="25"/>
        <v>-0.36668718234827452</v>
      </c>
    </row>
    <row r="144" spans="1:16" x14ac:dyDescent="0.15">
      <c r="A144" s="6">
        <v>71.5</v>
      </c>
      <c r="B144" s="6">
        <v>142</v>
      </c>
      <c r="D144">
        <v>868.12786865234398</v>
      </c>
      <c r="E144">
        <v>641.82275390625</v>
      </c>
      <c r="F144">
        <v>458.46160888671898</v>
      </c>
      <c r="G144">
        <v>457.03646850585898</v>
      </c>
      <c r="I144" s="7">
        <f t="shared" si="20"/>
        <v>409.666259765625</v>
      </c>
      <c r="J144" s="7">
        <f t="shared" si="21"/>
        <v>184.78628540039102</v>
      </c>
      <c r="K144" s="7">
        <f t="shared" si="22"/>
        <v>280.31585998535127</v>
      </c>
      <c r="L144" s="8">
        <f t="shared" si="23"/>
        <v>1.5169732936509264</v>
      </c>
      <c r="M144" s="8">
        <f t="shared" si="24"/>
        <v>2.0831134104493945</v>
      </c>
      <c r="P144" s="6">
        <f t="shared" si="25"/>
        <v>-1.1528350861280678</v>
      </c>
    </row>
    <row r="145" spans="1:16" x14ac:dyDescent="0.15">
      <c r="A145" s="6">
        <v>72</v>
      </c>
      <c r="B145" s="6">
        <v>143</v>
      </c>
      <c r="D145">
        <v>864.55511474609398</v>
      </c>
      <c r="E145">
        <v>639.79870605468795</v>
      </c>
      <c r="F145">
        <v>459.56988525390602</v>
      </c>
      <c r="G145">
        <v>457.81790161132801</v>
      </c>
      <c r="I145" s="7">
        <f t="shared" si="20"/>
        <v>404.98522949218795</v>
      </c>
      <c r="J145" s="7">
        <f t="shared" si="21"/>
        <v>181.98080444335994</v>
      </c>
      <c r="K145" s="7">
        <f t="shared" si="22"/>
        <v>277.59866638183598</v>
      </c>
      <c r="L145" s="8">
        <f t="shared" si="23"/>
        <v>1.5254282847630576</v>
      </c>
      <c r="M145" s="8">
        <f t="shared" si="24"/>
        <v>2.0955274233573187</v>
      </c>
      <c r="P145" s="6">
        <f t="shared" si="25"/>
        <v>-0.56376971167598899</v>
      </c>
    </row>
    <row r="146" spans="1:16" x14ac:dyDescent="0.15">
      <c r="A146" s="6">
        <v>72.5</v>
      </c>
      <c r="B146" s="6">
        <v>144</v>
      </c>
      <c r="D146">
        <v>859.86315917968795</v>
      </c>
      <c r="E146">
        <v>637.10675048828102</v>
      </c>
      <c r="F146">
        <v>459.12414550781301</v>
      </c>
      <c r="G146">
        <v>457.51309204101602</v>
      </c>
      <c r="I146" s="7">
        <f t="shared" si="20"/>
        <v>400.73901367187494</v>
      </c>
      <c r="J146" s="7">
        <f t="shared" si="21"/>
        <v>179.593658447265</v>
      </c>
      <c r="K146" s="7">
        <f t="shared" si="22"/>
        <v>275.02345275878946</v>
      </c>
      <c r="L146" s="8">
        <f t="shared" si="23"/>
        <v>1.5313650556294336</v>
      </c>
      <c r="M146" s="8">
        <f t="shared" si="24"/>
        <v>2.1054232160194886</v>
      </c>
      <c r="P146" s="6">
        <f t="shared" si="25"/>
        <v>-9.4198038657971356E-2</v>
      </c>
    </row>
    <row r="147" spans="1:16" x14ac:dyDescent="0.15">
      <c r="A147" s="6">
        <v>73</v>
      </c>
      <c r="B147" s="6">
        <v>145</v>
      </c>
      <c r="D147">
        <v>847.96600341796898</v>
      </c>
      <c r="E147">
        <v>632.57470703125</v>
      </c>
      <c r="F147">
        <v>459.05767822265602</v>
      </c>
      <c r="G147">
        <v>457.37188720703102</v>
      </c>
      <c r="I147" s="7">
        <f t="shared" si="20"/>
        <v>388.90832519531295</v>
      </c>
      <c r="J147" s="7">
        <f t="shared" si="21"/>
        <v>175.20281982421898</v>
      </c>
      <c r="K147" s="7">
        <f t="shared" si="22"/>
        <v>266.26635131835968</v>
      </c>
      <c r="L147" s="8">
        <f t="shared" si="23"/>
        <v>1.5197606498885392</v>
      </c>
      <c r="M147" s="8">
        <f t="shared" si="24"/>
        <v>2.0977778320743874</v>
      </c>
      <c r="P147" s="6">
        <f t="shared" si="25"/>
        <v>-0.45698410871080158</v>
      </c>
    </row>
    <row r="148" spans="1:16" x14ac:dyDescent="0.15">
      <c r="A148" s="6">
        <v>73.5</v>
      </c>
      <c r="B148" s="6">
        <v>146</v>
      </c>
      <c r="D148">
        <v>847.78204345703102</v>
      </c>
      <c r="E148">
        <v>631.194580078125</v>
      </c>
      <c r="F148">
        <v>459.31832885742199</v>
      </c>
      <c r="G148">
        <v>457.88409423828102</v>
      </c>
      <c r="I148" s="7">
        <f t="shared" si="20"/>
        <v>388.46371459960903</v>
      </c>
      <c r="J148" s="7">
        <f t="shared" si="21"/>
        <v>173.31048583984398</v>
      </c>
      <c r="K148" s="7">
        <f t="shared" si="22"/>
        <v>267.14637451171825</v>
      </c>
      <c r="L148" s="8">
        <f t="shared" si="23"/>
        <v>1.5414322637038125</v>
      </c>
      <c r="M148" s="8">
        <f t="shared" si="24"/>
        <v>2.1234084676854543</v>
      </c>
      <c r="P148" s="6">
        <f t="shared" si="25"/>
        <v>0.75923179791519968</v>
      </c>
    </row>
    <row r="149" spans="1:16" x14ac:dyDescent="0.15">
      <c r="A149" s="6">
        <v>74</v>
      </c>
      <c r="B149" s="6">
        <v>147</v>
      </c>
      <c r="D149">
        <v>847.55895996093795</v>
      </c>
      <c r="E149">
        <v>632.17883300781295</v>
      </c>
      <c r="F149">
        <v>459.11178588867199</v>
      </c>
      <c r="G149">
        <v>457.68637084960898</v>
      </c>
      <c r="I149" s="7">
        <f t="shared" si="20"/>
        <v>388.44717407226597</v>
      </c>
      <c r="J149" s="7">
        <f t="shared" si="21"/>
        <v>174.49246215820398</v>
      </c>
      <c r="K149" s="7">
        <f t="shared" si="22"/>
        <v>266.30245056152319</v>
      </c>
      <c r="L149" s="8">
        <f t="shared" si="23"/>
        <v>1.5261544668908362</v>
      </c>
      <c r="M149" s="8">
        <f t="shared" si="24"/>
        <v>2.1120896926682713</v>
      </c>
      <c r="P149" s="6">
        <f t="shared" si="25"/>
        <v>0.22213726665531119</v>
      </c>
    </row>
    <row r="150" spans="1:16" x14ac:dyDescent="0.15">
      <c r="A150" s="18">
        <v>74.5</v>
      </c>
      <c r="B150" s="18">
        <v>148</v>
      </c>
      <c r="D150">
        <v>850.83203125</v>
      </c>
      <c r="E150">
        <v>633.462158203125</v>
      </c>
      <c r="F150">
        <v>459.71697998046898</v>
      </c>
      <c r="G150">
        <v>458.09915161132801</v>
      </c>
      <c r="I150" s="19">
        <f t="shared" ref="I150:I191" si="26">D150-F150</f>
        <v>391.11505126953102</v>
      </c>
      <c r="J150" s="19">
        <f t="shared" ref="J150:J191" si="27">E150-G150</f>
        <v>175.36300659179699</v>
      </c>
      <c r="K150" s="19">
        <f t="shared" ref="K150:K191" si="28">I150-0.7*J150</f>
        <v>268.36094665527315</v>
      </c>
      <c r="L150" s="20">
        <f t="shared" ref="L150:L191" si="29">K150/J150</f>
        <v>1.5303167519244982</v>
      </c>
      <c r="M150" s="20">
        <f t="shared" ref="M150:M191" si="30">L150+ABS($N$2)*A150</f>
        <v>2.120210999497727</v>
      </c>
      <c r="N150" s="18"/>
      <c r="O150" s="18"/>
      <c r="P150" s="18">
        <f t="shared" ref="P150:P191" si="31">(M150-$O$2)/$O$2*100</f>
        <v>0.60750666203267367</v>
      </c>
    </row>
    <row r="151" spans="1:16" x14ac:dyDescent="0.15">
      <c r="A151" s="18">
        <v>75</v>
      </c>
      <c r="B151" s="18">
        <v>149</v>
      </c>
      <c r="D151">
        <v>861.21026611328102</v>
      </c>
      <c r="E151">
        <v>637.441650390625</v>
      </c>
      <c r="F151">
        <v>458.59722900390602</v>
      </c>
      <c r="G151">
        <v>456.89291381835898</v>
      </c>
      <c r="I151" s="19">
        <f t="shared" si="26"/>
        <v>402.613037109375</v>
      </c>
      <c r="J151" s="19">
        <f t="shared" si="27"/>
        <v>180.54873657226602</v>
      </c>
      <c r="K151" s="19">
        <f t="shared" si="28"/>
        <v>276.2289215087888</v>
      </c>
      <c r="L151" s="20">
        <f t="shared" si="29"/>
        <v>1.5299410383756744</v>
      </c>
      <c r="M151" s="20">
        <f t="shared" si="30"/>
        <v>2.1237943077446966</v>
      </c>
      <c r="N151" s="18"/>
      <c r="O151" s="18"/>
      <c r="P151" s="18">
        <f t="shared" si="31"/>
        <v>0.7775405447049718</v>
      </c>
    </row>
    <row r="152" spans="1:16" x14ac:dyDescent="0.15">
      <c r="A152" s="18">
        <v>75.5</v>
      </c>
      <c r="B152" s="18">
        <v>150</v>
      </c>
      <c r="D152">
        <v>870.86663818359398</v>
      </c>
      <c r="E152">
        <v>642.26892089843795</v>
      </c>
      <c r="F152">
        <v>459.37335205078102</v>
      </c>
      <c r="G152">
        <v>457.72961425781301</v>
      </c>
      <c r="I152" s="19">
        <f t="shared" si="26"/>
        <v>411.49328613281295</v>
      </c>
      <c r="J152" s="19">
        <f t="shared" si="27"/>
        <v>184.53930664062494</v>
      </c>
      <c r="K152" s="19">
        <f t="shared" si="28"/>
        <v>282.31577148437549</v>
      </c>
      <c r="L152" s="20">
        <f t="shared" si="29"/>
        <v>1.529840859509471</v>
      </c>
      <c r="M152" s="20">
        <f t="shared" si="30"/>
        <v>2.1276531506742868</v>
      </c>
      <c r="N152" s="18"/>
      <c r="O152" s="18"/>
      <c r="P152" s="18">
        <f t="shared" si="31"/>
        <v>0.96064900223040728</v>
      </c>
    </row>
    <row r="153" spans="1:16" x14ac:dyDescent="0.15">
      <c r="A153" s="18">
        <v>76</v>
      </c>
      <c r="B153" s="18">
        <v>151</v>
      </c>
      <c r="D153">
        <v>870.99359130859398</v>
      </c>
      <c r="E153">
        <v>642.00640869140602</v>
      </c>
      <c r="F153">
        <v>458.90585327148398</v>
      </c>
      <c r="G153">
        <v>457.19152832031301</v>
      </c>
      <c r="I153" s="19">
        <f t="shared" si="26"/>
        <v>412.08773803711</v>
      </c>
      <c r="J153" s="19">
        <f t="shared" si="27"/>
        <v>184.81488037109301</v>
      </c>
      <c r="K153" s="19">
        <f t="shared" si="28"/>
        <v>282.71732177734486</v>
      </c>
      <c r="L153" s="20">
        <f t="shared" si="29"/>
        <v>1.5297324609883785</v>
      </c>
      <c r="M153" s="20">
        <f t="shared" si="30"/>
        <v>2.1315037739489875</v>
      </c>
      <c r="N153" s="18"/>
      <c r="O153" s="18"/>
      <c r="P153" s="18">
        <f t="shared" si="31"/>
        <v>1.1433674235829039</v>
      </c>
    </row>
    <row r="154" spans="1:16" x14ac:dyDescent="0.15">
      <c r="A154" s="18">
        <v>76.5</v>
      </c>
      <c r="B154" s="18">
        <v>152</v>
      </c>
      <c r="D154">
        <v>870.70098876953102</v>
      </c>
      <c r="E154">
        <v>642.54937744140602</v>
      </c>
      <c r="F154">
        <v>458.16534423828102</v>
      </c>
      <c r="G154">
        <v>456.45248413085898</v>
      </c>
      <c r="I154" s="19">
        <f t="shared" si="26"/>
        <v>412.53564453125</v>
      </c>
      <c r="J154" s="19">
        <f t="shared" si="27"/>
        <v>186.09689331054705</v>
      </c>
      <c r="K154" s="19">
        <f t="shared" si="28"/>
        <v>282.26781921386709</v>
      </c>
      <c r="L154" s="20">
        <f t="shared" si="29"/>
        <v>1.5167787822381102</v>
      </c>
      <c r="M154" s="20">
        <f t="shared" si="30"/>
        <v>2.1225091169945127</v>
      </c>
      <c r="N154" s="18"/>
      <c r="O154" s="18"/>
      <c r="P154" s="18">
        <f t="shared" si="31"/>
        <v>0.71655612523363832</v>
      </c>
    </row>
    <row r="155" spans="1:16" x14ac:dyDescent="0.15">
      <c r="A155" s="18">
        <v>77</v>
      </c>
      <c r="B155" s="18">
        <v>153</v>
      </c>
      <c r="D155">
        <v>872.31793212890602</v>
      </c>
      <c r="E155">
        <v>643.75482177734398</v>
      </c>
      <c r="F155">
        <v>458.71520996093801</v>
      </c>
      <c r="G155">
        <v>457.35687255859398</v>
      </c>
      <c r="I155" s="19">
        <f t="shared" si="26"/>
        <v>413.60272216796801</v>
      </c>
      <c r="J155" s="19">
        <f t="shared" si="27"/>
        <v>186.39794921875</v>
      </c>
      <c r="K155" s="19">
        <f t="shared" si="28"/>
        <v>283.12415771484302</v>
      </c>
      <c r="L155" s="20">
        <f t="shared" si="29"/>
        <v>1.518923136770022</v>
      </c>
      <c r="M155" s="20">
        <f t="shared" si="30"/>
        <v>2.1286124933222181</v>
      </c>
      <c r="N155" s="18"/>
      <c r="O155" s="18"/>
      <c r="P155" s="18">
        <f t="shared" si="31"/>
        <v>1.0061713921556479</v>
      </c>
    </row>
    <row r="156" spans="1:16" x14ac:dyDescent="0.15">
      <c r="A156" s="18">
        <v>77.5</v>
      </c>
      <c r="B156" s="18">
        <v>154</v>
      </c>
      <c r="D156">
        <v>879.71600341796898</v>
      </c>
      <c r="E156">
        <v>647.72821044921898</v>
      </c>
      <c r="F156">
        <v>458.50250244140602</v>
      </c>
      <c r="G156">
        <v>457.08856201171898</v>
      </c>
      <c r="I156" s="19">
        <f t="shared" si="26"/>
        <v>421.21350097656295</v>
      </c>
      <c r="J156" s="19">
        <f t="shared" si="27"/>
        <v>190.6396484375</v>
      </c>
      <c r="K156" s="19">
        <f t="shared" si="28"/>
        <v>287.76574707031295</v>
      </c>
      <c r="L156" s="20">
        <f t="shared" si="29"/>
        <v>1.509474809825067</v>
      </c>
      <c r="M156" s="20">
        <f t="shared" si="30"/>
        <v>2.1231231881730568</v>
      </c>
      <c r="N156" s="18"/>
      <c r="O156" s="18"/>
      <c r="P156" s="18">
        <f t="shared" si="31"/>
        <v>0.74569481482678235</v>
      </c>
    </row>
    <row r="157" spans="1:16" x14ac:dyDescent="0.15">
      <c r="A157" s="18">
        <v>78</v>
      </c>
      <c r="B157" s="18">
        <v>155</v>
      </c>
      <c r="D157">
        <v>876.90863037109398</v>
      </c>
      <c r="E157">
        <v>647.72497558593795</v>
      </c>
      <c r="F157">
        <v>458.82730102539102</v>
      </c>
      <c r="G157">
        <v>457.16946411132801</v>
      </c>
      <c r="I157" s="19">
        <f t="shared" si="26"/>
        <v>418.08132934570295</v>
      </c>
      <c r="J157" s="19">
        <f t="shared" si="27"/>
        <v>190.55551147460994</v>
      </c>
      <c r="K157" s="19">
        <f t="shared" si="28"/>
        <v>284.69247131347601</v>
      </c>
      <c r="L157" s="20">
        <f t="shared" si="29"/>
        <v>1.4940133145999772</v>
      </c>
      <c r="M157" s="20">
        <f t="shared" si="30"/>
        <v>2.1116207147437605</v>
      </c>
      <c r="N157" s="18"/>
      <c r="O157" s="18"/>
      <c r="P157" s="18">
        <f t="shared" si="31"/>
        <v>0.19988349112271189</v>
      </c>
    </row>
    <row r="158" spans="1:16" x14ac:dyDescent="0.15">
      <c r="A158" s="18">
        <v>78.5</v>
      </c>
      <c r="B158" s="18">
        <v>156</v>
      </c>
      <c r="D158">
        <v>867.86474609375</v>
      </c>
      <c r="E158">
        <v>644.06536865234398</v>
      </c>
      <c r="F158">
        <v>458.10885620117199</v>
      </c>
      <c r="G158">
        <v>456.38922119140602</v>
      </c>
      <c r="I158" s="19">
        <f t="shared" si="26"/>
        <v>409.75588989257801</v>
      </c>
      <c r="J158" s="19">
        <f t="shared" si="27"/>
        <v>187.67614746093795</v>
      </c>
      <c r="K158" s="19">
        <f t="shared" si="28"/>
        <v>278.38258666992147</v>
      </c>
      <c r="L158" s="20">
        <f t="shared" si="29"/>
        <v>1.4833136252856145</v>
      </c>
      <c r="M158" s="20">
        <f t="shared" si="30"/>
        <v>2.104880047225191</v>
      </c>
      <c r="N158" s="18"/>
      <c r="O158" s="18"/>
      <c r="P158" s="18">
        <f t="shared" si="31"/>
        <v>-0.11997229325048636</v>
      </c>
    </row>
    <row r="159" spans="1:16" x14ac:dyDescent="0.15">
      <c r="A159" s="18">
        <v>79</v>
      </c>
      <c r="B159" s="18">
        <v>157</v>
      </c>
      <c r="D159">
        <v>867.817626953125</v>
      </c>
      <c r="E159">
        <v>644.9375</v>
      </c>
      <c r="F159">
        <v>458.79464721679699</v>
      </c>
      <c r="G159">
        <v>457.33334350585898</v>
      </c>
      <c r="I159" s="19">
        <f t="shared" si="26"/>
        <v>409.02297973632801</v>
      </c>
      <c r="J159" s="19">
        <f t="shared" si="27"/>
        <v>187.60415649414102</v>
      </c>
      <c r="K159" s="19">
        <f t="shared" si="28"/>
        <v>277.7000701904293</v>
      </c>
      <c r="L159" s="20">
        <f t="shared" si="29"/>
        <v>1.4802447631223032</v>
      </c>
      <c r="M159" s="20">
        <f t="shared" si="30"/>
        <v>2.1057702068576734</v>
      </c>
      <c r="N159" s="18"/>
      <c r="O159" s="18"/>
      <c r="P159" s="18">
        <f t="shared" si="31"/>
        <v>-7.7732751442401438E-2</v>
      </c>
    </row>
    <row r="160" spans="1:16" x14ac:dyDescent="0.15">
      <c r="A160" s="18">
        <v>79.5</v>
      </c>
      <c r="B160" s="18">
        <v>158</v>
      </c>
      <c r="D160">
        <v>864.62048339843795</v>
      </c>
      <c r="E160">
        <v>644.39935302734398</v>
      </c>
      <c r="F160">
        <v>458.17181396484398</v>
      </c>
      <c r="G160">
        <v>456.76846313476602</v>
      </c>
      <c r="I160" s="19">
        <f t="shared" si="26"/>
        <v>406.44866943359398</v>
      </c>
      <c r="J160" s="19">
        <f t="shared" si="27"/>
        <v>187.63088989257795</v>
      </c>
      <c r="K160" s="19">
        <f t="shared" si="28"/>
        <v>275.10704650878938</v>
      </c>
      <c r="L160" s="20">
        <f t="shared" si="29"/>
        <v>1.4662140475179386</v>
      </c>
      <c r="M160" s="20">
        <f t="shared" si="30"/>
        <v>2.0956985130491024</v>
      </c>
      <c r="N160" s="18"/>
      <c r="O160" s="18"/>
      <c r="P160" s="18">
        <f t="shared" si="31"/>
        <v>-0.55565122379435306</v>
      </c>
    </row>
    <row r="161" spans="1:16" x14ac:dyDescent="0.15">
      <c r="A161" s="18">
        <v>80</v>
      </c>
      <c r="B161" s="18">
        <v>159</v>
      </c>
      <c r="D161">
        <v>864.60894775390602</v>
      </c>
      <c r="E161">
        <v>645.42694091796898</v>
      </c>
      <c r="F161">
        <v>458.63342285156301</v>
      </c>
      <c r="G161">
        <v>457.126220703125</v>
      </c>
      <c r="I161" s="19">
        <f t="shared" si="26"/>
        <v>405.97552490234301</v>
      </c>
      <c r="J161" s="19">
        <f t="shared" si="27"/>
        <v>188.30072021484398</v>
      </c>
      <c r="K161" s="19">
        <f t="shared" si="28"/>
        <v>274.16502075195223</v>
      </c>
      <c r="L161" s="20">
        <f t="shared" si="29"/>
        <v>1.4559956034110775</v>
      </c>
      <c r="M161" s="20">
        <f t="shared" si="30"/>
        <v>2.0894390907380345</v>
      </c>
      <c r="N161" s="18"/>
      <c r="O161" s="18"/>
      <c r="P161" s="18">
        <f t="shared" si="31"/>
        <v>-0.85267112983692417</v>
      </c>
    </row>
    <row r="162" spans="1:16" x14ac:dyDescent="0.15">
      <c r="A162" s="18">
        <v>80.5</v>
      </c>
      <c r="B162" s="18">
        <v>160</v>
      </c>
      <c r="D162">
        <v>863.23205566406295</v>
      </c>
      <c r="E162">
        <v>646.141357421875</v>
      </c>
      <c r="F162">
        <v>459.47985839843801</v>
      </c>
      <c r="G162">
        <v>458.09207153320301</v>
      </c>
      <c r="I162" s="19">
        <f t="shared" si="26"/>
        <v>403.75219726562494</v>
      </c>
      <c r="J162" s="19">
        <f t="shared" si="27"/>
        <v>188.04928588867199</v>
      </c>
      <c r="K162" s="19">
        <f t="shared" si="28"/>
        <v>272.11769714355455</v>
      </c>
      <c r="L162" s="20">
        <f t="shared" si="29"/>
        <v>1.4470552007554676</v>
      </c>
      <c r="M162" s="20">
        <f t="shared" si="30"/>
        <v>2.084457709878218</v>
      </c>
      <c r="N162" s="18"/>
      <c r="O162" s="18"/>
      <c r="P162" s="18">
        <f t="shared" si="31"/>
        <v>-1.0890458624266677</v>
      </c>
    </row>
    <row r="163" spans="1:16" x14ac:dyDescent="0.15">
      <c r="A163" s="18">
        <v>81</v>
      </c>
      <c r="B163" s="18">
        <v>161</v>
      </c>
      <c r="D163">
        <v>860.473388671875</v>
      </c>
      <c r="E163">
        <v>645.91925048828102</v>
      </c>
      <c r="F163">
        <v>458.04443359375</v>
      </c>
      <c r="G163">
        <v>456.47808837890602</v>
      </c>
      <c r="I163" s="19">
        <f t="shared" si="26"/>
        <v>402.428955078125</v>
      </c>
      <c r="J163" s="19">
        <f t="shared" si="27"/>
        <v>189.441162109375</v>
      </c>
      <c r="K163" s="19">
        <f t="shared" si="28"/>
        <v>269.82014160156251</v>
      </c>
      <c r="L163" s="20">
        <f t="shared" si="29"/>
        <v>1.4242952196723764</v>
      </c>
      <c r="M163" s="20">
        <f t="shared" si="30"/>
        <v>2.0656567505909202</v>
      </c>
      <c r="N163" s="18"/>
      <c r="O163" s="18"/>
      <c r="P163" s="18">
        <f t="shared" si="31"/>
        <v>-1.9811823701598645</v>
      </c>
    </row>
    <row r="164" spans="1:16" x14ac:dyDescent="0.15">
      <c r="A164" s="18">
        <v>81.5</v>
      </c>
      <c r="B164" s="18">
        <v>162</v>
      </c>
      <c r="D164">
        <v>860.6884765625</v>
      </c>
      <c r="E164">
        <v>648.19775390625</v>
      </c>
      <c r="F164">
        <v>459.11032104492199</v>
      </c>
      <c r="G164">
        <v>457.60076904296898</v>
      </c>
      <c r="I164" s="19">
        <f t="shared" si="26"/>
        <v>401.57815551757801</v>
      </c>
      <c r="J164" s="19">
        <f t="shared" si="27"/>
        <v>190.59698486328102</v>
      </c>
      <c r="K164" s="19">
        <f t="shared" si="28"/>
        <v>268.1602661132813</v>
      </c>
      <c r="L164" s="20">
        <f t="shared" si="29"/>
        <v>1.4069491514025678</v>
      </c>
      <c r="M164" s="20">
        <f t="shared" si="30"/>
        <v>2.0522697041169051</v>
      </c>
      <c r="N164" s="18"/>
      <c r="O164" s="18"/>
      <c r="P164" s="18">
        <f t="shared" si="31"/>
        <v>-2.6164197911705469</v>
      </c>
    </row>
    <row r="165" spans="1:16" x14ac:dyDescent="0.15">
      <c r="A165" s="18">
        <v>82</v>
      </c>
      <c r="B165" s="18">
        <v>163</v>
      </c>
      <c r="D165">
        <v>855.99420166015602</v>
      </c>
      <c r="E165">
        <v>647.17370605468795</v>
      </c>
      <c r="F165">
        <v>458.90731811523398</v>
      </c>
      <c r="G165">
        <v>457.38983154296898</v>
      </c>
      <c r="I165" s="19">
        <f t="shared" si="26"/>
        <v>397.08688354492205</v>
      </c>
      <c r="J165" s="19">
        <f t="shared" si="27"/>
        <v>189.78387451171898</v>
      </c>
      <c r="K165" s="19">
        <f t="shared" si="28"/>
        <v>264.23817138671876</v>
      </c>
      <c r="L165" s="20">
        <f t="shared" si="29"/>
        <v>1.3923109751371543</v>
      </c>
      <c r="M165" s="20">
        <f t="shared" si="30"/>
        <v>2.0415905496472853</v>
      </c>
      <c r="N165" s="18"/>
      <c r="O165" s="18"/>
      <c r="P165" s="18">
        <f t="shared" si="31"/>
        <v>-3.1231632731644052</v>
      </c>
    </row>
    <row r="166" spans="1:16" x14ac:dyDescent="0.15">
      <c r="A166" s="18">
        <v>82.5</v>
      </c>
      <c r="B166" s="18">
        <v>164</v>
      </c>
      <c r="D166">
        <v>858.80096435546898</v>
      </c>
      <c r="E166">
        <v>647.65130615234398</v>
      </c>
      <c r="F166">
        <v>458.18270874023398</v>
      </c>
      <c r="G166">
        <v>456.72726440429699</v>
      </c>
      <c r="I166" s="19">
        <f t="shared" si="26"/>
        <v>400.618255615235</v>
      </c>
      <c r="J166" s="19">
        <f t="shared" si="27"/>
        <v>190.92404174804699</v>
      </c>
      <c r="K166" s="19">
        <f t="shared" si="28"/>
        <v>266.97142639160211</v>
      </c>
      <c r="L166" s="20">
        <f t="shared" si="29"/>
        <v>1.3983122499779839</v>
      </c>
      <c r="M166" s="20">
        <f t="shared" si="30"/>
        <v>2.0515508462839085</v>
      </c>
      <c r="N166" s="18"/>
      <c r="O166" s="18"/>
      <c r="P166" s="18">
        <f t="shared" si="31"/>
        <v>-2.6505307802369162</v>
      </c>
    </row>
    <row r="167" spans="1:16" x14ac:dyDescent="0.15">
      <c r="A167" s="18">
        <v>83</v>
      </c>
      <c r="B167" s="18">
        <v>165</v>
      </c>
      <c r="D167">
        <v>853.27532958984398</v>
      </c>
      <c r="E167">
        <v>643.02630615234398</v>
      </c>
      <c r="F167">
        <v>459.23446655273398</v>
      </c>
      <c r="G167">
        <v>457.56750488281301</v>
      </c>
      <c r="I167" s="19">
        <f t="shared" si="26"/>
        <v>394.04086303711</v>
      </c>
      <c r="J167" s="19">
        <f t="shared" si="27"/>
        <v>185.45880126953097</v>
      </c>
      <c r="K167" s="19">
        <f t="shared" si="28"/>
        <v>264.21970214843833</v>
      </c>
      <c r="L167" s="20">
        <f t="shared" si="29"/>
        <v>1.4246813865923924</v>
      </c>
      <c r="M167" s="20">
        <f t="shared" si="30"/>
        <v>2.0818790046941102</v>
      </c>
      <c r="N167" s="18"/>
      <c r="O167" s="18"/>
      <c r="P167" s="18">
        <f t="shared" si="31"/>
        <v>-1.2114096738826965</v>
      </c>
    </row>
    <row r="168" spans="1:16" x14ac:dyDescent="0.15">
      <c r="A168" s="18">
        <v>83.5</v>
      </c>
      <c r="B168" s="18">
        <v>166</v>
      </c>
      <c r="D168">
        <v>848.96026611328102</v>
      </c>
      <c r="E168">
        <v>639.380126953125</v>
      </c>
      <c r="F168">
        <v>458.31451416015602</v>
      </c>
      <c r="G168">
        <v>456.54074096679699</v>
      </c>
      <c r="I168" s="19">
        <f t="shared" si="26"/>
        <v>390.645751953125</v>
      </c>
      <c r="J168" s="19">
        <f t="shared" si="27"/>
        <v>182.83938598632801</v>
      </c>
      <c r="K168" s="19">
        <f t="shared" si="28"/>
        <v>262.65818176269539</v>
      </c>
      <c r="L168" s="20">
        <f t="shared" si="29"/>
        <v>1.4365514319892536</v>
      </c>
      <c r="M168" s="20">
        <f t="shared" si="30"/>
        <v>2.0977080718867649</v>
      </c>
      <c r="N168" s="18"/>
      <c r="O168" s="18"/>
      <c r="P168" s="18">
        <f t="shared" si="31"/>
        <v>-0.46029434459894591</v>
      </c>
    </row>
    <row r="169" spans="1:16" x14ac:dyDescent="0.15">
      <c r="A169" s="18">
        <v>84</v>
      </c>
      <c r="B169" s="18">
        <v>167</v>
      </c>
      <c r="D169">
        <v>849.46252441406295</v>
      </c>
      <c r="E169">
        <v>638.578857421875</v>
      </c>
      <c r="F169">
        <v>458.36627197265602</v>
      </c>
      <c r="G169">
        <v>456.87466430664102</v>
      </c>
      <c r="I169" s="19">
        <f t="shared" si="26"/>
        <v>391.09625244140693</v>
      </c>
      <c r="J169" s="19">
        <f t="shared" si="27"/>
        <v>181.70419311523398</v>
      </c>
      <c r="K169" s="19">
        <f t="shared" si="28"/>
        <v>263.90331726074317</v>
      </c>
      <c r="L169" s="20">
        <f t="shared" si="29"/>
        <v>1.4523787961975088</v>
      </c>
      <c r="M169" s="20">
        <f t="shared" si="30"/>
        <v>2.1174944578908139</v>
      </c>
      <c r="N169" s="18"/>
      <c r="O169" s="18"/>
      <c r="P169" s="18">
        <f t="shared" si="31"/>
        <v>0.47860228511927327</v>
      </c>
    </row>
    <row r="170" spans="1:16" x14ac:dyDescent="0.15">
      <c r="A170" s="18">
        <v>84.5</v>
      </c>
      <c r="B170" s="18">
        <v>168</v>
      </c>
      <c r="D170">
        <v>847.57373046875</v>
      </c>
      <c r="E170">
        <v>638.35833740234398</v>
      </c>
      <c r="F170">
        <v>459.40658569335898</v>
      </c>
      <c r="G170">
        <v>457.941162109375</v>
      </c>
      <c r="I170" s="19">
        <f t="shared" si="26"/>
        <v>388.16714477539102</v>
      </c>
      <c r="J170" s="19">
        <f t="shared" si="27"/>
        <v>180.41717529296898</v>
      </c>
      <c r="K170" s="19">
        <f t="shared" si="28"/>
        <v>261.87512207031273</v>
      </c>
      <c r="L170" s="20">
        <f t="shared" si="29"/>
        <v>1.451497739309292</v>
      </c>
      <c r="M170" s="20">
        <f t="shared" si="30"/>
        <v>2.1205724227983902</v>
      </c>
      <c r="N170" s="18"/>
      <c r="O170" s="18"/>
      <c r="P170" s="18">
        <f t="shared" si="31"/>
        <v>0.62465679338182012</v>
      </c>
    </row>
    <row r="171" spans="1:16" x14ac:dyDescent="0.15">
      <c r="A171" s="18">
        <v>85</v>
      </c>
      <c r="B171" s="18">
        <v>169</v>
      </c>
      <c r="D171">
        <v>847.995849609375</v>
      </c>
      <c r="E171">
        <v>636.25927734375</v>
      </c>
      <c r="F171">
        <v>458.03823852539102</v>
      </c>
      <c r="G171">
        <v>456.84466552734398</v>
      </c>
      <c r="I171" s="19">
        <f t="shared" si="26"/>
        <v>389.95761108398398</v>
      </c>
      <c r="J171" s="19">
        <f t="shared" si="27"/>
        <v>179.41461181640602</v>
      </c>
      <c r="K171" s="19">
        <f t="shared" si="28"/>
        <v>264.36738281249978</v>
      </c>
      <c r="L171" s="20">
        <f t="shared" si="29"/>
        <v>1.4734997341410825</v>
      </c>
      <c r="M171" s="20">
        <f t="shared" si="30"/>
        <v>2.1465334394259745</v>
      </c>
      <c r="N171" s="18"/>
      <c r="O171" s="18"/>
      <c r="P171" s="18">
        <f t="shared" si="31"/>
        <v>1.8565498238073661</v>
      </c>
    </row>
    <row r="172" spans="1:16" x14ac:dyDescent="0.15">
      <c r="A172" s="18">
        <v>85.5</v>
      </c>
      <c r="B172" s="18">
        <v>170</v>
      </c>
      <c r="D172">
        <v>850.3759765625</v>
      </c>
      <c r="E172">
        <v>637.98046875</v>
      </c>
      <c r="F172">
        <v>459.18063354492199</v>
      </c>
      <c r="G172">
        <v>457.90438842773398</v>
      </c>
      <c r="I172" s="19">
        <f t="shared" si="26"/>
        <v>391.19534301757801</v>
      </c>
      <c r="J172" s="19">
        <f t="shared" si="27"/>
        <v>180.07608032226602</v>
      </c>
      <c r="K172" s="19">
        <f t="shared" si="28"/>
        <v>265.1420867919918</v>
      </c>
      <c r="L172" s="20">
        <f t="shared" si="29"/>
        <v>1.4723892607918319</v>
      </c>
      <c r="M172" s="20">
        <f t="shared" si="30"/>
        <v>2.1493819878725171</v>
      </c>
      <c r="N172" s="18"/>
      <c r="O172" s="18"/>
      <c r="P172" s="18">
        <f t="shared" si="31"/>
        <v>1.9917181428475688</v>
      </c>
    </row>
    <row r="173" spans="1:16" x14ac:dyDescent="0.15">
      <c r="A173" s="18">
        <v>86</v>
      </c>
      <c r="B173" s="18">
        <v>171</v>
      </c>
      <c r="D173">
        <v>848.30895996093795</v>
      </c>
      <c r="E173">
        <v>638.6650390625</v>
      </c>
      <c r="F173">
        <v>458.71401977539102</v>
      </c>
      <c r="G173">
        <v>457.36715698242199</v>
      </c>
      <c r="I173" s="19">
        <f t="shared" si="26"/>
        <v>389.59494018554693</v>
      </c>
      <c r="J173" s="19">
        <f t="shared" si="27"/>
        <v>181.29788208007801</v>
      </c>
      <c r="K173" s="19">
        <f t="shared" si="28"/>
        <v>262.68642272949234</v>
      </c>
      <c r="L173" s="20">
        <f t="shared" si="29"/>
        <v>1.4489216295062155</v>
      </c>
      <c r="M173" s="20">
        <f t="shared" si="30"/>
        <v>2.1298733783826944</v>
      </c>
      <c r="N173" s="18"/>
      <c r="O173" s="18"/>
      <c r="P173" s="18">
        <f t="shared" si="31"/>
        <v>1.0660024665873795</v>
      </c>
    </row>
    <row r="174" spans="1:16" x14ac:dyDescent="0.15">
      <c r="A174" s="18">
        <v>86.5</v>
      </c>
      <c r="B174" s="18">
        <v>172</v>
      </c>
      <c r="D174">
        <v>852.248046875</v>
      </c>
      <c r="E174">
        <v>640.40771484375</v>
      </c>
      <c r="F174">
        <v>458.60989379882801</v>
      </c>
      <c r="G174">
        <v>457.00381469726602</v>
      </c>
      <c r="I174" s="19">
        <f t="shared" si="26"/>
        <v>393.63815307617199</v>
      </c>
      <c r="J174" s="19">
        <f t="shared" si="27"/>
        <v>183.40390014648398</v>
      </c>
      <c r="K174" s="19">
        <f t="shared" si="28"/>
        <v>265.25542297363324</v>
      </c>
      <c r="L174" s="20">
        <f t="shared" si="29"/>
        <v>1.4462910699378517</v>
      </c>
      <c r="M174" s="20">
        <f t="shared" si="30"/>
        <v>2.1312018406101241</v>
      </c>
      <c r="N174" s="18"/>
      <c r="O174" s="18"/>
      <c r="P174" s="18">
        <f t="shared" si="31"/>
        <v>1.1290401889782409</v>
      </c>
    </row>
    <row r="175" spans="1:16" x14ac:dyDescent="0.15">
      <c r="A175" s="18">
        <v>87</v>
      </c>
      <c r="B175" s="18">
        <v>173</v>
      </c>
      <c r="D175">
        <v>853.03332519531295</v>
      </c>
      <c r="E175">
        <v>641.83654785156295</v>
      </c>
      <c r="F175">
        <v>458.88201904296898</v>
      </c>
      <c r="G175">
        <v>457.29684448242199</v>
      </c>
      <c r="I175" s="19">
        <f t="shared" si="26"/>
        <v>394.15130615234398</v>
      </c>
      <c r="J175" s="19">
        <f t="shared" si="27"/>
        <v>184.53970336914097</v>
      </c>
      <c r="K175" s="19">
        <f t="shared" si="28"/>
        <v>264.9735137939453</v>
      </c>
      <c r="L175" s="20">
        <f t="shared" si="29"/>
        <v>1.435861817030831</v>
      </c>
      <c r="M175" s="20">
        <f t="shared" si="30"/>
        <v>2.1247316094988968</v>
      </c>
      <c r="N175" s="18"/>
      <c r="O175" s="18"/>
      <c r="P175" s="18">
        <f t="shared" si="31"/>
        <v>0.82201705789275215</v>
      </c>
    </row>
    <row r="176" spans="1:16" x14ac:dyDescent="0.15">
      <c r="A176" s="18">
        <v>87.5</v>
      </c>
      <c r="B176" s="18">
        <v>174</v>
      </c>
      <c r="D176">
        <v>853.396484375</v>
      </c>
      <c r="E176">
        <v>644.64904785156295</v>
      </c>
      <c r="F176">
        <v>458.69961547851602</v>
      </c>
      <c r="G176">
        <v>456.75817871093801</v>
      </c>
      <c r="I176" s="19">
        <f t="shared" si="26"/>
        <v>394.69686889648398</v>
      </c>
      <c r="J176" s="19">
        <f t="shared" si="27"/>
        <v>187.89086914062494</v>
      </c>
      <c r="K176" s="19">
        <f t="shared" si="28"/>
        <v>263.17326049804649</v>
      </c>
      <c r="L176" s="20">
        <f t="shared" si="29"/>
        <v>1.4006708346272922</v>
      </c>
      <c r="M176" s="20">
        <f t="shared" si="30"/>
        <v>2.0934996488911515</v>
      </c>
      <c r="N176" s="18"/>
      <c r="O176" s="18"/>
      <c r="P176" s="18">
        <f t="shared" si="31"/>
        <v>-0.65999095246869577</v>
      </c>
    </row>
    <row r="177" spans="1:16" x14ac:dyDescent="0.15">
      <c r="A177" s="18">
        <v>88</v>
      </c>
      <c r="B177" s="18">
        <v>175</v>
      </c>
      <c r="D177">
        <v>857.097412109375</v>
      </c>
      <c r="E177">
        <v>644.35321044921898</v>
      </c>
      <c r="F177">
        <v>459.14208984375</v>
      </c>
      <c r="G177">
        <v>457.58575439453102</v>
      </c>
      <c r="I177" s="19">
        <f t="shared" si="26"/>
        <v>397.955322265625</v>
      </c>
      <c r="J177" s="19">
        <f t="shared" si="27"/>
        <v>186.76745605468795</v>
      </c>
      <c r="K177" s="19">
        <f t="shared" si="28"/>
        <v>267.21810302734343</v>
      </c>
      <c r="L177" s="20">
        <f t="shared" si="29"/>
        <v>1.4307530266359598</v>
      </c>
      <c r="M177" s="20">
        <f t="shared" si="30"/>
        <v>2.1275408626956125</v>
      </c>
      <c r="N177" s="18"/>
      <c r="O177" s="18"/>
      <c r="P177" s="18">
        <f t="shared" si="31"/>
        <v>0.95532075255845372</v>
      </c>
    </row>
    <row r="178" spans="1:16" x14ac:dyDescent="0.15">
      <c r="A178" s="18">
        <v>88.5</v>
      </c>
      <c r="B178" s="18">
        <v>176</v>
      </c>
      <c r="D178">
        <v>861.44647216796898</v>
      </c>
      <c r="E178">
        <v>648.13494873046898</v>
      </c>
      <c r="F178">
        <v>458.39245605468801</v>
      </c>
      <c r="G178">
        <v>456.83230590820301</v>
      </c>
      <c r="I178" s="19">
        <f t="shared" si="26"/>
        <v>403.05401611328097</v>
      </c>
      <c r="J178" s="19">
        <f t="shared" si="27"/>
        <v>191.30264282226597</v>
      </c>
      <c r="K178" s="19">
        <f t="shared" si="28"/>
        <v>269.1421661376948</v>
      </c>
      <c r="L178" s="20">
        <f t="shared" si="29"/>
        <v>1.4068920437641177</v>
      </c>
      <c r="M178" s="20">
        <f t="shared" si="30"/>
        <v>2.107638901619564</v>
      </c>
      <c r="N178" s="18"/>
      <c r="O178" s="18"/>
      <c r="P178" s="18">
        <f t="shared" si="31"/>
        <v>1.0939895171901848E-2</v>
      </c>
    </row>
    <row r="179" spans="1:16" x14ac:dyDescent="0.15">
      <c r="A179" s="18">
        <v>89</v>
      </c>
      <c r="B179" s="18">
        <v>177</v>
      </c>
      <c r="D179">
        <v>859.93395996093795</v>
      </c>
      <c r="E179">
        <v>646.72369384765602</v>
      </c>
      <c r="F179">
        <v>459.19976806640602</v>
      </c>
      <c r="G179">
        <v>457.82406616210898</v>
      </c>
      <c r="I179" s="19">
        <f t="shared" si="26"/>
        <v>400.73419189453193</v>
      </c>
      <c r="J179" s="19">
        <f t="shared" si="27"/>
        <v>188.89962768554705</v>
      </c>
      <c r="K179" s="19">
        <f t="shared" si="28"/>
        <v>268.50445251464902</v>
      </c>
      <c r="L179" s="20">
        <f t="shared" si="29"/>
        <v>1.4214133495361709</v>
      </c>
      <c r="M179" s="20">
        <f t="shared" si="30"/>
        <v>2.1261192291874105</v>
      </c>
      <c r="N179" s="18"/>
      <c r="O179" s="18"/>
      <c r="P179" s="18">
        <f t="shared" si="31"/>
        <v>0.88786189932107029</v>
      </c>
    </row>
    <row r="180" spans="1:16" x14ac:dyDescent="0.15">
      <c r="A180" s="18">
        <v>89.5</v>
      </c>
      <c r="B180" s="18">
        <v>178</v>
      </c>
      <c r="D180">
        <v>860.31378173828102</v>
      </c>
      <c r="E180">
        <v>647.045166015625</v>
      </c>
      <c r="F180">
        <v>458.26242065429699</v>
      </c>
      <c r="G180">
        <v>456.59780883789102</v>
      </c>
      <c r="I180" s="19">
        <f t="shared" si="26"/>
        <v>402.05136108398403</v>
      </c>
      <c r="J180" s="19">
        <f t="shared" si="27"/>
        <v>190.44735717773398</v>
      </c>
      <c r="K180" s="19">
        <f t="shared" si="28"/>
        <v>268.73821105957029</v>
      </c>
      <c r="L180" s="20">
        <f t="shared" si="29"/>
        <v>1.4110892114337497</v>
      </c>
      <c r="M180" s="20">
        <f t="shared" si="30"/>
        <v>2.1197541128807829</v>
      </c>
      <c r="N180" s="18"/>
      <c r="O180" s="18"/>
      <c r="P180" s="18">
        <f t="shared" si="31"/>
        <v>0.58582663897417331</v>
      </c>
    </row>
    <row r="181" spans="1:16" x14ac:dyDescent="0.15">
      <c r="A181" s="18">
        <v>90</v>
      </c>
      <c r="B181" s="18">
        <v>179</v>
      </c>
      <c r="D181">
        <v>862.97467041015602</v>
      </c>
      <c r="E181">
        <v>646.59613037109398</v>
      </c>
      <c r="F181">
        <v>458.51190185546898</v>
      </c>
      <c r="G181">
        <v>456.77700805664102</v>
      </c>
      <c r="I181" s="19">
        <f t="shared" si="26"/>
        <v>404.46276855468705</v>
      </c>
      <c r="J181" s="19">
        <f t="shared" si="27"/>
        <v>189.81912231445295</v>
      </c>
      <c r="K181" s="19">
        <f t="shared" si="28"/>
        <v>271.58938293456998</v>
      </c>
      <c r="L181" s="20">
        <f t="shared" si="29"/>
        <v>1.4307798899452133</v>
      </c>
      <c r="M181" s="20">
        <f t="shared" si="30"/>
        <v>2.1434038131880397</v>
      </c>
      <c r="N181" s="18"/>
      <c r="O181" s="18"/>
      <c r="P181" s="18">
        <f t="shared" si="31"/>
        <v>1.7080439002661307</v>
      </c>
    </row>
    <row r="182" spans="1:16" x14ac:dyDescent="0.15">
      <c r="A182" s="18">
        <v>90.5</v>
      </c>
      <c r="B182" s="18">
        <v>180</v>
      </c>
      <c r="D182">
        <v>853.316650390625</v>
      </c>
      <c r="E182">
        <v>643.16156005859398</v>
      </c>
      <c r="F182">
        <v>457.79730224609398</v>
      </c>
      <c r="G182">
        <v>456.28125</v>
      </c>
      <c r="I182" s="19">
        <f t="shared" si="26"/>
        <v>395.51934814453102</v>
      </c>
      <c r="J182" s="19">
        <f t="shared" si="27"/>
        <v>186.88031005859398</v>
      </c>
      <c r="K182" s="19">
        <f t="shared" si="28"/>
        <v>264.70313110351526</v>
      </c>
      <c r="L182" s="20">
        <f t="shared" si="29"/>
        <v>1.4164313566288547</v>
      </c>
      <c r="M182" s="20">
        <f t="shared" si="30"/>
        <v>2.1330143016674747</v>
      </c>
      <c r="N182" s="18"/>
      <c r="O182" s="18"/>
      <c r="P182" s="18">
        <f t="shared" si="31"/>
        <v>1.2150444536223164</v>
      </c>
    </row>
    <row r="183" spans="1:16" x14ac:dyDescent="0.15">
      <c r="A183" s="18">
        <v>91</v>
      </c>
      <c r="B183" s="18">
        <v>181</v>
      </c>
      <c r="D183">
        <v>856.53143310546898</v>
      </c>
      <c r="E183">
        <v>643.91027832031295</v>
      </c>
      <c r="F183">
        <v>459.51104736328102</v>
      </c>
      <c r="G183">
        <v>457.72286987304699</v>
      </c>
      <c r="I183" s="19">
        <f t="shared" si="26"/>
        <v>397.02038574218795</v>
      </c>
      <c r="J183" s="19">
        <f t="shared" si="27"/>
        <v>186.18740844726597</v>
      </c>
      <c r="K183" s="19">
        <f t="shared" si="28"/>
        <v>266.68919982910177</v>
      </c>
      <c r="L183" s="20">
        <f t="shared" si="29"/>
        <v>1.432369686291844</v>
      </c>
      <c r="M183" s="20">
        <f t="shared" si="30"/>
        <v>2.1529116531262575</v>
      </c>
      <c r="N183" s="18"/>
      <c r="O183" s="18"/>
      <c r="P183" s="18">
        <f t="shared" si="31"/>
        <v>2.1592065770715969</v>
      </c>
    </row>
    <row r="184" spans="1:16" x14ac:dyDescent="0.15">
      <c r="A184" s="18">
        <v>91.5</v>
      </c>
      <c r="B184" s="18">
        <v>182</v>
      </c>
      <c r="D184">
        <v>850.14807128906295</v>
      </c>
      <c r="E184">
        <v>640.98492431640602</v>
      </c>
      <c r="F184">
        <v>458.499267578125</v>
      </c>
      <c r="G184">
        <v>456.98440551757801</v>
      </c>
      <c r="I184" s="19">
        <f t="shared" si="26"/>
        <v>391.64880371093795</v>
      </c>
      <c r="J184" s="19">
        <f t="shared" si="27"/>
        <v>184.00051879882801</v>
      </c>
      <c r="K184" s="19">
        <f t="shared" si="28"/>
        <v>262.84844055175836</v>
      </c>
      <c r="L184" s="20">
        <f t="shared" si="29"/>
        <v>1.4285201056369661</v>
      </c>
      <c r="M184" s="20">
        <f t="shared" si="30"/>
        <v>2.153021094267173</v>
      </c>
      <c r="N184" s="18"/>
      <c r="O184" s="18"/>
      <c r="P184" s="18">
        <f t="shared" si="31"/>
        <v>2.1643997395994603</v>
      </c>
    </row>
    <row r="185" spans="1:16" x14ac:dyDescent="0.15">
      <c r="A185" s="18">
        <v>92</v>
      </c>
      <c r="B185" s="18">
        <v>183</v>
      </c>
      <c r="D185">
        <v>848.29132080078102</v>
      </c>
      <c r="E185">
        <v>638.00579833984398</v>
      </c>
      <c r="F185">
        <v>457.96734619140602</v>
      </c>
      <c r="G185">
        <v>456.31216430664102</v>
      </c>
      <c r="I185" s="19">
        <f t="shared" si="26"/>
        <v>390.323974609375</v>
      </c>
      <c r="J185" s="19">
        <f t="shared" si="27"/>
        <v>181.69363403320295</v>
      </c>
      <c r="K185" s="19">
        <f t="shared" si="28"/>
        <v>263.13843078613297</v>
      </c>
      <c r="L185" s="20">
        <f t="shared" si="29"/>
        <v>1.4482534414939749</v>
      </c>
      <c r="M185" s="20">
        <f t="shared" si="30"/>
        <v>2.1767134519199756</v>
      </c>
      <c r="N185" s="18"/>
      <c r="O185" s="18"/>
      <c r="P185" s="18">
        <f t="shared" si="31"/>
        <v>3.2886411622495024</v>
      </c>
    </row>
    <row r="186" spans="1:16" x14ac:dyDescent="0.15">
      <c r="A186" s="18">
        <v>92.5</v>
      </c>
      <c r="B186" s="18">
        <v>184</v>
      </c>
      <c r="D186">
        <v>844.74163818359398</v>
      </c>
      <c r="E186">
        <v>638.60894775390602</v>
      </c>
      <c r="F186">
        <v>458.81289672851602</v>
      </c>
      <c r="G186">
        <v>457.16592407226602</v>
      </c>
      <c r="I186" s="19">
        <f t="shared" si="26"/>
        <v>385.92874145507795</v>
      </c>
      <c r="J186" s="19">
        <f t="shared" si="27"/>
        <v>181.44302368164</v>
      </c>
      <c r="K186" s="19">
        <f t="shared" si="28"/>
        <v>258.91862487792997</v>
      </c>
      <c r="L186" s="20">
        <f t="shared" si="29"/>
        <v>1.4269968589821822</v>
      </c>
      <c r="M186" s="20">
        <f t="shared" si="30"/>
        <v>2.1594158912039765</v>
      </c>
      <c r="N186" s="18"/>
      <c r="O186" s="18"/>
      <c r="P186" s="18">
        <f t="shared" si="31"/>
        <v>2.4678433947706724</v>
      </c>
    </row>
    <row r="187" spans="1:16" x14ac:dyDescent="0.15">
      <c r="A187" s="18">
        <v>93</v>
      </c>
      <c r="B187" s="18">
        <v>185</v>
      </c>
      <c r="D187">
        <v>841.89617919921898</v>
      </c>
      <c r="E187">
        <v>635.65643310546898</v>
      </c>
      <c r="F187">
        <v>458.32626342773398</v>
      </c>
      <c r="G187">
        <v>456.824951171875</v>
      </c>
      <c r="I187" s="19">
        <f t="shared" si="26"/>
        <v>383.569915771485</v>
      </c>
      <c r="J187" s="19">
        <f t="shared" si="27"/>
        <v>178.83148193359398</v>
      </c>
      <c r="K187" s="19">
        <f t="shared" si="28"/>
        <v>258.3878784179692</v>
      </c>
      <c r="L187" s="20">
        <f t="shared" si="29"/>
        <v>1.4448679596242295</v>
      </c>
      <c r="M187" s="20">
        <f t="shared" si="30"/>
        <v>2.1812460136418172</v>
      </c>
      <c r="N187" s="18"/>
      <c r="O187" s="18"/>
      <c r="P187" s="18">
        <f t="shared" si="31"/>
        <v>3.5037186869554344</v>
      </c>
    </row>
    <row r="188" spans="1:16" x14ac:dyDescent="0.15">
      <c r="A188" s="18">
        <v>93.5</v>
      </c>
      <c r="B188" s="18">
        <v>186</v>
      </c>
      <c r="D188">
        <v>841.76409912109398</v>
      </c>
      <c r="E188">
        <v>634.12982177734398</v>
      </c>
      <c r="F188">
        <v>457.88174438476602</v>
      </c>
      <c r="G188">
        <v>456.15328979492199</v>
      </c>
      <c r="I188" s="19">
        <f t="shared" si="26"/>
        <v>383.88235473632795</v>
      </c>
      <c r="J188" s="19">
        <f t="shared" si="27"/>
        <v>177.97653198242199</v>
      </c>
      <c r="K188" s="19">
        <f t="shared" si="28"/>
        <v>259.29878234863259</v>
      </c>
      <c r="L188" s="20">
        <f t="shared" si="29"/>
        <v>1.4569268175999881</v>
      </c>
      <c r="M188" s="20">
        <f t="shared" si="30"/>
        <v>2.197263893413369</v>
      </c>
      <c r="N188" s="18"/>
      <c r="O188" s="18"/>
      <c r="P188" s="18">
        <f t="shared" si="31"/>
        <v>4.2637934843269223</v>
      </c>
    </row>
    <row r="189" spans="1:16" x14ac:dyDescent="0.15">
      <c r="A189" s="18">
        <v>94</v>
      </c>
      <c r="B189" s="18">
        <v>187</v>
      </c>
      <c r="D189">
        <v>841.41888427734398</v>
      </c>
      <c r="E189">
        <v>634.97082519531295</v>
      </c>
      <c r="F189">
        <v>459.24035644531301</v>
      </c>
      <c r="G189">
        <v>457.74374389648398</v>
      </c>
      <c r="I189" s="19">
        <f t="shared" si="26"/>
        <v>382.17852783203097</v>
      </c>
      <c r="J189" s="19">
        <f t="shared" si="27"/>
        <v>177.22708129882898</v>
      </c>
      <c r="K189" s="19">
        <f t="shared" si="28"/>
        <v>258.1195709228507</v>
      </c>
      <c r="L189" s="20">
        <f t="shared" si="29"/>
        <v>1.456434135410863</v>
      </c>
      <c r="M189" s="20">
        <f t="shared" si="30"/>
        <v>2.2007302330200376</v>
      </c>
      <c r="N189" s="18"/>
      <c r="O189" s="18"/>
      <c r="P189" s="18">
        <f t="shared" si="31"/>
        <v>4.4282770122179613</v>
      </c>
    </row>
    <row r="190" spans="1:16" x14ac:dyDescent="0.15">
      <c r="A190" s="18">
        <v>94.5</v>
      </c>
      <c r="B190" s="18">
        <v>188</v>
      </c>
      <c r="D190">
        <v>840.590087890625</v>
      </c>
      <c r="E190">
        <v>634.608642578125</v>
      </c>
      <c r="F190">
        <v>457.98382568359398</v>
      </c>
      <c r="G190">
        <v>456.84906005859398</v>
      </c>
      <c r="I190" s="19">
        <f t="shared" si="26"/>
        <v>382.60626220703102</v>
      </c>
      <c r="J190" s="19">
        <f t="shared" si="27"/>
        <v>177.75958251953102</v>
      </c>
      <c r="K190" s="19">
        <f t="shared" si="28"/>
        <v>258.17455444335928</v>
      </c>
      <c r="L190" s="20">
        <f t="shared" si="29"/>
        <v>1.4523805174609521</v>
      </c>
      <c r="M190" s="20">
        <f t="shared" si="30"/>
        <v>2.2006356368659201</v>
      </c>
      <c r="N190" s="18"/>
      <c r="O190" s="18"/>
      <c r="P190" s="18">
        <f t="shared" si="31"/>
        <v>4.4237882687826007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1237.87744140625</v>
      </c>
      <c r="E2">
        <v>743.03533935546898</v>
      </c>
      <c r="F2">
        <v>458.45388793945301</v>
      </c>
      <c r="G2">
        <v>457.18981933593801</v>
      </c>
      <c r="I2" s="7">
        <f t="shared" ref="I2:J65" si="0">D2-F2</f>
        <v>779.42355346679699</v>
      </c>
      <c r="J2" s="7">
        <f t="shared" si="0"/>
        <v>285.84552001953097</v>
      </c>
      <c r="K2" s="7">
        <f t="shared" ref="K2:K65" si="1">I2-0.7*J2</f>
        <v>579.33168945312536</v>
      </c>
      <c r="L2" s="8">
        <f t="shared" ref="L2:L65" si="2">K2/J2</f>
        <v>2.0267299953259417</v>
      </c>
      <c r="M2" s="8"/>
      <c r="N2" s="6">
        <f>LINEST(V64:V104,U64:U104)</f>
        <v>-9.6827641583233995E-3</v>
      </c>
      <c r="O2" s="9">
        <f>AVERAGE(M38:M45)</f>
        <v>1.9924599472788191</v>
      </c>
    </row>
    <row r="3" spans="1:16" x14ac:dyDescent="0.15">
      <c r="A3" s="6">
        <v>1</v>
      </c>
      <c r="B3" s="6">
        <v>1</v>
      </c>
      <c r="C3" s="6" t="s">
        <v>7</v>
      </c>
      <c r="D3">
        <v>1211.07385253906</v>
      </c>
      <c r="E3">
        <v>731.44256591796898</v>
      </c>
      <c r="F3">
        <v>458.11706542968801</v>
      </c>
      <c r="G3">
        <v>456.67779541015602</v>
      </c>
      <c r="I3" s="7">
        <f t="shared" si="0"/>
        <v>752.95678710937204</v>
      </c>
      <c r="J3" s="7">
        <f t="shared" si="0"/>
        <v>274.76477050781295</v>
      </c>
      <c r="K3" s="7">
        <f t="shared" si="1"/>
        <v>560.621447753903</v>
      </c>
      <c r="L3" s="8">
        <f t="shared" si="2"/>
        <v>2.040368736930056</v>
      </c>
      <c r="M3" s="8"/>
    </row>
    <row r="4" spans="1:16" ht="15" x14ac:dyDescent="0.15">
      <c r="A4" s="6">
        <v>1.5</v>
      </c>
      <c r="B4" s="6">
        <v>2</v>
      </c>
      <c r="D4">
        <v>1237.27551269531</v>
      </c>
      <c r="E4">
        <v>738.50933837890602</v>
      </c>
      <c r="F4">
        <v>459.39547729492199</v>
      </c>
      <c r="G4">
        <v>457.53564453125</v>
      </c>
      <c r="I4" s="7">
        <f t="shared" si="0"/>
        <v>777.88003540038801</v>
      </c>
      <c r="J4" s="7">
        <f t="shared" si="0"/>
        <v>280.97369384765602</v>
      </c>
      <c r="K4" s="7">
        <f t="shared" si="1"/>
        <v>581.19844970702877</v>
      </c>
      <c r="L4" s="8">
        <f t="shared" si="2"/>
        <v>2.0685155316431674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1233.24389648438</v>
      </c>
      <c r="E5">
        <v>737.399169921875</v>
      </c>
      <c r="F5">
        <v>457.64517211914102</v>
      </c>
      <c r="G5">
        <v>456.52252197265602</v>
      </c>
      <c r="I5" s="7">
        <f t="shared" si="0"/>
        <v>775.59872436523892</v>
      </c>
      <c r="J5" s="7">
        <f t="shared" si="0"/>
        <v>280.87664794921898</v>
      </c>
      <c r="K5" s="7">
        <f t="shared" si="1"/>
        <v>578.98507080078571</v>
      </c>
      <c r="L5" s="8">
        <f t="shared" si="2"/>
        <v>2.0613499734782623</v>
      </c>
      <c r="M5" s="8"/>
      <c r="N5" s="6">
        <f>RSQ(V64:V104,U64:U104)</f>
        <v>0.99881407143240142</v>
      </c>
    </row>
    <row r="6" spans="1:16" x14ac:dyDescent="0.15">
      <c r="A6" s="6">
        <v>2.5</v>
      </c>
      <c r="B6" s="6">
        <v>4</v>
      </c>
      <c r="C6" s="6" t="s">
        <v>5</v>
      </c>
      <c r="D6">
        <v>1199.81506347656</v>
      </c>
      <c r="E6">
        <v>728.01904296875</v>
      </c>
      <c r="F6">
        <v>457.96640014648398</v>
      </c>
      <c r="G6">
        <v>456.69992065429699</v>
      </c>
      <c r="I6" s="7">
        <f t="shared" si="0"/>
        <v>741.84866333007608</v>
      </c>
      <c r="J6" s="7">
        <f t="shared" si="0"/>
        <v>271.31912231445301</v>
      </c>
      <c r="K6" s="7">
        <f t="shared" si="1"/>
        <v>551.925277709959</v>
      </c>
      <c r="L6" s="8">
        <f t="shared" si="2"/>
        <v>2.0342291873931742</v>
      </c>
      <c r="M6" s="8">
        <f t="shared" ref="M6:M22" si="3">L6+ABS($N$2)*A6</f>
        <v>2.0584360977889826</v>
      </c>
      <c r="P6" s="6">
        <f t="shared" ref="P6:P69" si="4">(M6-$O$2)/$O$2*100</f>
        <v>3.3112911805464247</v>
      </c>
    </row>
    <row r="7" spans="1:16" x14ac:dyDescent="0.15">
      <c r="A7" s="6">
        <v>3</v>
      </c>
      <c r="B7" s="6">
        <v>5</v>
      </c>
      <c r="C7" s="6" t="s">
        <v>8</v>
      </c>
      <c r="D7">
        <v>1138.68725585938</v>
      </c>
      <c r="E7">
        <v>709.656005859375</v>
      </c>
      <c r="F7">
        <v>458.20346069335898</v>
      </c>
      <c r="G7">
        <v>457.19470214843801</v>
      </c>
      <c r="I7" s="7">
        <f t="shared" si="0"/>
        <v>680.48379516602108</v>
      </c>
      <c r="J7" s="7">
        <f t="shared" si="0"/>
        <v>252.46130371093699</v>
      </c>
      <c r="K7" s="7">
        <f t="shared" si="1"/>
        <v>503.76088256836522</v>
      </c>
      <c r="L7" s="8">
        <f t="shared" si="2"/>
        <v>1.9953984042844091</v>
      </c>
      <c r="M7" s="8">
        <f t="shared" si="3"/>
        <v>2.0244466967593793</v>
      </c>
      <c r="P7" s="6">
        <f t="shared" si="4"/>
        <v>1.6053898360288592</v>
      </c>
    </row>
    <row r="8" spans="1:16" x14ac:dyDescent="0.15">
      <c r="A8" s="6">
        <v>3.5</v>
      </c>
      <c r="B8" s="6">
        <v>6</v>
      </c>
      <c r="D8">
        <v>1168.93603515625</v>
      </c>
      <c r="E8">
        <v>720.3359375</v>
      </c>
      <c r="F8">
        <v>458.04598999023398</v>
      </c>
      <c r="G8">
        <v>456.50790405273398</v>
      </c>
      <c r="I8" s="7">
        <f t="shared" si="0"/>
        <v>710.89004516601608</v>
      </c>
      <c r="J8" s="7">
        <f t="shared" si="0"/>
        <v>263.82803344726602</v>
      </c>
      <c r="K8" s="7">
        <f t="shared" si="1"/>
        <v>526.21042175292985</v>
      </c>
      <c r="L8" s="8">
        <f t="shared" si="2"/>
        <v>1.9945205021516748</v>
      </c>
      <c r="M8" s="8">
        <f t="shared" si="3"/>
        <v>2.0284101767058065</v>
      </c>
      <c r="P8" s="6">
        <f t="shared" si="4"/>
        <v>1.8043137818697925</v>
      </c>
    </row>
    <row r="9" spans="1:16" x14ac:dyDescent="0.15">
      <c r="A9" s="6">
        <v>4</v>
      </c>
      <c r="B9" s="6">
        <v>7</v>
      </c>
      <c r="D9">
        <v>1191.20593261719</v>
      </c>
      <c r="E9">
        <v>725.86999511718795</v>
      </c>
      <c r="F9">
        <v>457.80407714843801</v>
      </c>
      <c r="G9">
        <v>456.42102050781301</v>
      </c>
      <c r="I9" s="7">
        <f t="shared" si="0"/>
        <v>733.40185546875205</v>
      </c>
      <c r="J9" s="7">
        <f t="shared" si="0"/>
        <v>269.44897460937494</v>
      </c>
      <c r="K9" s="7">
        <f t="shared" si="1"/>
        <v>544.78757324218964</v>
      </c>
      <c r="L9" s="8">
        <f t="shared" si="2"/>
        <v>2.0218580309388003</v>
      </c>
      <c r="M9" s="8">
        <f t="shared" si="3"/>
        <v>2.0605890875720938</v>
      </c>
      <c r="P9" s="6">
        <f t="shared" si="4"/>
        <v>3.4193480469367175</v>
      </c>
    </row>
    <row r="10" spans="1:16" x14ac:dyDescent="0.15">
      <c r="A10" s="6">
        <v>4.5</v>
      </c>
      <c r="B10" s="6">
        <v>8</v>
      </c>
      <c r="D10">
        <v>1202.86828613281</v>
      </c>
      <c r="E10">
        <v>731.25994873046898</v>
      </c>
      <c r="F10">
        <v>458.94134521484398</v>
      </c>
      <c r="G10">
        <v>457.37576293945301</v>
      </c>
      <c r="I10" s="7">
        <f t="shared" si="0"/>
        <v>743.92694091796602</v>
      </c>
      <c r="J10" s="7">
        <f t="shared" si="0"/>
        <v>273.88418579101597</v>
      </c>
      <c r="K10" s="7">
        <f t="shared" si="1"/>
        <v>552.2080108642549</v>
      </c>
      <c r="L10" s="8">
        <f t="shared" si="2"/>
        <v>2.0162099146739729</v>
      </c>
      <c r="M10" s="8">
        <f t="shared" si="3"/>
        <v>2.0597823533864283</v>
      </c>
      <c r="P10" s="6">
        <f t="shared" si="4"/>
        <v>3.3788586917169434</v>
      </c>
    </row>
    <row r="11" spans="1:16" x14ac:dyDescent="0.15">
      <c r="A11" s="6">
        <v>5</v>
      </c>
      <c r="B11" s="6">
        <v>9</v>
      </c>
      <c r="D11">
        <v>1211.59948730469</v>
      </c>
      <c r="E11">
        <v>734.060302734375</v>
      </c>
      <c r="F11">
        <v>457.6875</v>
      </c>
      <c r="G11">
        <v>456.47531127929699</v>
      </c>
      <c r="I11" s="7">
        <f t="shared" si="0"/>
        <v>753.91198730469</v>
      </c>
      <c r="J11" s="7">
        <f t="shared" si="0"/>
        <v>277.58499145507801</v>
      </c>
      <c r="K11" s="7">
        <f t="shared" si="1"/>
        <v>559.60249328613543</v>
      </c>
      <c r="L11" s="8">
        <f t="shared" si="2"/>
        <v>2.015968119719818</v>
      </c>
      <c r="M11" s="8">
        <f t="shared" si="3"/>
        <v>2.064381940511435</v>
      </c>
      <c r="P11" s="6">
        <f t="shared" si="4"/>
        <v>3.6097083572918258</v>
      </c>
    </row>
    <row r="12" spans="1:16" x14ac:dyDescent="0.15">
      <c r="A12" s="6">
        <v>5.5</v>
      </c>
      <c r="B12" s="6">
        <v>10</v>
      </c>
      <c r="D12">
        <v>1221.83251953125</v>
      </c>
      <c r="E12">
        <v>737.90948486328102</v>
      </c>
      <c r="F12">
        <v>458.05328369140602</v>
      </c>
      <c r="G12">
        <v>456.72232055664102</v>
      </c>
      <c r="I12" s="7">
        <f t="shared" si="0"/>
        <v>763.77923583984398</v>
      </c>
      <c r="J12" s="7">
        <f t="shared" si="0"/>
        <v>281.18716430664</v>
      </c>
      <c r="K12" s="7">
        <f t="shared" si="1"/>
        <v>566.94822082519602</v>
      </c>
      <c r="L12" s="8">
        <f t="shared" si="2"/>
        <v>2.0162663620268528</v>
      </c>
      <c r="M12" s="8">
        <f t="shared" si="3"/>
        <v>2.0695215648976317</v>
      </c>
      <c r="P12" s="6">
        <f t="shared" si="4"/>
        <v>3.8676620688942163</v>
      </c>
    </row>
    <row r="13" spans="1:16" x14ac:dyDescent="0.15">
      <c r="A13" s="6">
        <v>6</v>
      </c>
      <c r="B13" s="6">
        <v>11</v>
      </c>
      <c r="D13">
        <v>1216.00964355469</v>
      </c>
      <c r="E13">
        <v>737.31982421875</v>
      </c>
      <c r="F13">
        <v>458.37576293945301</v>
      </c>
      <c r="G13">
        <v>456.89947509765602</v>
      </c>
      <c r="I13" s="7">
        <f t="shared" si="0"/>
        <v>757.63388061523699</v>
      </c>
      <c r="J13" s="7">
        <f t="shared" si="0"/>
        <v>280.42034912109398</v>
      </c>
      <c r="K13" s="7">
        <f t="shared" si="1"/>
        <v>561.33963623047123</v>
      </c>
      <c r="L13" s="8">
        <f t="shared" si="2"/>
        <v>2.0017792502928087</v>
      </c>
      <c r="M13" s="8">
        <f t="shared" si="3"/>
        <v>2.0598758352427491</v>
      </c>
      <c r="P13" s="6">
        <f t="shared" si="4"/>
        <v>3.3835504726708541</v>
      </c>
    </row>
    <row r="14" spans="1:16" x14ac:dyDescent="0.15">
      <c r="A14" s="6">
        <v>6.5</v>
      </c>
      <c r="B14" s="6">
        <v>12</v>
      </c>
      <c r="D14">
        <v>1234.98583984375</v>
      </c>
      <c r="E14">
        <v>744.43566894531295</v>
      </c>
      <c r="F14">
        <v>457.01605224609398</v>
      </c>
      <c r="G14">
        <v>455.76296997070301</v>
      </c>
      <c r="I14" s="7">
        <f t="shared" si="0"/>
        <v>777.96978759765602</v>
      </c>
      <c r="J14" s="7">
        <f t="shared" si="0"/>
        <v>288.67269897460994</v>
      </c>
      <c r="K14" s="7">
        <f t="shared" si="1"/>
        <v>575.89889831542905</v>
      </c>
      <c r="L14" s="8">
        <f t="shared" si="2"/>
        <v>1.9949891360044476</v>
      </c>
      <c r="M14" s="8">
        <f t="shared" si="3"/>
        <v>2.0579271030335495</v>
      </c>
      <c r="P14" s="6">
        <f t="shared" si="4"/>
        <v>3.2857451335040109</v>
      </c>
    </row>
    <row r="15" spans="1:16" x14ac:dyDescent="0.15">
      <c r="A15" s="6">
        <v>7</v>
      </c>
      <c r="B15" s="6">
        <v>13</v>
      </c>
      <c r="D15">
        <v>1233.62109375</v>
      </c>
      <c r="E15">
        <v>743.92517089843795</v>
      </c>
      <c r="F15">
        <v>457.845703125</v>
      </c>
      <c r="G15">
        <v>456.54953002929699</v>
      </c>
      <c r="I15" s="7">
        <f t="shared" si="0"/>
        <v>775.775390625</v>
      </c>
      <c r="J15" s="7">
        <f t="shared" si="0"/>
        <v>287.37564086914097</v>
      </c>
      <c r="K15" s="7">
        <f t="shared" si="1"/>
        <v>574.61244201660134</v>
      </c>
      <c r="L15" s="8">
        <f t="shared" si="2"/>
        <v>1.9995168702494732</v>
      </c>
      <c r="M15" s="8">
        <f t="shared" si="3"/>
        <v>2.0672962193577371</v>
      </c>
      <c r="P15" s="6">
        <f t="shared" si="4"/>
        <v>3.7559737238946664</v>
      </c>
    </row>
    <row r="16" spans="1:16" x14ac:dyDescent="0.15">
      <c r="A16" s="6">
        <v>7.5</v>
      </c>
      <c r="B16" s="6">
        <v>14</v>
      </c>
      <c r="D16">
        <v>1243.20007324219</v>
      </c>
      <c r="E16">
        <v>748.56433105468795</v>
      </c>
      <c r="F16">
        <v>457.31759643554699</v>
      </c>
      <c r="G16">
        <v>456.12704467773398</v>
      </c>
      <c r="I16" s="7">
        <f t="shared" si="0"/>
        <v>785.88247680664301</v>
      </c>
      <c r="J16" s="7">
        <f t="shared" si="0"/>
        <v>292.43728637695398</v>
      </c>
      <c r="K16" s="7">
        <f t="shared" si="1"/>
        <v>581.17637634277526</v>
      </c>
      <c r="L16" s="8">
        <f t="shared" si="2"/>
        <v>1.9873538820683567</v>
      </c>
      <c r="M16" s="8">
        <f t="shared" si="3"/>
        <v>2.0599746132557821</v>
      </c>
      <c r="P16" s="6">
        <f t="shared" si="4"/>
        <v>3.3885080635708844</v>
      </c>
    </row>
    <row r="17" spans="1:16" x14ac:dyDescent="0.15">
      <c r="A17" s="6">
        <v>8</v>
      </c>
      <c r="B17" s="6">
        <v>15</v>
      </c>
      <c r="D17">
        <v>1241.48815917969</v>
      </c>
      <c r="E17">
        <v>748.79187011718795</v>
      </c>
      <c r="F17">
        <v>457.59185791015602</v>
      </c>
      <c r="G17">
        <v>456.25238037109398</v>
      </c>
      <c r="I17" s="7">
        <f t="shared" si="0"/>
        <v>783.89630126953398</v>
      </c>
      <c r="J17" s="7">
        <f t="shared" si="0"/>
        <v>292.53948974609398</v>
      </c>
      <c r="K17" s="7">
        <f t="shared" si="1"/>
        <v>579.11865844726822</v>
      </c>
      <c r="L17" s="8">
        <f t="shared" si="2"/>
        <v>1.979625584736977</v>
      </c>
      <c r="M17" s="8">
        <f t="shared" si="3"/>
        <v>2.0570876980035644</v>
      </c>
      <c r="P17" s="6">
        <f t="shared" si="4"/>
        <v>3.2436160542654773</v>
      </c>
    </row>
    <row r="18" spans="1:16" x14ac:dyDescent="0.15">
      <c r="A18" s="6">
        <v>8.5</v>
      </c>
      <c r="B18" s="6">
        <v>16</v>
      </c>
      <c r="D18">
        <v>1242.19592285156</v>
      </c>
      <c r="E18">
        <v>750.92852783203102</v>
      </c>
      <c r="F18">
        <v>457.075439453125</v>
      </c>
      <c r="G18">
        <v>456.00680541992199</v>
      </c>
      <c r="I18" s="7">
        <f t="shared" si="0"/>
        <v>785.120483398435</v>
      </c>
      <c r="J18" s="7">
        <f t="shared" si="0"/>
        <v>294.92172241210903</v>
      </c>
      <c r="K18" s="7">
        <f t="shared" si="1"/>
        <v>578.67527770995866</v>
      </c>
      <c r="L18" s="8">
        <f t="shared" si="2"/>
        <v>1.9621317581393563</v>
      </c>
      <c r="M18" s="8">
        <f t="shared" si="3"/>
        <v>2.0444352534851054</v>
      </c>
      <c r="P18" s="6">
        <f t="shared" si="4"/>
        <v>2.6085998003257695</v>
      </c>
    </row>
    <row r="19" spans="1:16" x14ac:dyDescent="0.15">
      <c r="A19" s="6">
        <v>9</v>
      </c>
      <c r="B19" s="6">
        <v>17</v>
      </c>
      <c r="D19">
        <v>1229.51245117188</v>
      </c>
      <c r="E19">
        <v>746.73333740234398</v>
      </c>
      <c r="F19">
        <v>457.56924438476602</v>
      </c>
      <c r="G19">
        <v>456.42712402343801</v>
      </c>
      <c r="I19" s="7">
        <f t="shared" si="0"/>
        <v>771.94320678711392</v>
      </c>
      <c r="J19" s="7">
        <f t="shared" si="0"/>
        <v>290.30621337890597</v>
      </c>
      <c r="K19" s="7">
        <f t="shared" si="1"/>
        <v>568.72885742187975</v>
      </c>
      <c r="L19" s="8">
        <f t="shared" si="2"/>
        <v>1.9590653978858461</v>
      </c>
      <c r="M19" s="8">
        <f t="shared" si="3"/>
        <v>2.0462102753107567</v>
      </c>
      <c r="P19" s="6">
        <f t="shared" si="4"/>
        <v>2.6976867517636434</v>
      </c>
    </row>
    <row r="20" spans="1:16" x14ac:dyDescent="0.15">
      <c r="A20" s="6">
        <v>9.5</v>
      </c>
      <c r="B20" s="6">
        <v>18</v>
      </c>
      <c r="D20">
        <v>1229.56213378906</v>
      </c>
      <c r="E20">
        <v>748.74688720703102</v>
      </c>
      <c r="F20">
        <v>457.74398803710898</v>
      </c>
      <c r="G20">
        <v>456.54904174804699</v>
      </c>
      <c r="I20" s="7">
        <f t="shared" si="0"/>
        <v>771.81814575195108</v>
      </c>
      <c r="J20" s="7">
        <f t="shared" si="0"/>
        <v>292.19784545898403</v>
      </c>
      <c r="K20" s="7">
        <f t="shared" si="1"/>
        <v>567.27965393066233</v>
      </c>
      <c r="L20" s="8">
        <f t="shared" si="2"/>
        <v>1.9414231239096924</v>
      </c>
      <c r="M20" s="8">
        <f t="shared" si="3"/>
        <v>2.0334093834137645</v>
      </c>
      <c r="P20" s="6">
        <f t="shared" si="4"/>
        <v>2.0552200404766805</v>
      </c>
    </row>
    <row r="21" spans="1:16" x14ac:dyDescent="0.15">
      <c r="A21" s="6">
        <v>10</v>
      </c>
      <c r="B21" s="6">
        <v>19</v>
      </c>
      <c r="D21">
        <v>1239.26684570313</v>
      </c>
      <c r="E21">
        <v>752.88983154296898</v>
      </c>
      <c r="F21">
        <v>457.01873779296898</v>
      </c>
      <c r="G21">
        <v>455.90118408203102</v>
      </c>
      <c r="I21" s="7">
        <f t="shared" si="0"/>
        <v>782.24810791016102</v>
      </c>
      <c r="J21" s="7">
        <f t="shared" si="0"/>
        <v>296.98864746093795</v>
      </c>
      <c r="K21" s="7">
        <f t="shared" si="1"/>
        <v>574.35605468750441</v>
      </c>
      <c r="L21" s="8">
        <f t="shared" si="2"/>
        <v>1.9339326927068745</v>
      </c>
      <c r="M21" s="8">
        <f t="shared" si="3"/>
        <v>2.0307603342901084</v>
      </c>
      <c r="P21" s="6">
        <f t="shared" si="4"/>
        <v>1.9222663453585396</v>
      </c>
    </row>
    <row r="22" spans="1:16" x14ac:dyDescent="0.15">
      <c r="A22" s="6">
        <v>10.5</v>
      </c>
      <c r="B22" s="6">
        <v>20</v>
      </c>
      <c r="D22">
        <v>1241.2197265625</v>
      </c>
      <c r="E22">
        <v>753.77893066406295</v>
      </c>
      <c r="F22">
        <v>457.95935058593801</v>
      </c>
      <c r="G22">
        <v>456.95376586914102</v>
      </c>
      <c r="I22" s="7">
        <f t="shared" si="0"/>
        <v>783.26037597656205</v>
      </c>
      <c r="J22" s="7">
        <f t="shared" si="0"/>
        <v>296.82516479492193</v>
      </c>
      <c r="K22" s="7">
        <f t="shared" si="1"/>
        <v>575.48276062011666</v>
      </c>
      <c r="L22" s="8">
        <f t="shared" si="2"/>
        <v>1.9387937037539278</v>
      </c>
      <c r="M22" s="8">
        <f t="shared" si="3"/>
        <v>2.0404627274163234</v>
      </c>
      <c r="P22" s="6">
        <f t="shared" si="4"/>
        <v>2.4092218367081126</v>
      </c>
    </row>
    <row r="23" spans="1:16" x14ac:dyDescent="0.15">
      <c r="A23" s="6">
        <v>11</v>
      </c>
      <c r="B23" s="6">
        <v>21</v>
      </c>
      <c r="D23">
        <v>1237.11059570313</v>
      </c>
      <c r="E23">
        <v>752.43273925781295</v>
      </c>
      <c r="F23">
        <v>457.02288818359398</v>
      </c>
      <c r="G23">
        <v>456.00439453125</v>
      </c>
      <c r="I23" s="7">
        <f t="shared" si="0"/>
        <v>780.08770751953602</v>
      </c>
      <c r="J23" s="7">
        <f t="shared" si="0"/>
        <v>296.42834472656295</v>
      </c>
      <c r="K23" s="7">
        <f t="shared" si="1"/>
        <v>572.58786621094191</v>
      </c>
      <c r="L23" s="8">
        <f t="shared" si="2"/>
        <v>1.9316231946007703</v>
      </c>
      <c r="M23" s="8">
        <f>L23+ABS($N$2)*A23</f>
        <v>2.0381336003423276</v>
      </c>
      <c r="P23" s="6">
        <f t="shared" si="4"/>
        <v>2.2923247780155762</v>
      </c>
    </row>
    <row r="24" spans="1:16" x14ac:dyDescent="0.15">
      <c r="A24" s="6">
        <v>11.5</v>
      </c>
      <c r="B24" s="6">
        <v>22</v>
      </c>
      <c r="D24">
        <v>1233.38012695313</v>
      </c>
      <c r="E24">
        <v>753.41564941406295</v>
      </c>
      <c r="F24">
        <v>458.41690063476602</v>
      </c>
      <c r="G24">
        <v>457.22244262695301</v>
      </c>
      <c r="I24" s="7">
        <f t="shared" si="0"/>
        <v>774.96322631836392</v>
      </c>
      <c r="J24" s="7">
        <f t="shared" si="0"/>
        <v>296.19320678710994</v>
      </c>
      <c r="K24" s="7">
        <f t="shared" si="1"/>
        <v>567.627981567387</v>
      </c>
      <c r="L24" s="8">
        <f t="shared" si="2"/>
        <v>1.9164112091718966</v>
      </c>
      <c r="M24" s="8">
        <f t="shared" ref="M24:M87" si="5">L24+ABS($N$2)*A24</f>
        <v>2.0277629969926156</v>
      </c>
      <c r="P24" s="6">
        <f t="shared" si="4"/>
        <v>1.7718323403193754</v>
      </c>
    </row>
    <row r="25" spans="1:16" x14ac:dyDescent="0.15">
      <c r="A25" s="6">
        <v>12</v>
      </c>
      <c r="B25" s="6">
        <v>23</v>
      </c>
      <c r="D25">
        <v>1227.046875</v>
      </c>
      <c r="E25">
        <v>752.956787109375</v>
      </c>
      <c r="F25">
        <v>457.68606567382801</v>
      </c>
      <c r="G25">
        <v>456.18545532226602</v>
      </c>
      <c r="I25" s="7">
        <f t="shared" si="0"/>
        <v>769.36080932617199</v>
      </c>
      <c r="J25" s="7">
        <f t="shared" si="0"/>
        <v>296.77133178710898</v>
      </c>
      <c r="K25" s="7">
        <f t="shared" si="1"/>
        <v>561.62087707519572</v>
      </c>
      <c r="L25" s="8">
        <f t="shared" si="2"/>
        <v>1.8924364213120102</v>
      </c>
      <c r="M25" s="8">
        <f t="shared" si="5"/>
        <v>2.008629591211891</v>
      </c>
      <c r="P25" s="6">
        <f t="shared" si="4"/>
        <v>0.81154173036980592</v>
      </c>
    </row>
    <row r="26" spans="1:16" x14ac:dyDescent="0.15">
      <c r="A26" s="6">
        <v>12.5</v>
      </c>
      <c r="B26" s="6">
        <v>24</v>
      </c>
      <c r="D26">
        <v>1228.2197265625</v>
      </c>
      <c r="E26">
        <v>753.87493896484398</v>
      </c>
      <c r="F26">
        <v>458.18618774414102</v>
      </c>
      <c r="G26">
        <v>456.87368774414102</v>
      </c>
      <c r="I26" s="7">
        <f t="shared" si="0"/>
        <v>770.03353881835892</v>
      </c>
      <c r="J26" s="7">
        <f t="shared" si="0"/>
        <v>297.00125122070295</v>
      </c>
      <c r="K26" s="7">
        <f t="shared" si="1"/>
        <v>562.13266296386689</v>
      </c>
      <c r="L26" s="8">
        <f t="shared" si="2"/>
        <v>1.8926945952363803</v>
      </c>
      <c r="M26" s="8">
        <f t="shared" si="5"/>
        <v>2.0137291472154226</v>
      </c>
      <c r="P26" s="6">
        <f t="shared" si="4"/>
        <v>1.0674844413134457</v>
      </c>
    </row>
    <row r="27" spans="1:16" x14ac:dyDescent="0.15">
      <c r="A27" s="6">
        <v>13</v>
      </c>
      <c r="B27" s="6">
        <v>25</v>
      </c>
      <c r="D27">
        <v>1209.92614746094</v>
      </c>
      <c r="E27">
        <v>748.56256103515602</v>
      </c>
      <c r="F27">
        <v>457.33584594726602</v>
      </c>
      <c r="G27">
        <v>456.20831298828102</v>
      </c>
      <c r="I27" s="7">
        <f t="shared" si="0"/>
        <v>752.59030151367392</v>
      </c>
      <c r="J27" s="7">
        <f t="shared" si="0"/>
        <v>292.354248046875</v>
      </c>
      <c r="K27" s="7">
        <f t="shared" si="1"/>
        <v>547.9423278808614</v>
      </c>
      <c r="L27" s="8">
        <f t="shared" si="2"/>
        <v>1.8742410330668646</v>
      </c>
      <c r="M27" s="8">
        <f t="shared" si="5"/>
        <v>2.0001169671250687</v>
      </c>
      <c r="P27" s="6">
        <f t="shared" si="4"/>
        <v>0.38429981273686586</v>
      </c>
    </row>
    <row r="28" spans="1:16" x14ac:dyDescent="0.15">
      <c r="A28" s="6">
        <v>13.5</v>
      </c>
      <c r="B28" s="6">
        <v>26</v>
      </c>
      <c r="D28">
        <v>1214.98608398438</v>
      </c>
      <c r="E28">
        <v>750.7724609375</v>
      </c>
      <c r="F28">
        <v>457.90777587890602</v>
      </c>
      <c r="G28">
        <v>456.40740966796898</v>
      </c>
      <c r="I28" s="7">
        <f t="shared" si="0"/>
        <v>757.07830810547398</v>
      </c>
      <c r="J28" s="7">
        <f t="shared" si="0"/>
        <v>294.36505126953102</v>
      </c>
      <c r="K28" s="7">
        <f t="shared" si="1"/>
        <v>551.02277221680231</v>
      </c>
      <c r="L28" s="8">
        <f t="shared" si="2"/>
        <v>1.8719028289546045</v>
      </c>
      <c r="M28" s="8">
        <f t="shared" si="5"/>
        <v>2.0026201450919703</v>
      </c>
      <c r="P28" s="6">
        <f t="shared" si="4"/>
        <v>0.50993234905561446</v>
      </c>
    </row>
    <row r="29" spans="1:16" x14ac:dyDescent="0.15">
      <c r="A29" s="6">
        <v>14</v>
      </c>
      <c r="B29" s="6">
        <v>27</v>
      </c>
      <c r="D29">
        <v>1216.77258300781</v>
      </c>
      <c r="E29">
        <v>750.92718505859398</v>
      </c>
      <c r="F29">
        <v>457.35433959960898</v>
      </c>
      <c r="G29">
        <v>456.33148193359398</v>
      </c>
      <c r="I29" s="7">
        <f t="shared" si="0"/>
        <v>759.41824340820108</v>
      </c>
      <c r="J29" s="7">
        <f t="shared" si="0"/>
        <v>294.595703125</v>
      </c>
      <c r="K29" s="7">
        <f t="shared" si="1"/>
        <v>553.20125122070112</v>
      </c>
      <c r="L29" s="8">
        <f t="shared" si="2"/>
        <v>1.8778320435514706</v>
      </c>
      <c r="M29" s="8">
        <f t="shared" si="5"/>
        <v>2.0133907417679984</v>
      </c>
      <c r="P29" s="6">
        <f t="shared" si="4"/>
        <v>1.0505001376697802</v>
      </c>
    </row>
    <row r="30" spans="1:16" x14ac:dyDescent="0.15">
      <c r="A30" s="6">
        <v>14.5</v>
      </c>
      <c r="B30" s="6">
        <v>28</v>
      </c>
      <c r="D30">
        <v>1217.22229003906</v>
      </c>
      <c r="E30">
        <v>752.55255126953102</v>
      </c>
      <c r="F30">
        <v>458.38671875</v>
      </c>
      <c r="G30">
        <v>456.923583984375</v>
      </c>
      <c r="I30" s="7">
        <f t="shared" si="0"/>
        <v>758.83557128906</v>
      </c>
      <c r="J30" s="7">
        <f t="shared" si="0"/>
        <v>295.62896728515602</v>
      </c>
      <c r="K30" s="7">
        <f t="shared" si="1"/>
        <v>551.89529418945085</v>
      </c>
      <c r="L30" s="8">
        <f t="shared" si="2"/>
        <v>1.8668512062862466</v>
      </c>
      <c r="M30" s="8">
        <f t="shared" si="5"/>
        <v>2.0072512865819361</v>
      </c>
      <c r="P30" s="6">
        <f t="shared" si="4"/>
        <v>0.74236570342696462</v>
      </c>
    </row>
    <row r="31" spans="1:16" x14ac:dyDescent="0.15">
      <c r="A31" s="6">
        <v>15</v>
      </c>
      <c r="B31" s="6">
        <v>29</v>
      </c>
      <c r="D31">
        <v>1211.56091308594</v>
      </c>
      <c r="E31">
        <v>750.96502685546898</v>
      </c>
      <c r="F31">
        <v>457.6884765625</v>
      </c>
      <c r="G31">
        <v>456.41738891601602</v>
      </c>
      <c r="I31" s="7">
        <f t="shared" si="0"/>
        <v>753.87243652344</v>
      </c>
      <c r="J31" s="7">
        <f t="shared" si="0"/>
        <v>294.54763793945295</v>
      </c>
      <c r="K31" s="7">
        <f t="shared" si="1"/>
        <v>547.68908996582297</v>
      </c>
      <c r="L31" s="8">
        <f t="shared" si="2"/>
        <v>1.8594244849398711</v>
      </c>
      <c r="M31" s="8">
        <f t="shared" si="5"/>
        <v>2.0046659473147219</v>
      </c>
      <c r="P31" s="6">
        <f t="shared" si="4"/>
        <v>0.61260955596989486</v>
      </c>
    </row>
    <row r="32" spans="1:16" x14ac:dyDescent="0.15">
      <c r="A32" s="6">
        <v>15.5</v>
      </c>
      <c r="B32" s="6">
        <v>30</v>
      </c>
      <c r="D32">
        <v>1200.81970214844</v>
      </c>
      <c r="E32">
        <v>749.94403076171898</v>
      </c>
      <c r="F32">
        <v>458.10220336914102</v>
      </c>
      <c r="G32">
        <v>457.08175659179699</v>
      </c>
      <c r="I32" s="7">
        <f t="shared" si="0"/>
        <v>742.71749877929892</v>
      </c>
      <c r="J32" s="7">
        <f t="shared" si="0"/>
        <v>292.86227416992199</v>
      </c>
      <c r="K32" s="7">
        <f t="shared" si="1"/>
        <v>537.71390686035352</v>
      </c>
      <c r="L32" s="8">
        <f t="shared" si="2"/>
        <v>1.8360640966284576</v>
      </c>
      <c r="M32" s="8">
        <f t="shared" si="5"/>
        <v>1.9861469410824704</v>
      </c>
      <c r="P32" s="6">
        <f t="shared" si="4"/>
        <v>-0.31684482315294221</v>
      </c>
    </row>
    <row r="33" spans="1:16" x14ac:dyDescent="0.15">
      <c r="A33" s="6">
        <v>16</v>
      </c>
      <c r="B33" s="6">
        <v>31</v>
      </c>
      <c r="D33">
        <v>1216.97290039063</v>
      </c>
      <c r="E33">
        <v>755.75616455078102</v>
      </c>
      <c r="F33">
        <v>457.19274902343801</v>
      </c>
      <c r="G33">
        <v>455.97274780273398</v>
      </c>
      <c r="I33" s="7">
        <f t="shared" si="0"/>
        <v>759.78015136719205</v>
      </c>
      <c r="J33" s="7">
        <f t="shared" si="0"/>
        <v>299.78341674804705</v>
      </c>
      <c r="K33" s="7">
        <f t="shared" si="1"/>
        <v>549.93175964355919</v>
      </c>
      <c r="L33" s="8">
        <f t="shared" si="2"/>
        <v>1.8344302216881774</v>
      </c>
      <c r="M33" s="8">
        <f t="shared" si="5"/>
        <v>1.9893544482213517</v>
      </c>
      <c r="P33" s="6">
        <f t="shared" si="4"/>
        <v>-0.15586255882878794</v>
      </c>
    </row>
    <row r="34" spans="1:16" x14ac:dyDescent="0.15">
      <c r="A34" s="6">
        <v>16.5</v>
      </c>
      <c r="B34" s="6">
        <v>32</v>
      </c>
      <c r="D34">
        <v>1231.83862304688</v>
      </c>
      <c r="E34">
        <v>761.50384521484398</v>
      </c>
      <c r="F34">
        <v>458.07470703125</v>
      </c>
      <c r="G34">
        <v>456.93988037109398</v>
      </c>
      <c r="I34" s="7">
        <f t="shared" si="0"/>
        <v>773.76391601563</v>
      </c>
      <c r="J34" s="7">
        <f t="shared" si="0"/>
        <v>304.56396484375</v>
      </c>
      <c r="K34" s="7">
        <f t="shared" si="1"/>
        <v>560.56914062500505</v>
      </c>
      <c r="L34" s="8">
        <f t="shared" si="2"/>
        <v>1.8405629205431213</v>
      </c>
      <c r="M34" s="8">
        <f t="shared" si="5"/>
        <v>2.0003285291554573</v>
      </c>
      <c r="P34" s="6">
        <f t="shared" si="4"/>
        <v>0.39491794489443183</v>
      </c>
    </row>
    <row r="35" spans="1:16" x14ac:dyDescent="0.15">
      <c r="A35" s="6">
        <v>17</v>
      </c>
      <c r="B35" s="6">
        <v>33</v>
      </c>
      <c r="D35">
        <v>1234.99877929688</v>
      </c>
      <c r="E35">
        <v>764.53289794921898</v>
      </c>
      <c r="F35">
        <v>458.20443725585898</v>
      </c>
      <c r="G35">
        <v>456.87588500976602</v>
      </c>
      <c r="I35" s="7">
        <f t="shared" si="0"/>
        <v>776.79434204102108</v>
      </c>
      <c r="J35" s="7">
        <f t="shared" si="0"/>
        <v>307.65701293945295</v>
      </c>
      <c r="K35" s="7">
        <f t="shared" si="1"/>
        <v>561.43443298340401</v>
      </c>
      <c r="L35" s="8">
        <f t="shared" si="2"/>
        <v>1.8248712344284983</v>
      </c>
      <c r="M35" s="8">
        <f t="shared" si="5"/>
        <v>1.9894782251199961</v>
      </c>
      <c r="P35" s="6">
        <f t="shared" si="4"/>
        <v>-0.14965029349249107</v>
      </c>
    </row>
    <row r="36" spans="1:16" x14ac:dyDescent="0.15">
      <c r="A36" s="6">
        <v>17.5</v>
      </c>
      <c r="B36" s="6">
        <v>34</v>
      </c>
      <c r="D36">
        <v>1238.19982910156</v>
      </c>
      <c r="E36">
        <v>764.97644042968795</v>
      </c>
      <c r="F36">
        <v>457.56777954101602</v>
      </c>
      <c r="G36">
        <v>456.29058837890602</v>
      </c>
      <c r="I36" s="7">
        <f t="shared" si="0"/>
        <v>780.63204956054392</v>
      </c>
      <c r="J36" s="7">
        <f t="shared" si="0"/>
        <v>308.68585205078193</v>
      </c>
      <c r="K36" s="7">
        <f t="shared" si="1"/>
        <v>564.55195312499654</v>
      </c>
      <c r="L36" s="8">
        <f t="shared" si="2"/>
        <v>1.8288883321809062</v>
      </c>
      <c r="M36" s="8">
        <f t="shared" si="5"/>
        <v>1.9983367049515657</v>
      </c>
      <c r="P36" s="6">
        <f t="shared" si="4"/>
        <v>0.29494985235576021</v>
      </c>
    </row>
    <row r="37" spans="1:16" x14ac:dyDescent="0.15">
      <c r="A37" s="6">
        <v>18</v>
      </c>
      <c r="B37" s="6">
        <v>35</v>
      </c>
      <c r="D37">
        <v>1254.56176757813</v>
      </c>
      <c r="E37">
        <v>772.22344970703102</v>
      </c>
      <c r="F37">
        <v>458.21002197265602</v>
      </c>
      <c r="G37">
        <v>457.18740844726602</v>
      </c>
      <c r="I37" s="7">
        <f t="shared" si="0"/>
        <v>796.35174560547398</v>
      </c>
      <c r="J37" s="7">
        <f t="shared" si="0"/>
        <v>315.036041259765</v>
      </c>
      <c r="K37" s="7">
        <f t="shared" si="1"/>
        <v>575.82651672363852</v>
      </c>
      <c r="L37" s="8">
        <f t="shared" si="2"/>
        <v>1.8278115558493735</v>
      </c>
      <c r="M37" s="8">
        <f t="shared" si="5"/>
        <v>2.0021013106991945</v>
      </c>
      <c r="P37" s="6">
        <f t="shared" si="4"/>
        <v>0.48389245834240979</v>
      </c>
    </row>
    <row r="38" spans="1:16" x14ac:dyDescent="0.15">
      <c r="A38" s="6">
        <v>18.5</v>
      </c>
      <c r="B38" s="6">
        <v>36</v>
      </c>
      <c r="D38">
        <v>1252.82897949219</v>
      </c>
      <c r="E38">
        <v>772.845458984375</v>
      </c>
      <c r="F38">
        <v>457.02603149414102</v>
      </c>
      <c r="G38">
        <v>455.74810791015602</v>
      </c>
      <c r="I38" s="7">
        <f t="shared" si="0"/>
        <v>795.80294799804892</v>
      </c>
      <c r="J38" s="7">
        <f t="shared" si="0"/>
        <v>317.09735107421898</v>
      </c>
      <c r="K38" s="7">
        <f t="shared" si="1"/>
        <v>573.83480224609571</v>
      </c>
      <c r="L38" s="8">
        <f t="shared" si="2"/>
        <v>1.8096486782438792</v>
      </c>
      <c r="M38" s="8">
        <f t="shared" si="5"/>
        <v>1.9887798151728622</v>
      </c>
      <c r="P38" s="6">
        <f t="shared" si="4"/>
        <v>-0.18470294025147502</v>
      </c>
    </row>
    <row r="39" spans="1:16" x14ac:dyDescent="0.15">
      <c r="A39" s="6">
        <v>19</v>
      </c>
      <c r="B39" s="6">
        <v>37</v>
      </c>
      <c r="D39">
        <v>1277.01843261719</v>
      </c>
      <c r="E39">
        <v>781.68817138671898</v>
      </c>
      <c r="F39">
        <v>458.67169189453102</v>
      </c>
      <c r="G39">
        <v>457.45657348632801</v>
      </c>
      <c r="I39" s="7">
        <f t="shared" si="0"/>
        <v>818.34674072265898</v>
      </c>
      <c r="J39" s="7">
        <f t="shared" si="0"/>
        <v>324.23159790039097</v>
      </c>
      <c r="K39" s="7">
        <f t="shared" si="1"/>
        <v>591.38462219238534</v>
      </c>
      <c r="L39" s="8">
        <f t="shared" si="2"/>
        <v>1.8239573996550082</v>
      </c>
      <c r="M39" s="8">
        <f t="shared" si="5"/>
        <v>2.007929918663153</v>
      </c>
      <c r="P39" s="6">
        <f t="shared" si="4"/>
        <v>0.77642571462787813</v>
      </c>
    </row>
    <row r="40" spans="1:16" x14ac:dyDescent="0.15">
      <c r="A40" s="6">
        <v>19.5</v>
      </c>
      <c r="B40" s="6">
        <v>38</v>
      </c>
      <c r="D40">
        <v>1269.77563476563</v>
      </c>
      <c r="E40">
        <v>780.01513671875</v>
      </c>
      <c r="F40">
        <v>457.53103637695301</v>
      </c>
      <c r="G40">
        <v>456.25747680664102</v>
      </c>
      <c r="I40" s="7">
        <f t="shared" si="0"/>
        <v>812.24459838867699</v>
      </c>
      <c r="J40" s="7">
        <f t="shared" si="0"/>
        <v>323.75765991210898</v>
      </c>
      <c r="K40" s="7">
        <f t="shared" si="1"/>
        <v>585.61423645020068</v>
      </c>
      <c r="L40" s="8">
        <f t="shared" si="2"/>
        <v>1.8088042661575277</v>
      </c>
      <c r="M40" s="8">
        <f t="shared" si="5"/>
        <v>1.9976181672448339</v>
      </c>
      <c r="P40" s="6">
        <f t="shared" si="4"/>
        <v>0.25888700914964519</v>
      </c>
    </row>
    <row r="41" spans="1:16" x14ac:dyDescent="0.15">
      <c r="A41" s="6">
        <v>20</v>
      </c>
      <c r="B41" s="6">
        <v>39</v>
      </c>
      <c r="D41">
        <v>1264.27941894531</v>
      </c>
      <c r="E41">
        <v>779.309814453125</v>
      </c>
      <c r="F41">
        <v>458.40521240234398</v>
      </c>
      <c r="G41">
        <v>457.25991821289102</v>
      </c>
      <c r="I41" s="7">
        <f t="shared" si="0"/>
        <v>805.87420654296602</v>
      </c>
      <c r="J41" s="7">
        <f t="shared" si="0"/>
        <v>322.04989624023398</v>
      </c>
      <c r="K41" s="7">
        <f t="shared" si="1"/>
        <v>580.43927917480232</v>
      </c>
      <c r="L41" s="8">
        <f t="shared" si="2"/>
        <v>1.8023271733701232</v>
      </c>
      <c r="M41" s="8">
        <f t="shared" si="5"/>
        <v>1.9959824565365911</v>
      </c>
      <c r="P41" s="6">
        <f t="shared" si="4"/>
        <v>0.17679197328823631</v>
      </c>
    </row>
    <row r="42" spans="1:16" x14ac:dyDescent="0.15">
      <c r="A42" s="6">
        <v>20.5</v>
      </c>
      <c r="B42" s="6">
        <v>40</v>
      </c>
      <c r="D42">
        <v>1267.53686523438</v>
      </c>
      <c r="E42">
        <v>779.73492431640602</v>
      </c>
      <c r="F42">
        <v>457.36044311523398</v>
      </c>
      <c r="G42">
        <v>456.08419799804699</v>
      </c>
      <c r="I42" s="7">
        <f t="shared" si="0"/>
        <v>810.17642211914608</v>
      </c>
      <c r="J42" s="7">
        <f t="shared" si="0"/>
        <v>323.65072631835903</v>
      </c>
      <c r="K42" s="7">
        <f t="shared" si="1"/>
        <v>583.62091369629479</v>
      </c>
      <c r="L42" s="8">
        <f t="shared" si="2"/>
        <v>1.8032430216832454</v>
      </c>
      <c r="M42" s="8">
        <f t="shared" si="5"/>
        <v>2.0017396869288753</v>
      </c>
      <c r="P42" s="6">
        <f t="shared" si="4"/>
        <v>0.46574284530686971</v>
      </c>
    </row>
    <row r="43" spans="1:16" x14ac:dyDescent="0.15">
      <c r="A43" s="6">
        <v>21</v>
      </c>
      <c r="B43" s="6">
        <v>41</v>
      </c>
      <c r="D43">
        <v>1271.56188964844</v>
      </c>
      <c r="E43">
        <v>784.13073730468795</v>
      </c>
      <c r="F43">
        <v>458.3798828125</v>
      </c>
      <c r="G43">
        <v>457.02407836914102</v>
      </c>
      <c r="I43" s="7">
        <f t="shared" si="0"/>
        <v>813.18200683594</v>
      </c>
      <c r="J43" s="7">
        <f t="shared" si="0"/>
        <v>327.10665893554693</v>
      </c>
      <c r="K43" s="7">
        <f t="shared" si="1"/>
        <v>584.2073455810571</v>
      </c>
      <c r="L43" s="8">
        <f t="shared" si="2"/>
        <v>1.7859842642218093</v>
      </c>
      <c r="M43" s="8">
        <f t="shared" si="5"/>
        <v>1.9893223115466008</v>
      </c>
      <c r="P43" s="6">
        <f t="shared" si="4"/>
        <v>-0.1574754732963923</v>
      </c>
    </row>
    <row r="44" spans="1:16" x14ac:dyDescent="0.15">
      <c r="A44" s="6">
        <v>21.5</v>
      </c>
      <c r="B44" s="6">
        <v>42</v>
      </c>
      <c r="D44">
        <v>1266.29528808594</v>
      </c>
      <c r="E44">
        <v>783.656982421875</v>
      </c>
      <c r="F44">
        <v>457.13824462890602</v>
      </c>
      <c r="G44">
        <v>456.04089355468801</v>
      </c>
      <c r="I44" s="7">
        <f t="shared" si="0"/>
        <v>809.15704345703398</v>
      </c>
      <c r="J44" s="7">
        <f t="shared" si="0"/>
        <v>327.61608886718699</v>
      </c>
      <c r="K44" s="7">
        <f t="shared" si="1"/>
        <v>579.82578125000305</v>
      </c>
      <c r="L44" s="8">
        <f t="shared" si="2"/>
        <v>1.7698330483551432</v>
      </c>
      <c r="M44" s="8">
        <f t="shared" si="5"/>
        <v>1.9780124777590964</v>
      </c>
      <c r="P44" s="6">
        <f t="shared" si="4"/>
        <v>-0.72510714905231755</v>
      </c>
    </row>
    <row r="45" spans="1:16" x14ac:dyDescent="0.15">
      <c r="A45" s="6">
        <v>22</v>
      </c>
      <c r="B45" s="6">
        <v>43</v>
      </c>
      <c r="D45">
        <v>1264.31970214844</v>
      </c>
      <c r="E45">
        <v>784.02239990234398</v>
      </c>
      <c r="F45">
        <v>458.67095947265602</v>
      </c>
      <c r="G45">
        <v>457.48843383789102</v>
      </c>
      <c r="I45" s="7">
        <f t="shared" si="0"/>
        <v>805.64874267578398</v>
      </c>
      <c r="J45" s="7">
        <f t="shared" si="0"/>
        <v>326.53396606445295</v>
      </c>
      <c r="K45" s="7">
        <f t="shared" si="1"/>
        <v>577.0749664306669</v>
      </c>
      <c r="L45" s="8">
        <f t="shared" si="2"/>
        <v>1.7672739328954246</v>
      </c>
      <c r="M45" s="8">
        <f t="shared" si="5"/>
        <v>1.9802947443785395</v>
      </c>
      <c r="P45" s="6">
        <f t="shared" si="4"/>
        <v>-0.61056197977250015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1254.20690917969</v>
      </c>
      <c r="E46">
        <v>783.15374755859398</v>
      </c>
      <c r="F46">
        <v>457.41955566406301</v>
      </c>
      <c r="G46">
        <v>456.23193359375</v>
      </c>
      <c r="I46" s="7">
        <f t="shared" si="0"/>
        <v>796.78735351562705</v>
      </c>
      <c r="J46" s="7">
        <f t="shared" si="0"/>
        <v>326.92181396484398</v>
      </c>
      <c r="K46" s="7">
        <f t="shared" si="1"/>
        <v>567.94208374023628</v>
      </c>
      <c r="L46" s="8">
        <f t="shared" si="2"/>
        <v>1.7372413203400088</v>
      </c>
      <c r="M46" s="8">
        <f t="shared" si="5"/>
        <v>1.9551035139022852</v>
      </c>
      <c r="P46" s="6">
        <f t="shared" si="4"/>
        <v>-1.8748900537525526</v>
      </c>
    </row>
    <row r="47" spans="1:16" x14ac:dyDescent="0.15">
      <c r="A47" s="6">
        <v>23</v>
      </c>
      <c r="B47" s="6">
        <v>45</v>
      </c>
      <c r="D47">
        <v>1247.88586425781</v>
      </c>
      <c r="E47">
        <v>782.29376220703102</v>
      </c>
      <c r="F47">
        <v>458.55926513671898</v>
      </c>
      <c r="G47">
        <v>457.03649902343801</v>
      </c>
      <c r="I47" s="7">
        <f t="shared" si="0"/>
        <v>789.32659912109102</v>
      </c>
      <c r="J47" s="7">
        <f t="shared" si="0"/>
        <v>325.25726318359301</v>
      </c>
      <c r="K47" s="7">
        <f t="shared" si="1"/>
        <v>561.64651489257596</v>
      </c>
      <c r="L47" s="8">
        <f t="shared" si="2"/>
        <v>1.7267762428891615</v>
      </c>
      <c r="M47" s="8">
        <f t="shared" si="5"/>
        <v>1.9494798185305997</v>
      </c>
      <c r="P47" s="6">
        <f t="shared" si="4"/>
        <v>-2.1571389079574268</v>
      </c>
    </row>
    <row r="48" spans="1:16" x14ac:dyDescent="0.15">
      <c r="A48" s="6">
        <v>23.5</v>
      </c>
      <c r="B48" s="6">
        <v>46</v>
      </c>
      <c r="D48">
        <v>1257.90905761719</v>
      </c>
      <c r="E48">
        <v>789.22442626953102</v>
      </c>
      <c r="F48">
        <v>457.153564453125</v>
      </c>
      <c r="G48">
        <v>455.68606567382801</v>
      </c>
      <c r="I48" s="7">
        <f t="shared" si="0"/>
        <v>800.755493164065</v>
      </c>
      <c r="J48" s="7">
        <f t="shared" si="0"/>
        <v>333.53836059570301</v>
      </c>
      <c r="K48" s="7">
        <f t="shared" si="1"/>
        <v>567.27864074707293</v>
      </c>
      <c r="L48" s="8">
        <f t="shared" si="2"/>
        <v>1.7007897974131292</v>
      </c>
      <c r="M48" s="8">
        <f t="shared" si="5"/>
        <v>1.9283347551337291</v>
      </c>
      <c r="P48" s="6">
        <f t="shared" si="4"/>
        <v>-3.2183930338307851</v>
      </c>
    </row>
    <row r="49" spans="1:22" x14ac:dyDescent="0.15">
      <c r="A49" s="6">
        <v>24</v>
      </c>
      <c r="B49" s="6">
        <v>47</v>
      </c>
      <c r="D49">
        <v>1253.78210449219</v>
      </c>
      <c r="E49">
        <v>789.92224121093795</v>
      </c>
      <c r="F49">
        <v>457.64712524414102</v>
      </c>
      <c r="G49">
        <v>456.25482177734398</v>
      </c>
      <c r="I49" s="7">
        <f t="shared" si="0"/>
        <v>796.13497924804892</v>
      </c>
      <c r="J49" s="7">
        <f t="shared" si="0"/>
        <v>333.66741943359398</v>
      </c>
      <c r="K49" s="7">
        <f t="shared" si="1"/>
        <v>562.56778564453316</v>
      </c>
      <c r="L49" s="8">
        <f t="shared" si="2"/>
        <v>1.6860135358720409</v>
      </c>
      <c r="M49" s="8">
        <f t="shared" si="5"/>
        <v>1.9183998756718026</v>
      </c>
      <c r="P49" s="6">
        <f t="shared" si="4"/>
        <v>-3.7170168317894317</v>
      </c>
    </row>
    <row r="50" spans="1:22" x14ac:dyDescent="0.15">
      <c r="A50" s="6">
        <v>24.5</v>
      </c>
      <c r="B50" s="6">
        <v>48</v>
      </c>
      <c r="D50">
        <v>1247.21362304688</v>
      </c>
      <c r="E50">
        <v>789.37835693359398</v>
      </c>
      <c r="F50">
        <v>457.66366577148398</v>
      </c>
      <c r="G50">
        <v>456.59991455078102</v>
      </c>
      <c r="I50" s="7">
        <f t="shared" si="0"/>
        <v>789.54995727539608</v>
      </c>
      <c r="J50" s="7">
        <f t="shared" si="0"/>
        <v>332.77844238281295</v>
      </c>
      <c r="K50" s="7">
        <f t="shared" si="1"/>
        <v>556.60504760742697</v>
      </c>
      <c r="L50" s="8">
        <f t="shared" si="2"/>
        <v>1.672599473757781</v>
      </c>
      <c r="M50" s="8">
        <f t="shared" si="5"/>
        <v>1.9098271956367043</v>
      </c>
      <c r="P50" s="6">
        <f t="shared" si="4"/>
        <v>-4.1472729103021422</v>
      </c>
    </row>
    <row r="51" spans="1:22" x14ac:dyDescent="0.15">
      <c r="A51" s="6">
        <v>25</v>
      </c>
      <c r="B51" s="6">
        <v>49</v>
      </c>
      <c r="D51">
        <v>1238.75756835938</v>
      </c>
      <c r="E51">
        <v>789.26763916015602</v>
      </c>
      <c r="F51">
        <v>457.35751342773398</v>
      </c>
      <c r="G51">
        <v>456.17401123046898</v>
      </c>
      <c r="I51" s="7">
        <f t="shared" si="0"/>
        <v>781.40005493164608</v>
      </c>
      <c r="J51" s="7">
        <f t="shared" si="0"/>
        <v>333.09362792968705</v>
      </c>
      <c r="K51" s="7">
        <f t="shared" si="1"/>
        <v>548.2345153808651</v>
      </c>
      <c r="L51" s="8">
        <f t="shared" si="2"/>
        <v>1.6458871302593405</v>
      </c>
      <c r="M51" s="8">
        <f t="shared" si="5"/>
        <v>1.8879562342174254</v>
      </c>
      <c r="P51" s="6">
        <f t="shared" si="4"/>
        <v>-5.2449592878450861</v>
      </c>
    </row>
    <row r="52" spans="1:22" x14ac:dyDescent="0.15">
      <c r="A52" s="6">
        <v>25.5</v>
      </c>
      <c r="B52" s="6">
        <v>50</v>
      </c>
      <c r="D52">
        <v>1240.23718261719</v>
      </c>
      <c r="E52">
        <v>791.83917236328102</v>
      </c>
      <c r="F52">
        <v>457.49768066406301</v>
      </c>
      <c r="G52">
        <v>456.40277099609398</v>
      </c>
      <c r="I52" s="7">
        <f t="shared" si="0"/>
        <v>782.73950195312705</v>
      </c>
      <c r="J52" s="7">
        <f t="shared" si="0"/>
        <v>335.43640136718705</v>
      </c>
      <c r="K52" s="7">
        <f t="shared" si="1"/>
        <v>547.93402099609614</v>
      </c>
      <c r="L52" s="8">
        <f t="shared" si="2"/>
        <v>1.6334960033043568</v>
      </c>
      <c r="M52" s="8">
        <f t="shared" si="5"/>
        <v>1.8804064893416035</v>
      </c>
      <c r="P52" s="6">
        <f t="shared" si="4"/>
        <v>-5.6238750540632685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1243.19982910156</v>
      </c>
      <c r="E53">
        <v>789.99450683593795</v>
      </c>
      <c r="F53">
        <v>457.48284912109398</v>
      </c>
      <c r="G53">
        <v>456.06814575195301</v>
      </c>
      <c r="I53" s="7">
        <f t="shared" si="0"/>
        <v>785.71697998046602</v>
      </c>
      <c r="J53" s="7">
        <f t="shared" si="0"/>
        <v>333.92636108398494</v>
      </c>
      <c r="K53" s="7">
        <f t="shared" si="1"/>
        <v>551.9685272216766</v>
      </c>
      <c r="L53" s="8">
        <f t="shared" si="2"/>
        <v>1.6529648196383406</v>
      </c>
      <c r="M53" s="8">
        <f t="shared" si="5"/>
        <v>1.904716687754749</v>
      </c>
      <c r="P53" s="6">
        <f t="shared" si="4"/>
        <v>-4.403765287422944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1250.43566894531</v>
      </c>
      <c r="E54">
        <v>792.53625488281295</v>
      </c>
      <c r="F54">
        <v>457.49209594726602</v>
      </c>
      <c r="G54">
        <v>456.26162719726602</v>
      </c>
      <c r="I54" s="7">
        <f t="shared" si="0"/>
        <v>792.94357299804392</v>
      </c>
      <c r="J54" s="7">
        <f t="shared" si="0"/>
        <v>336.27462768554693</v>
      </c>
      <c r="K54" s="7">
        <f t="shared" si="1"/>
        <v>557.55133361816115</v>
      </c>
      <c r="L54" s="8">
        <f t="shared" si="2"/>
        <v>1.6580237928016734</v>
      </c>
      <c r="M54" s="8">
        <f t="shared" si="5"/>
        <v>1.9146170429972436</v>
      </c>
      <c r="P54" s="6">
        <f t="shared" si="4"/>
        <v>-3.9068742329244155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1249.24450683594</v>
      </c>
      <c r="E55">
        <v>789.8564453125</v>
      </c>
      <c r="F55">
        <v>457.26916503906301</v>
      </c>
      <c r="G55">
        <v>455.98831176757801</v>
      </c>
      <c r="I55" s="7">
        <f t="shared" si="0"/>
        <v>791.97534179687705</v>
      </c>
      <c r="J55" s="7">
        <f t="shared" si="0"/>
        <v>333.86813354492199</v>
      </c>
      <c r="K55" s="7">
        <f t="shared" si="1"/>
        <v>558.26764831543164</v>
      </c>
      <c r="L55" s="8">
        <f t="shared" si="2"/>
        <v>1.6721201942452428</v>
      </c>
      <c r="M55" s="8">
        <f t="shared" si="5"/>
        <v>1.9335548265199747</v>
      </c>
      <c r="P55" s="6">
        <f t="shared" si="4"/>
        <v>-2.9564017504740061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1240.81481933594</v>
      </c>
      <c r="E56">
        <v>788.70330810546898</v>
      </c>
      <c r="F56">
        <v>457.51058959960898</v>
      </c>
      <c r="G56">
        <v>456.32052612304699</v>
      </c>
      <c r="I56" s="7">
        <f t="shared" si="0"/>
        <v>783.30422973633108</v>
      </c>
      <c r="J56" s="7">
        <f t="shared" si="0"/>
        <v>332.38278198242199</v>
      </c>
      <c r="K56" s="7">
        <f t="shared" si="1"/>
        <v>550.63628234863575</v>
      </c>
      <c r="L56" s="8">
        <f t="shared" si="2"/>
        <v>1.656632991229239</v>
      </c>
      <c r="M56" s="8">
        <f t="shared" si="5"/>
        <v>1.9229090055831324</v>
      </c>
      <c r="P56" s="6">
        <f t="shared" si="4"/>
        <v>-3.49070714272953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1233.16906738281</v>
      </c>
      <c r="E57">
        <v>785.53839111328102</v>
      </c>
      <c r="F57">
        <v>456.78292846679699</v>
      </c>
      <c r="G57">
        <v>455.53369140625</v>
      </c>
      <c r="I57" s="7">
        <f t="shared" si="0"/>
        <v>776.38613891601301</v>
      </c>
      <c r="J57" s="7">
        <f t="shared" si="0"/>
        <v>330.00469970703102</v>
      </c>
      <c r="K57" s="7">
        <f t="shared" si="1"/>
        <v>545.38284912109134</v>
      </c>
      <c r="L57" s="8">
        <f t="shared" si="2"/>
        <v>1.6526517640665936</v>
      </c>
      <c r="M57" s="8">
        <f t="shared" si="5"/>
        <v>1.9237691604996487</v>
      </c>
      <c r="P57" s="6">
        <f t="shared" si="4"/>
        <v>-3.4475366429816621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1234.73376464844</v>
      </c>
      <c r="E58">
        <v>788.31573486328102</v>
      </c>
      <c r="F58">
        <v>458.154052734375</v>
      </c>
      <c r="G58">
        <v>457.10928344726602</v>
      </c>
      <c r="I58" s="7">
        <f t="shared" si="0"/>
        <v>776.579711914065</v>
      </c>
      <c r="J58" s="7">
        <f t="shared" si="0"/>
        <v>331.206451416015</v>
      </c>
      <c r="K58" s="7">
        <f t="shared" si="1"/>
        <v>544.73519592285447</v>
      </c>
      <c r="L58" s="8">
        <f t="shared" si="2"/>
        <v>1.6446998347826103</v>
      </c>
      <c r="M58" s="8">
        <f t="shared" si="5"/>
        <v>1.9206586132948271</v>
      </c>
      <c r="P58" s="6">
        <f t="shared" si="4"/>
        <v>-3.6036525643616537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1241.28881835938</v>
      </c>
      <c r="E59">
        <v>789.74987792968795</v>
      </c>
      <c r="F59">
        <v>457.10830688476602</v>
      </c>
      <c r="G59">
        <v>455.89437866210898</v>
      </c>
      <c r="I59" s="7">
        <f t="shared" si="0"/>
        <v>784.18051147461392</v>
      </c>
      <c r="J59" s="7">
        <f t="shared" si="0"/>
        <v>333.85549926757898</v>
      </c>
      <c r="K59" s="7">
        <f t="shared" si="1"/>
        <v>550.4816619873086</v>
      </c>
      <c r="L59" s="8">
        <f t="shared" si="2"/>
        <v>1.6488620471879896</v>
      </c>
      <c r="M59" s="8">
        <f t="shared" si="5"/>
        <v>1.9296622077793681</v>
      </c>
      <c r="P59" s="6">
        <f t="shared" si="4"/>
        <v>-3.1517692280447762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1238.01867675781</v>
      </c>
      <c r="E60">
        <v>789.77770996093795</v>
      </c>
      <c r="F60">
        <v>458.22219848632801</v>
      </c>
      <c r="G60">
        <v>457.073974609375</v>
      </c>
      <c r="I60" s="7">
        <f t="shared" si="0"/>
        <v>779.79647827148199</v>
      </c>
      <c r="J60" s="7">
        <f t="shared" si="0"/>
        <v>332.70373535156295</v>
      </c>
      <c r="K60" s="7">
        <f t="shared" si="1"/>
        <v>546.90386352538792</v>
      </c>
      <c r="L60" s="8">
        <f t="shared" si="2"/>
        <v>1.6438164210795017</v>
      </c>
      <c r="M60" s="8">
        <f t="shared" si="5"/>
        <v>1.929457963750042</v>
      </c>
      <c r="P60" s="6">
        <f t="shared" si="4"/>
        <v>-3.1620200754761201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1237.34680175781</v>
      </c>
      <c r="E61">
        <v>791.11724853515602</v>
      </c>
      <c r="F61">
        <v>457.11437988281301</v>
      </c>
      <c r="G61">
        <v>455.96810913085898</v>
      </c>
      <c r="I61" s="7">
        <f t="shared" si="0"/>
        <v>780.23242187499704</v>
      </c>
      <c r="J61" s="7">
        <f t="shared" si="0"/>
        <v>335.14913940429705</v>
      </c>
      <c r="K61" s="7">
        <f t="shared" si="1"/>
        <v>545.62802429198916</v>
      </c>
      <c r="L61" s="8">
        <f t="shared" si="2"/>
        <v>1.6280155910941703</v>
      </c>
      <c r="M61" s="8">
        <f t="shared" si="5"/>
        <v>1.9184985158438723</v>
      </c>
      <c r="P61" s="6">
        <f t="shared" si="4"/>
        <v>-3.7120661590190984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1236.89392089844</v>
      </c>
      <c r="E62">
        <v>791.10095214843795</v>
      </c>
      <c r="F62">
        <v>458.539306640625</v>
      </c>
      <c r="G62">
        <v>457.20590209960898</v>
      </c>
      <c r="I62" s="7">
        <f t="shared" si="0"/>
        <v>778.354614257815</v>
      </c>
      <c r="J62" s="7">
        <f t="shared" si="0"/>
        <v>333.89505004882898</v>
      </c>
      <c r="K62" s="7">
        <f t="shared" si="1"/>
        <v>544.6280792236347</v>
      </c>
      <c r="L62" s="8">
        <f t="shared" si="2"/>
        <v>1.6311355293946048</v>
      </c>
      <c r="M62" s="8">
        <f t="shared" si="5"/>
        <v>1.9264598362234686</v>
      </c>
      <c r="P62" s="6">
        <f t="shared" si="4"/>
        <v>-3.3124937414922431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1226.96154785156</v>
      </c>
      <c r="E63">
        <v>787.22912597656295</v>
      </c>
      <c r="F63">
        <v>457.61767578125</v>
      </c>
      <c r="G63">
        <v>456.46337890625</v>
      </c>
      <c r="I63" s="7">
        <f t="shared" si="0"/>
        <v>769.34387207031</v>
      </c>
      <c r="J63" s="7">
        <f t="shared" si="0"/>
        <v>330.76574707031295</v>
      </c>
      <c r="K63" s="7">
        <f t="shared" si="1"/>
        <v>537.80784912109095</v>
      </c>
      <c r="L63" s="8">
        <f t="shared" si="2"/>
        <v>1.6259478313114621</v>
      </c>
      <c r="M63" s="8">
        <f t="shared" si="5"/>
        <v>1.9261135202194875</v>
      </c>
      <c r="P63" s="6">
        <f t="shared" si="4"/>
        <v>-3.3298750697570414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1232.82250976563</v>
      </c>
      <c r="E64">
        <v>790.44195556640602</v>
      </c>
      <c r="F64">
        <v>456.95886230468801</v>
      </c>
      <c r="G64">
        <v>455.90167236328102</v>
      </c>
      <c r="I64" s="7">
        <f t="shared" si="0"/>
        <v>775.86364746094205</v>
      </c>
      <c r="J64" s="7">
        <f t="shared" si="0"/>
        <v>334.540283203125</v>
      </c>
      <c r="K64" s="7">
        <f t="shared" si="1"/>
        <v>541.68544921875457</v>
      </c>
      <c r="L64" s="8">
        <f t="shared" si="2"/>
        <v>1.6191934915349369</v>
      </c>
      <c r="M64" s="8">
        <f t="shared" si="5"/>
        <v>1.9242005625221239</v>
      </c>
      <c r="P64" s="6">
        <f t="shared" si="4"/>
        <v>-3.425884914269909</v>
      </c>
      <c r="R64" s="29"/>
      <c r="S64" s="29"/>
      <c r="T64" s="29"/>
      <c r="U64" s="18">
        <v>12.5</v>
      </c>
      <c r="V64" s="20">
        <f t="shared" ref="V64:V83" si="6">L26</f>
        <v>1.8926945952363803</v>
      </c>
    </row>
    <row r="65" spans="1:22" x14ac:dyDescent="0.15">
      <c r="A65" s="6">
        <v>32</v>
      </c>
      <c r="B65" s="6">
        <v>63</v>
      </c>
      <c r="D65">
        <v>1237.44506835938</v>
      </c>
      <c r="E65">
        <v>790.55328369140602</v>
      </c>
      <c r="F65">
        <v>457.91799926757801</v>
      </c>
      <c r="G65">
        <v>456.63226318359398</v>
      </c>
      <c r="I65" s="7">
        <f t="shared" si="0"/>
        <v>779.52706909180199</v>
      </c>
      <c r="J65" s="7">
        <f t="shared" si="0"/>
        <v>333.92102050781205</v>
      </c>
      <c r="K65" s="7">
        <f t="shared" si="1"/>
        <v>545.78235473633356</v>
      </c>
      <c r="L65" s="8">
        <f t="shared" si="2"/>
        <v>1.6344654011488475</v>
      </c>
      <c r="M65" s="8">
        <f t="shared" si="5"/>
        <v>1.9443138542151963</v>
      </c>
      <c r="P65" s="6">
        <f t="shared" si="4"/>
        <v>-2.4164145999209592</v>
      </c>
      <c r="U65" s="18">
        <v>13</v>
      </c>
      <c r="V65" s="20">
        <f t="shared" si="6"/>
        <v>1.8742410330668646</v>
      </c>
    </row>
    <row r="66" spans="1:22" x14ac:dyDescent="0.15">
      <c r="A66" s="6">
        <v>32.5</v>
      </c>
      <c r="B66" s="6">
        <v>64</v>
      </c>
      <c r="D66">
        <v>1239.28918457031</v>
      </c>
      <c r="E66">
        <v>790.915771484375</v>
      </c>
      <c r="F66">
        <v>456.926025390625</v>
      </c>
      <c r="G66">
        <v>455.91091918945301</v>
      </c>
      <c r="I66" s="7">
        <f t="shared" ref="I66:J129" si="7">D66-F66</f>
        <v>782.363159179685</v>
      </c>
      <c r="J66" s="7">
        <f t="shared" si="7"/>
        <v>335.00485229492199</v>
      </c>
      <c r="K66" s="7">
        <f t="shared" ref="K66:K129" si="8">I66-0.7*J66</f>
        <v>547.85976257323966</v>
      </c>
      <c r="L66" s="8">
        <f t="shared" ref="L66:L129" si="9">K66/J66</f>
        <v>1.6353785887582624</v>
      </c>
      <c r="M66" s="8">
        <f t="shared" si="5"/>
        <v>1.9500684239037729</v>
      </c>
      <c r="P66" s="6">
        <f t="shared" si="4"/>
        <v>-2.1275972665318581</v>
      </c>
      <c r="U66" s="18">
        <v>13.5</v>
      </c>
      <c r="V66" s="20">
        <f t="shared" si="6"/>
        <v>1.8719028289546045</v>
      </c>
    </row>
    <row r="67" spans="1:22" x14ac:dyDescent="0.15">
      <c r="A67" s="6">
        <v>33</v>
      </c>
      <c r="B67" s="6">
        <v>65</v>
      </c>
      <c r="D67">
        <v>1234.17932128906</v>
      </c>
      <c r="E67">
        <v>788.85491943359398</v>
      </c>
      <c r="F67">
        <v>457.93624877929699</v>
      </c>
      <c r="G67">
        <v>456.40252685546898</v>
      </c>
      <c r="I67" s="7">
        <f t="shared" si="7"/>
        <v>776.24307250976301</v>
      </c>
      <c r="J67" s="7">
        <f t="shared" si="7"/>
        <v>332.452392578125</v>
      </c>
      <c r="K67" s="7">
        <f t="shared" si="8"/>
        <v>543.52639770507551</v>
      </c>
      <c r="L67" s="8">
        <f t="shared" si="9"/>
        <v>1.6348999430868856</v>
      </c>
      <c r="M67" s="8">
        <f t="shared" si="5"/>
        <v>1.9544311603115578</v>
      </c>
      <c r="P67" s="6">
        <f t="shared" si="4"/>
        <v>-1.9086349524465331</v>
      </c>
      <c r="U67" s="18">
        <v>14</v>
      </c>
      <c r="V67" s="20">
        <f t="shared" si="6"/>
        <v>1.8778320435514706</v>
      </c>
    </row>
    <row r="68" spans="1:22" x14ac:dyDescent="0.15">
      <c r="A68" s="6">
        <v>33.5</v>
      </c>
      <c r="B68" s="6">
        <v>66</v>
      </c>
      <c r="D68">
        <v>1233.04675292969</v>
      </c>
      <c r="E68">
        <v>789.40075683593795</v>
      </c>
      <c r="F68">
        <v>457.26721191406301</v>
      </c>
      <c r="G68">
        <v>456.03698730468801</v>
      </c>
      <c r="I68" s="7">
        <f t="shared" si="7"/>
        <v>775.77954101562705</v>
      </c>
      <c r="J68" s="7">
        <f t="shared" si="7"/>
        <v>333.36376953124994</v>
      </c>
      <c r="K68" s="7">
        <f t="shared" si="8"/>
        <v>542.42490234375214</v>
      </c>
      <c r="L68" s="8">
        <f t="shared" si="9"/>
        <v>1.6271261364318852</v>
      </c>
      <c r="M68" s="8">
        <f t="shared" si="5"/>
        <v>1.951498735735719</v>
      </c>
      <c r="P68" s="6">
        <f t="shared" si="4"/>
        <v>-2.055811038964297</v>
      </c>
      <c r="U68" s="18">
        <v>14.5</v>
      </c>
      <c r="V68" s="20">
        <f t="shared" si="6"/>
        <v>1.8668512062862466</v>
      </c>
    </row>
    <row r="69" spans="1:22" x14ac:dyDescent="0.15">
      <c r="A69" s="6">
        <v>34</v>
      </c>
      <c r="B69" s="6">
        <v>67</v>
      </c>
      <c r="D69">
        <v>1228.22937011719</v>
      </c>
      <c r="E69">
        <v>789.72668457031295</v>
      </c>
      <c r="F69">
        <v>457.31344604492199</v>
      </c>
      <c r="G69">
        <v>456.31857299804699</v>
      </c>
      <c r="I69" s="7">
        <f t="shared" si="7"/>
        <v>770.91592407226801</v>
      </c>
      <c r="J69" s="7">
        <f t="shared" si="7"/>
        <v>333.40811157226597</v>
      </c>
      <c r="K69" s="7">
        <f t="shared" si="8"/>
        <v>537.53024597168189</v>
      </c>
      <c r="L69" s="8">
        <f t="shared" si="9"/>
        <v>1.6122290589656894</v>
      </c>
      <c r="M69" s="8">
        <f t="shared" si="5"/>
        <v>1.9414430403486849</v>
      </c>
      <c r="P69" s="6">
        <f t="shared" si="4"/>
        <v>-2.5604984933227928</v>
      </c>
      <c r="U69" s="18">
        <v>15</v>
      </c>
      <c r="V69" s="20">
        <f t="shared" si="6"/>
        <v>1.8594244849398711</v>
      </c>
    </row>
    <row r="70" spans="1:22" x14ac:dyDescent="0.15">
      <c r="A70" s="6">
        <v>34.5</v>
      </c>
      <c r="B70" s="6">
        <v>68</v>
      </c>
      <c r="D70">
        <v>1223.87316894531</v>
      </c>
      <c r="E70">
        <v>787.84173583984398</v>
      </c>
      <c r="F70">
        <v>457.30322265625</v>
      </c>
      <c r="G70">
        <v>456.08688354492199</v>
      </c>
      <c r="I70" s="7">
        <f t="shared" si="7"/>
        <v>766.56994628906</v>
      </c>
      <c r="J70" s="7">
        <f t="shared" si="7"/>
        <v>331.75485229492199</v>
      </c>
      <c r="K70" s="7">
        <f t="shared" si="8"/>
        <v>534.34154968261464</v>
      </c>
      <c r="L70" s="8">
        <f t="shared" si="9"/>
        <v>1.6106517990205551</v>
      </c>
      <c r="M70" s="8">
        <f t="shared" si="5"/>
        <v>1.9447071624827124</v>
      </c>
      <c r="P70" s="6">
        <f t="shared" ref="P70:P133" si="10">(M70-$O$2)/$O$2*100</f>
        <v>-2.3966747668541415</v>
      </c>
      <c r="U70" s="18">
        <v>15.5</v>
      </c>
      <c r="V70" s="20">
        <f t="shared" si="6"/>
        <v>1.8360640966284576</v>
      </c>
    </row>
    <row r="71" spans="1:22" x14ac:dyDescent="0.15">
      <c r="A71" s="6">
        <v>35</v>
      </c>
      <c r="B71" s="6">
        <v>69</v>
      </c>
      <c r="D71">
        <v>1207.16479492188</v>
      </c>
      <c r="E71">
        <v>782.99548339843795</v>
      </c>
      <c r="F71">
        <v>457.0771484375</v>
      </c>
      <c r="G71">
        <v>455.81820678710898</v>
      </c>
      <c r="I71" s="7">
        <f t="shared" si="7"/>
        <v>750.08764648438</v>
      </c>
      <c r="J71" s="7">
        <f t="shared" si="7"/>
        <v>327.17727661132898</v>
      </c>
      <c r="K71" s="7">
        <f t="shared" si="8"/>
        <v>521.06355285644975</v>
      </c>
      <c r="L71" s="8">
        <f t="shared" si="9"/>
        <v>1.5926031240716281</v>
      </c>
      <c r="M71" s="8">
        <f t="shared" si="5"/>
        <v>1.9314998696129471</v>
      </c>
      <c r="P71" s="6">
        <f t="shared" si="10"/>
        <v>-3.0595384238025791</v>
      </c>
      <c r="U71" s="18">
        <v>16</v>
      </c>
      <c r="V71" s="20">
        <f t="shared" si="6"/>
        <v>1.8344302216881774</v>
      </c>
    </row>
    <row r="72" spans="1:22" x14ac:dyDescent="0.15">
      <c r="A72" s="6">
        <v>35.5</v>
      </c>
      <c r="B72" s="6">
        <v>70</v>
      </c>
      <c r="D72">
        <v>1223.01293945313</v>
      </c>
      <c r="E72">
        <v>789.97723388671898</v>
      </c>
      <c r="F72">
        <v>457.42004394531301</v>
      </c>
      <c r="G72">
        <v>456.35726928710898</v>
      </c>
      <c r="I72" s="7">
        <f t="shared" si="7"/>
        <v>765.59289550781705</v>
      </c>
      <c r="J72" s="7">
        <f t="shared" si="7"/>
        <v>333.61996459961</v>
      </c>
      <c r="K72" s="7">
        <f t="shared" si="8"/>
        <v>532.05892028809012</v>
      </c>
      <c r="L72" s="8">
        <f t="shared" si="9"/>
        <v>1.59480539759254</v>
      </c>
      <c r="M72" s="8">
        <f t="shared" si="5"/>
        <v>1.9385435252130208</v>
      </c>
      <c r="P72" s="6">
        <f t="shared" si="10"/>
        <v>-2.7060228808832099</v>
      </c>
      <c r="U72" s="18">
        <v>16.5</v>
      </c>
      <c r="V72" s="20">
        <f t="shared" si="6"/>
        <v>1.8405629205431213</v>
      </c>
    </row>
    <row r="73" spans="1:22" x14ac:dyDescent="0.15">
      <c r="A73" s="6">
        <v>36</v>
      </c>
      <c r="B73" s="6">
        <v>71</v>
      </c>
      <c r="D73">
        <v>1230.04968261719</v>
      </c>
      <c r="E73">
        <v>792.709228515625</v>
      </c>
      <c r="F73">
        <v>457.08786010742199</v>
      </c>
      <c r="G73">
        <v>456.11120605468801</v>
      </c>
      <c r="I73" s="7">
        <f t="shared" si="7"/>
        <v>772.96182250976801</v>
      </c>
      <c r="J73" s="7">
        <f t="shared" si="7"/>
        <v>336.59802246093699</v>
      </c>
      <c r="K73" s="7">
        <f t="shared" si="8"/>
        <v>537.34320678711219</v>
      </c>
      <c r="L73" s="8">
        <f t="shared" si="9"/>
        <v>1.5963944257856482</v>
      </c>
      <c r="M73" s="8">
        <f t="shared" si="5"/>
        <v>1.9449739354852906</v>
      </c>
      <c r="P73" s="6">
        <f t="shared" si="10"/>
        <v>-2.383285639361636</v>
      </c>
      <c r="U73" s="18">
        <v>17</v>
      </c>
      <c r="V73" s="20">
        <f t="shared" si="6"/>
        <v>1.8248712344284983</v>
      </c>
    </row>
    <row r="74" spans="1:22" x14ac:dyDescent="0.15">
      <c r="A74" s="6">
        <v>36.5</v>
      </c>
      <c r="B74" s="6">
        <v>72</v>
      </c>
      <c r="D74">
        <v>1233.29431152344</v>
      </c>
      <c r="E74">
        <v>794.68719482421898</v>
      </c>
      <c r="F74">
        <v>456.92626953125</v>
      </c>
      <c r="G74">
        <v>455.927734375</v>
      </c>
      <c r="I74" s="7">
        <f t="shared" si="7"/>
        <v>776.36804199219</v>
      </c>
      <c r="J74" s="7">
        <f t="shared" si="7"/>
        <v>338.75946044921898</v>
      </c>
      <c r="K74" s="7">
        <f t="shared" si="8"/>
        <v>539.23641967773676</v>
      </c>
      <c r="L74" s="8">
        <f t="shared" si="9"/>
        <v>1.5917973743454166</v>
      </c>
      <c r="M74" s="8">
        <f t="shared" si="5"/>
        <v>1.9452182661242206</v>
      </c>
      <c r="P74" s="6">
        <f t="shared" si="10"/>
        <v>-2.3710228764758061</v>
      </c>
      <c r="U74" s="18">
        <v>17.5</v>
      </c>
      <c r="V74" s="20">
        <f t="shared" si="6"/>
        <v>1.8288883321809062</v>
      </c>
    </row>
    <row r="75" spans="1:22" x14ac:dyDescent="0.15">
      <c r="A75" s="6">
        <v>37</v>
      </c>
      <c r="B75" s="6">
        <v>73</v>
      </c>
      <c r="D75">
        <v>1234.80029296875</v>
      </c>
      <c r="E75">
        <v>794.43292236328102</v>
      </c>
      <c r="F75">
        <v>457.84619140625</v>
      </c>
      <c r="G75">
        <v>456.52468872070301</v>
      </c>
      <c r="I75" s="7">
        <f t="shared" si="7"/>
        <v>776.9541015625</v>
      </c>
      <c r="J75" s="7">
        <f t="shared" si="7"/>
        <v>337.90823364257801</v>
      </c>
      <c r="K75" s="7">
        <f t="shared" si="8"/>
        <v>540.41833801269536</v>
      </c>
      <c r="L75" s="8">
        <f t="shared" si="9"/>
        <v>1.5993050307981609</v>
      </c>
      <c r="M75" s="8">
        <f t="shared" si="5"/>
        <v>1.9575673046561266</v>
      </c>
      <c r="P75" s="6">
        <f t="shared" si="10"/>
        <v>-1.7512343307250311</v>
      </c>
      <c r="U75" s="18">
        <v>18</v>
      </c>
      <c r="V75" s="20">
        <f t="shared" si="6"/>
        <v>1.8278115558493735</v>
      </c>
    </row>
    <row r="76" spans="1:22" x14ac:dyDescent="0.15">
      <c r="A76" s="6">
        <v>37.5</v>
      </c>
      <c r="B76" s="6">
        <v>74</v>
      </c>
      <c r="D76">
        <v>1238.33081054688</v>
      </c>
      <c r="E76">
        <v>796.09973144531295</v>
      </c>
      <c r="F76">
        <v>456.83572387695301</v>
      </c>
      <c r="G76">
        <v>455.75540161132801</v>
      </c>
      <c r="I76" s="7">
        <f t="shared" si="7"/>
        <v>781.49508666992699</v>
      </c>
      <c r="J76" s="7">
        <f t="shared" si="7"/>
        <v>340.34432983398494</v>
      </c>
      <c r="K76" s="7">
        <f t="shared" si="8"/>
        <v>543.25405578613754</v>
      </c>
      <c r="L76" s="8">
        <f t="shared" si="9"/>
        <v>1.596189529736338</v>
      </c>
      <c r="M76" s="8">
        <f t="shared" si="5"/>
        <v>1.9592931856734654</v>
      </c>
      <c r="P76" s="6">
        <f t="shared" si="10"/>
        <v>-1.6646137178642335</v>
      </c>
      <c r="U76" s="18">
        <v>18.5</v>
      </c>
      <c r="V76" s="20">
        <f t="shared" si="6"/>
        <v>1.8096486782438792</v>
      </c>
    </row>
    <row r="77" spans="1:22" x14ac:dyDescent="0.15">
      <c r="A77" s="6">
        <v>38</v>
      </c>
      <c r="B77" s="6">
        <v>75</v>
      </c>
      <c r="D77">
        <v>1240.71923828125</v>
      </c>
      <c r="E77">
        <v>799.35009765625</v>
      </c>
      <c r="F77">
        <v>456.75177001953102</v>
      </c>
      <c r="G77">
        <v>455.59527587890602</v>
      </c>
      <c r="I77" s="7">
        <f t="shared" si="7"/>
        <v>783.96746826171898</v>
      </c>
      <c r="J77" s="7">
        <f t="shared" si="7"/>
        <v>343.75482177734398</v>
      </c>
      <c r="K77" s="7">
        <f t="shared" si="8"/>
        <v>543.33909301757819</v>
      </c>
      <c r="L77" s="8">
        <f t="shared" si="9"/>
        <v>1.5806006449838497</v>
      </c>
      <c r="M77" s="8">
        <f t="shared" si="5"/>
        <v>1.9485456830001389</v>
      </c>
      <c r="P77" s="6">
        <f t="shared" si="10"/>
        <v>-2.2040224366194021</v>
      </c>
      <c r="U77" s="18">
        <v>19</v>
      </c>
      <c r="V77" s="20">
        <f t="shared" si="6"/>
        <v>1.8239573996550082</v>
      </c>
    </row>
    <row r="78" spans="1:22" x14ac:dyDescent="0.15">
      <c r="A78" s="6">
        <v>38.5</v>
      </c>
      <c r="B78" s="6">
        <v>76</v>
      </c>
      <c r="D78">
        <v>1240.32653808594</v>
      </c>
      <c r="E78">
        <v>799.27844238281295</v>
      </c>
      <c r="F78">
        <v>458.074951171875</v>
      </c>
      <c r="G78">
        <v>456.78656005859398</v>
      </c>
      <c r="I78" s="7">
        <f t="shared" si="7"/>
        <v>782.251586914065</v>
      </c>
      <c r="J78" s="7">
        <f t="shared" si="7"/>
        <v>342.49188232421898</v>
      </c>
      <c r="K78" s="7">
        <f t="shared" si="8"/>
        <v>542.50726928711174</v>
      </c>
      <c r="L78" s="8">
        <f t="shared" si="9"/>
        <v>1.5840003728133585</v>
      </c>
      <c r="M78" s="8">
        <f t="shared" si="5"/>
        <v>1.9567867929088094</v>
      </c>
      <c r="P78" s="6">
        <f t="shared" si="10"/>
        <v>-1.7904076023575761</v>
      </c>
      <c r="U78" s="18">
        <v>19.5</v>
      </c>
      <c r="V78" s="20">
        <f t="shared" si="6"/>
        <v>1.8088042661575277</v>
      </c>
    </row>
    <row r="79" spans="1:22" x14ac:dyDescent="0.15">
      <c r="A79" s="6">
        <v>39</v>
      </c>
      <c r="B79" s="6">
        <v>77</v>
      </c>
      <c r="D79">
        <v>1242.82165527344</v>
      </c>
      <c r="E79">
        <v>800.8935546875</v>
      </c>
      <c r="F79">
        <v>456.86444091796898</v>
      </c>
      <c r="G79">
        <v>455.55804443359398</v>
      </c>
      <c r="I79" s="7">
        <f t="shared" si="7"/>
        <v>785.95721435547102</v>
      </c>
      <c r="J79" s="7">
        <f t="shared" si="7"/>
        <v>345.33551025390602</v>
      </c>
      <c r="K79" s="7">
        <f t="shared" si="8"/>
        <v>544.22235717773685</v>
      </c>
      <c r="L79" s="8">
        <f t="shared" si="9"/>
        <v>1.5759235323862304</v>
      </c>
      <c r="M79" s="8">
        <f t="shared" si="5"/>
        <v>1.9535513345608431</v>
      </c>
      <c r="P79" s="6">
        <f t="shared" si="10"/>
        <v>-1.9527927159145708</v>
      </c>
      <c r="U79" s="18">
        <v>20</v>
      </c>
      <c r="V79" s="20">
        <f t="shared" si="6"/>
        <v>1.8023271733701232</v>
      </c>
    </row>
    <row r="80" spans="1:22" x14ac:dyDescent="0.15">
      <c r="A80" s="6">
        <v>39.5</v>
      </c>
      <c r="B80" s="6">
        <v>78</v>
      </c>
      <c r="D80">
        <v>1248.46496582031</v>
      </c>
      <c r="E80">
        <v>803.79284667968795</v>
      </c>
      <c r="F80">
        <v>457.94158935546898</v>
      </c>
      <c r="G80">
        <v>457.06814575195301</v>
      </c>
      <c r="I80" s="7">
        <f t="shared" si="7"/>
        <v>790.52337646484102</v>
      </c>
      <c r="J80" s="7">
        <f t="shared" si="7"/>
        <v>346.72470092773494</v>
      </c>
      <c r="K80" s="7">
        <f t="shared" si="8"/>
        <v>547.81608581542662</v>
      </c>
      <c r="L80" s="8">
        <f t="shared" si="9"/>
        <v>1.5799742110949389</v>
      </c>
      <c r="M80" s="8">
        <f t="shared" si="5"/>
        <v>1.9624433953487133</v>
      </c>
      <c r="P80" s="6">
        <f t="shared" si="10"/>
        <v>-1.5065071682419848</v>
      </c>
      <c r="U80" s="18">
        <v>20.5</v>
      </c>
      <c r="V80" s="20">
        <f t="shared" si="6"/>
        <v>1.8032430216832454</v>
      </c>
    </row>
    <row r="81" spans="1:22" x14ac:dyDescent="0.15">
      <c r="A81" s="6">
        <v>40</v>
      </c>
      <c r="B81" s="6">
        <v>79</v>
      </c>
      <c r="D81">
        <v>1243.05029296875</v>
      </c>
      <c r="E81">
        <v>801.62713623046898</v>
      </c>
      <c r="F81">
        <v>456.619384765625</v>
      </c>
      <c r="G81">
        <v>455.70867919921898</v>
      </c>
      <c r="I81" s="7">
        <f t="shared" si="7"/>
        <v>786.430908203125</v>
      </c>
      <c r="J81" s="7">
        <f t="shared" si="7"/>
        <v>345.91845703125</v>
      </c>
      <c r="K81" s="7">
        <f t="shared" si="8"/>
        <v>544.28798828125002</v>
      </c>
      <c r="L81" s="8">
        <f t="shared" si="9"/>
        <v>1.5734574932845502</v>
      </c>
      <c r="M81" s="8">
        <f t="shared" si="5"/>
        <v>1.9607680596174861</v>
      </c>
      <c r="P81" s="6">
        <f t="shared" si="10"/>
        <v>-1.5905909528879552</v>
      </c>
      <c r="U81" s="18">
        <v>21</v>
      </c>
      <c r="V81" s="20">
        <f t="shared" si="6"/>
        <v>1.7859842642218093</v>
      </c>
    </row>
    <row r="82" spans="1:22" x14ac:dyDescent="0.15">
      <c r="A82" s="6">
        <v>40.5</v>
      </c>
      <c r="B82" s="6">
        <v>80</v>
      </c>
      <c r="D82">
        <v>1240.69689941406</v>
      </c>
      <c r="E82">
        <v>801.18395996093795</v>
      </c>
      <c r="F82">
        <v>458.19201660156301</v>
      </c>
      <c r="G82">
        <v>457.17254638671898</v>
      </c>
      <c r="I82" s="7">
        <f t="shared" si="7"/>
        <v>782.50488281249704</v>
      </c>
      <c r="J82" s="7">
        <f t="shared" si="7"/>
        <v>344.01141357421898</v>
      </c>
      <c r="K82" s="7">
        <f t="shared" si="8"/>
        <v>541.69689331054383</v>
      </c>
      <c r="L82" s="8">
        <f t="shared" si="9"/>
        <v>1.5746480260128783</v>
      </c>
      <c r="M82" s="8">
        <f t="shared" si="5"/>
        <v>1.966799974424976</v>
      </c>
      <c r="P82" s="6">
        <f t="shared" si="10"/>
        <v>-1.2878538857901747</v>
      </c>
      <c r="U82" s="18">
        <v>21.5</v>
      </c>
      <c r="V82" s="20">
        <f t="shared" si="6"/>
        <v>1.7698330483551432</v>
      </c>
    </row>
    <row r="83" spans="1:22" x14ac:dyDescent="0.15">
      <c r="A83" s="6">
        <v>41</v>
      </c>
      <c r="B83" s="6">
        <v>81</v>
      </c>
      <c r="D83">
        <v>1234.13269042969</v>
      </c>
      <c r="E83">
        <v>799.29724121093795</v>
      </c>
      <c r="F83">
        <v>457.25140380859398</v>
      </c>
      <c r="G83">
        <v>455.95547485351602</v>
      </c>
      <c r="I83" s="7">
        <f t="shared" si="7"/>
        <v>776.88128662109602</v>
      </c>
      <c r="J83" s="7">
        <f t="shared" si="7"/>
        <v>343.34176635742193</v>
      </c>
      <c r="K83" s="7">
        <f t="shared" si="8"/>
        <v>536.54205017090067</v>
      </c>
      <c r="L83" s="8">
        <f t="shared" si="9"/>
        <v>1.5627054519558667</v>
      </c>
      <c r="M83" s="8">
        <f t="shared" si="5"/>
        <v>1.9596987824471261</v>
      </c>
      <c r="P83" s="6">
        <f t="shared" si="10"/>
        <v>-1.6442571343246428</v>
      </c>
      <c r="U83" s="18">
        <v>22</v>
      </c>
      <c r="V83" s="20">
        <f t="shared" si="6"/>
        <v>1.7672739328954246</v>
      </c>
    </row>
    <row r="84" spans="1:22" x14ac:dyDescent="0.15">
      <c r="A84" s="6">
        <v>41.5</v>
      </c>
      <c r="B84" s="6">
        <v>82</v>
      </c>
      <c r="D84">
        <v>1229.65222167969</v>
      </c>
      <c r="E84">
        <v>800.42291259765602</v>
      </c>
      <c r="F84">
        <v>457.59942626953102</v>
      </c>
      <c r="G84">
        <v>456.59405517578102</v>
      </c>
      <c r="I84" s="7">
        <f t="shared" si="7"/>
        <v>772.05279541015898</v>
      </c>
      <c r="J84" s="7">
        <f t="shared" si="7"/>
        <v>343.828857421875</v>
      </c>
      <c r="K84" s="7">
        <f t="shared" si="8"/>
        <v>531.37259521484646</v>
      </c>
      <c r="L84" s="8">
        <f t="shared" si="9"/>
        <v>1.5454566530547404</v>
      </c>
      <c r="M84" s="8">
        <f t="shared" si="5"/>
        <v>1.9472913656251616</v>
      </c>
      <c r="P84" s="6">
        <f t="shared" si="10"/>
        <v>-2.2669756406067818</v>
      </c>
      <c r="U84" s="18">
        <v>65</v>
      </c>
      <c r="V84" s="20">
        <f t="shared" ref="V84:V104" si="11">L131</f>
        <v>1.368836330682732</v>
      </c>
    </row>
    <row r="85" spans="1:22" x14ac:dyDescent="0.15">
      <c r="A85" s="6">
        <v>42</v>
      </c>
      <c r="B85" s="6">
        <v>83</v>
      </c>
      <c r="D85">
        <v>1223.18127441406</v>
      </c>
      <c r="E85">
        <v>796.939697265625</v>
      </c>
      <c r="F85">
        <v>457.79434204101602</v>
      </c>
      <c r="G85">
        <v>456.62350463867199</v>
      </c>
      <c r="I85" s="7">
        <f t="shared" si="7"/>
        <v>765.38693237304392</v>
      </c>
      <c r="J85" s="7">
        <f t="shared" si="7"/>
        <v>340.31619262695301</v>
      </c>
      <c r="K85" s="7">
        <f t="shared" si="8"/>
        <v>527.16559753417687</v>
      </c>
      <c r="L85" s="8">
        <f t="shared" si="9"/>
        <v>1.549046471943943</v>
      </c>
      <c r="M85" s="8">
        <f t="shared" si="5"/>
        <v>1.9557225665935256</v>
      </c>
      <c r="P85" s="6">
        <f t="shared" si="10"/>
        <v>-1.8438202853446173</v>
      </c>
      <c r="U85" s="18">
        <v>65.5</v>
      </c>
      <c r="V85" s="20">
        <f t="shared" si="11"/>
        <v>1.3641664926881236</v>
      </c>
    </row>
    <row r="86" spans="1:22" x14ac:dyDescent="0.15">
      <c r="A86" s="6">
        <v>42.5</v>
      </c>
      <c r="B86" s="6">
        <v>84</v>
      </c>
      <c r="D86">
        <v>1227.61083984375</v>
      </c>
      <c r="E86">
        <v>800.62750244140602</v>
      </c>
      <c r="F86">
        <v>456.70333862304699</v>
      </c>
      <c r="G86">
        <v>455.67510986328102</v>
      </c>
      <c r="I86" s="7">
        <f t="shared" si="7"/>
        <v>770.90750122070301</v>
      </c>
      <c r="J86" s="7">
        <f t="shared" si="7"/>
        <v>344.952392578125</v>
      </c>
      <c r="K86" s="7">
        <f t="shared" si="8"/>
        <v>529.44082641601551</v>
      </c>
      <c r="L86" s="8">
        <f t="shared" si="9"/>
        <v>1.5348228851496006</v>
      </c>
      <c r="M86" s="8">
        <f t="shared" si="5"/>
        <v>1.9463403618783452</v>
      </c>
      <c r="P86" s="6">
        <f t="shared" si="10"/>
        <v>-2.3147057718003929</v>
      </c>
      <c r="U86" s="18">
        <v>66</v>
      </c>
      <c r="V86" s="20">
        <f t="shared" si="11"/>
        <v>1.3579431521218026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1221.46044921875</v>
      </c>
      <c r="E87">
        <v>798.41174316406295</v>
      </c>
      <c r="F87">
        <v>458.5361328125</v>
      </c>
      <c r="G87">
        <v>457.44366455078102</v>
      </c>
      <c r="I87" s="7">
        <f t="shared" si="7"/>
        <v>762.92431640625</v>
      </c>
      <c r="J87" s="7">
        <f t="shared" si="7"/>
        <v>340.96807861328193</v>
      </c>
      <c r="K87" s="7">
        <f t="shared" si="8"/>
        <v>524.24666137695272</v>
      </c>
      <c r="L87" s="8">
        <f t="shared" si="9"/>
        <v>1.5375241679780267</v>
      </c>
      <c r="M87" s="8">
        <f t="shared" si="5"/>
        <v>1.9538830267859328</v>
      </c>
      <c r="P87" s="6">
        <f t="shared" si="10"/>
        <v>-1.9361453436277261</v>
      </c>
      <c r="U87" s="18">
        <v>66.5</v>
      </c>
      <c r="V87" s="20">
        <f t="shared" si="11"/>
        <v>1.3404596549026866</v>
      </c>
    </row>
    <row r="88" spans="1:22" x14ac:dyDescent="0.15">
      <c r="A88" s="6">
        <v>43.5</v>
      </c>
      <c r="B88" s="6">
        <v>86</v>
      </c>
      <c r="D88">
        <v>1225.52600097656</v>
      </c>
      <c r="E88">
        <v>799.84509277343795</v>
      </c>
      <c r="F88">
        <v>457.31661987304699</v>
      </c>
      <c r="G88">
        <v>455.96762084960898</v>
      </c>
      <c r="I88" s="7">
        <f t="shared" si="7"/>
        <v>768.20938110351301</v>
      </c>
      <c r="J88" s="7">
        <f t="shared" si="7"/>
        <v>343.87747192382898</v>
      </c>
      <c r="K88" s="7">
        <f t="shared" si="8"/>
        <v>527.4951507568328</v>
      </c>
      <c r="L88" s="8">
        <f t="shared" si="9"/>
        <v>1.5339625123034413</v>
      </c>
      <c r="M88" s="8">
        <f t="shared" ref="M88:M148" si="12">L88+ABS($N$2)*A88</f>
        <v>1.9551627531905091</v>
      </c>
      <c r="P88" s="6">
        <f t="shared" si="10"/>
        <v>-1.8719168803994404</v>
      </c>
      <c r="U88" s="18">
        <v>67</v>
      </c>
      <c r="V88" s="20">
        <f t="shared" si="11"/>
        <v>1.3411698750944212</v>
      </c>
    </row>
    <row r="89" spans="1:22" x14ac:dyDescent="0.15">
      <c r="A89" s="6">
        <v>44</v>
      </c>
      <c r="B89" s="6">
        <v>87</v>
      </c>
      <c r="D89">
        <v>1233.12805175781</v>
      </c>
      <c r="E89">
        <v>804.0322265625</v>
      </c>
      <c r="F89">
        <v>457.53564453125</v>
      </c>
      <c r="G89">
        <v>456.68191528320301</v>
      </c>
      <c r="I89" s="7">
        <f t="shared" si="7"/>
        <v>775.59240722656</v>
      </c>
      <c r="J89" s="7">
        <f t="shared" si="7"/>
        <v>347.35031127929699</v>
      </c>
      <c r="K89" s="7">
        <f t="shared" si="8"/>
        <v>532.44718933105219</v>
      </c>
      <c r="L89" s="8">
        <f t="shared" si="9"/>
        <v>1.5328824303339195</v>
      </c>
      <c r="M89" s="8">
        <f t="shared" si="12"/>
        <v>1.9589240533001491</v>
      </c>
      <c r="P89" s="6">
        <f t="shared" si="10"/>
        <v>-1.6831401817874112</v>
      </c>
      <c r="U89" s="18">
        <v>67.5</v>
      </c>
      <c r="V89" s="20">
        <f t="shared" si="11"/>
        <v>1.3376897155009075</v>
      </c>
    </row>
    <row r="90" spans="1:22" x14ac:dyDescent="0.15">
      <c r="A90" s="6">
        <v>44.5</v>
      </c>
      <c r="B90" s="6">
        <v>88</v>
      </c>
      <c r="D90">
        <v>1228.373046875</v>
      </c>
      <c r="E90">
        <v>801.57232666015602</v>
      </c>
      <c r="F90">
        <v>458.66439819335898</v>
      </c>
      <c r="G90">
        <v>457.40301513671898</v>
      </c>
      <c r="I90" s="7">
        <f t="shared" si="7"/>
        <v>769.70864868164108</v>
      </c>
      <c r="J90" s="7">
        <f t="shared" si="7"/>
        <v>344.16931152343705</v>
      </c>
      <c r="K90" s="7">
        <f t="shared" si="8"/>
        <v>528.79013061523517</v>
      </c>
      <c r="L90" s="8">
        <f t="shared" si="9"/>
        <v>1.5364244077270843</v>
      </c>
      <c r="M90" s="8">
        <f t="shared" si="12"/>
        <v>1.9673074127724757</v>
      </c>
      <c r="P90" s="6">
        <f t="shared" si="10"/>
        <v>-1.262385953639634</v>
      </c>
      <c r="U90" s="18">
        <v>68</v>
      </c>
      <c r="V90" s="20">
        <f t="shared" si="11"/>
        <v>1.3367691513651521</v>
      </c>
    </row>
    <row r="91" spans="1:22" x14ac:dyDescent="0.15">
      <c r="A91" s="6">
        <v>45</v>
      </c>
      <c r="B91" s="6">
        <v>89</v>
      </c>
      <c r="D91">
        <v>1199.92163085938</v>
      </c>
      <c r="E91">
        <v>791.87298583984398</v>
      </c>
      <c r="F91">
        <v>457.32366943359398</v>
      </c>
      <c r="G91">
        <v>456.081298828125</v>
      </c>
      <c r="I91" s="7">
        <f t="shared" si="7"/>
        <v>742.59796142578602</v>
      </c>
      <c r="J91" s="7">
        <f t="shared" si="7"/>
        <v>335.79168701171898</v>
      </c>
      <c r="K91" s="7">
        <f t="shared" si="8"/>
        <v>507.54378051758272</v>
      </c>
      <c r="L91" s="8">
        <f t="shared" si="9"/>
        <v>1.5114840543978971</v>
      </c>
      <c r="M91" s="8">
        <f t="shared" si="12"/>
        <v>1.94720844152245</v>
      </c>
      <c r="P91" s="6">
        <f t="shared" si="10"/>
        <v>-2.2711375361984523</v>
      </c>
      <c r="U91" s="18">
        <v>68.5</v>
      </c>
      <c r="V91" s="20">
        <f t="shared" si="11"/>
        <v>1.3230586097425716</v>
      </c>
    </row>
    <row r="92" spans="1:22" x14ac:dyDescent="0.15">
      <c r="A92" s="6">
        <v>45.5</v>
      </c>
      <c r="B92" s="6">
        <v>90</v>
      </c>
      <c r="D92">
        <v>1196.24145507813</v>
      </c>
      <c r="E92">
        <v>791.08972167968795</v>
      </c>
      <c r="F92">
        <v>457.70626831054699</v>
      </c>
      <c r="G92">
        <v>456.51641845703102</v>
      </c>
      <c r="I92" s="7">
        <f t="shared" si="7"/>
        <v>738.53518676758301</v>
      </c>
      <c r="J92" s="7">
        <f t="shared" si="7"/>
        <v>334.57330322265693</v>
      </c>
      <c r="K92" s="7">
        <f t="shared" si="8"/>
        <v>504.33387451172314</v>
      </c>
      <c r="L92" s="8">
        <f t="shared" si="9"/>
        <v>1.5073942530796947</v>
      </c>
      <c r="M92" s="8">
        <f t="shared" si="12"/>
        <v>1.9479600222834093</v>
      </c>
      <c r="P92" s="6">
        <f t="shared" si="10"/>
        <v>-2.2334162880506172</v>
      </c>
      <c r="U92" s="18">
        <v>69</v>
      </c>
      <c r="V92" s="20">
        <f t="shared" si="11"/>
        <v>1.3205076427117948</v>
      </c>
    </row>
    <row r="93" spans="1:22" x14ac:dyDescent="0.15">
      <c r="A93" s="6">
        <v>46</v>
      </c>
      <c r="B93" s="6">
        <v>91</v>
      </c>
      <c r="D93">
        <v>1197.68566894531</v>
      </c>
      <c r="E93">
        <v>792.51544189453102</v>
      </c>
      <c r="F93">
        <v>457.83572387695301</v>
      </c>
      <c r="G93">
        <v>456.59918212890602</v>
      </c>
      <c r="I93" s="7">
        <f t="shared" si="7"/>
        <v>739.84994506835699</v>
      </c>
      <c r="J93" s="7">
        <f t="shared" si="7"/>
        <v>335.916259765625</v>
      </c>
      <c r="K93" s="7">
        <f t="shared" si="8"/>
        <v>504.70856323241946</v>
      </c>
      <c r="L93" s="8">
        <f t="shared" si="9"/>
        <v>1.5024832783758786</v>
      </c>
      <c r="M93" s="8">
        <f t="shared" si="12"/>
        <v>1.9478904296587549</v>
      </c>
      <c r="P93" s="6">
        <f t="shared" si="10"/>
        <v>-2.2369090872283062</v>
      </c>
      <c r="U93" s="18">
        <v>69.5</v>
      </c>
      <c r="V93" s="20">
        <f t="shared" si="11"/>
        <v>1.3164168358155368</v>
      </c>
    </row>
    <row r="94" spans="1:22" x14ac:dyDescent="0.15">
      <c r="A94" s="6">
        <v>46.5</v>
      </c>
      <c r="B94" s="6">
        <v>92</v>
      </c>
      <c r="D94">
        <v>1197.099609375</v>
      </c>
      <c r="E94">
        <v>792.671142578125</v>
      </c>
      <c r="F94">
        <v>456.93478393554699</v>
      </c>
      <c r="G94">
        <v>455.693115234375</v>
      </c>
      <c r="I94" s="7">
        <f t="shared" si="7"/>
        <v>740.16482543945301</v>
      </c>
      <c r="J94" s="7">
        <f t="shared" si="7"/>
        <v>336.97802734375</v>
      </c>
      <c r="K94" s="7">
        <f t="shared" si="8"/>
        <v>504.28020629882803</v>
      </c>
      <c r="L94" s="8">
        <f t="shared" si="9"/>
        <v>1.4964780056250186</v>
      </c>
      <c r="M94" s="8">
        <f t="shared" si="12"/>
        <v>1.9467265389870567</v>
      </c>
      <c r="P94" s="6">
        <f t="shared" si="10"/>
        <v>-2.2953238459936092</v>
      </c>
      <c r="U94" s="18">
        <v>70</v>
      </c>
      <c r="V94" s="20">
        <f t="shared" si="11"/>
        <v>1.3131966312015648</v>
      </c>
    </row>
    <row r="95" spans="1:22" x14ac:dyDescent="0.15">
      <c r="A95" s="6">
        <v>47</v>
      </c>
      <c r="B95" s="6">
        <v>93</v>
      </c>
      <c r="D95">
        <v>1195.95776367188</v>
      </c>
      <c r="E95">
        <v>793.11798095703102</v>
      </c>
      <c r="F95">
        <v>458.0029296875</v>
      </c>
      <c r="G95">
        <v>456.79751586914102</v>
      </c>
      <c r="I95" s="7">
        <f t="shared" si="7"/>
        <v>737.95483398438</v>
      </c>
      <c r="J95" s="7">
        <f t="shared" si="7"/>
        <v>336.32046508789</v>
      </c>
      <c r="K95" s="7">
        <f t="shared" si="8"/>
        <v>502.530508422857</v>
      </c>
      <c r="L95" s="8">
        <f t="shared" si="9"/>
        <v>1.4942013959558829</v>
      </c>
      <c r="M95" s="8">
        <f t="shared" si="12"/>
        <v>1.9492913113970827</v>
      </c>
      <c r="P95" s="6">
        <f t="shared" si="10"/>
        <v>-2.1665999329468866</v>
      </c>
      <c r="U95" s="18">
        <v>70.5</v>
      </c>
      <c r="V95" s="20">
        <f t="shared" si="11"/>
        <v>1.3216263906707582</v>
      </c>
    </row>
    <row r="96" spans="1:22" x14ac:dyDescent="0.15">
      <c r="A96" s="6">
        <v>47.5</v>
      </c>
      <c r="B96" s="6">
        <v>94</v>
      </c>
      <c r="D96">
        <v>1197.07873535156</v>
      </c>
      <c r="E96">
        <v>793.97546386718795</v>
      </c>
      <c r="F96">
        <v>456.77902221679699</v>
      </c>
      <c r="G96">
        <v>455.79095458984398</v>
      </c>
      <c r="I96" s="7">
        <f t="shared" si="7"/>
        <v>740.29971313476301</v>
      </c>
      <c r="J96" s="7">
        <f t="shared" si="7"/>
        <v>338.18450927734398</v>
      </c>
      <c r="K96" s="7">
        <f t="shared" si="8"/>
        <v>503.57055664062227</v>
      </c>
      <c r="L96" s="8">
        <f t="shared" si="9"/>
        <v>1.4890408721460562</v>
      </c>
      <c r="M96" s="8">
        <f t="shared" si="12"/>
        <v>1.9489721696664177</v>
      </c>
      <c r="P96" s="6">
        <f t="shared" si="10"/>
        <v>-2.1826174057749257</v>
      </c>
      <c r="U96" s="18">
        <v>71</v>
      </c>
      <c r="V96" s="20">
        <f t="shared" si="11"/>
        <v>1.3062866882051736</v>
      </c>
    </row>
    <row r="97" spans="1:22" x14ac:dyDescent="0.15">
      <c r="A97" s="6">
        <v>48</v>
      </c>
      <c r="B97" s="6">
        <v>95</v>
      </c>
      <c r="D97">
        <v>1219.12414550781</v>
      </c>
      <c r="E97">
        <v>804.00335693359398</v>
      </c>
      <c r="F97">
        <v>457.01849365234398</v>
      </c>
      <c r="G97">
        <v>455.73107910156301</v>
      </c>
      <c r="I97" s="7">
        <f t="shared" si="7"/>
        <v>762.10565185546602</v>
      </c>
      <c r="J97" s="7">
        <f t="shared" si="7"/>
        <v>348.27227783203097</v>
      </c>
      <c r="K97" s="7">
        <f t="shared" si="8"/>
        <v>518.3150573730444</v>
      </c>
      <c r="L97" s="8">
        <f t="shared" si="9"/>
        <v>1.4882466689554423</v>
      </c>
      <c r="M97" s="8">
        <f t="shared" si="12"/>
        <v>1.9530193485549656</v>
      </c>
      <c r="P97" s="6">
        <f t="shared" si="10"/>
        <v>-1.9794926757608906</v>
      </c>
      <c r="U97" s="18">
        <v>71.5</v>
      </c>
      <c r="V97" s="20">
        <f t="shared" si="11"/>
        <v>1.3081264834445863</v>
      </c>
    </row>
    <row r="98" spans="1:22" x14ac:dyDescent="0.15">
      <c r="A98" s="6">
        <v>48.5</v>
      </c>
      <c r="B98" s="6">
        <v>96</v>
      </c>
      <c r="D98">
        <v>1217.94519042969</v>
      </c>
      <c r="E98">
        <v>804.14276123046898</v>
      </c>
      <c r="F98">
        <v>457.91799926757801</v>
      </c>
      <c r="G98">
        <v>456.80310058593801</v>
      </c>
      <c r="I98" s="7">
        <f t="shared" si="7"/>
        <v>760.02719116211199</v>
      </c>
      <c r="J98" s="7">
        <f t="shared" si="7"/>
        <v>347.33966064453097</v>
      </c>
      <c r="K98" s="7">
        <f t="shared" si="8"/>
        <v>516.88942871094036</v>
      </c>
      <c r="L98" s="8">
        <f t="shared" si="9"/>
        <v>1.4881382326216051</v>
      </c>
      <c r="M98" s="8">
        <f t="shared" si="12"/>
        <v>1.9577522943002899</v>
      </c>
      <c r="P98" s="6">
        <f t="shared" si="10"/>
        <v>-1.7419498457638207</v>
      </c>
      <c r="U98" s="18">
        <v>72</v>
      </c>
      <c r="V98" s="20">
        <f t="shared" si="11"/>
        <v>1.3044155472023233</v>
      </c>
    </row>
    <row r="99" spans="1:22" x14ac:dyDescent="0.15">
      <c r="A99" s="6">
        <v>49</v>
      </c>
      <c r="B99" s="6">
        <v>97</v>
      </c>
      <c r="D99">
        <v>1219.56530761719</v>
      </c>
      <c r="E99">
        <v>804.550537109375</v>
      </c>
      <c r="F99">
        <v>456.95959472656301</v>
      </c>
      <c r="G99">
        <v>455.85934448242199</v>
      </c>
      <c r="I99" s="7">
        <f t="shared" si="7"/>
        <v>762.60571289062705</v>
      </c>
      <c r="J99" s="7">
        <f t="shared" si="7"/>
        <v>348.69119262695301</v>
      </c>
      <c r="K99" s="7">
        <f t="shared" si="8"/>
        <v>518.52187805175993</v>
      </c>
      <c r="L99" s="8">
        <f t="shared" si="9"/>
        <v>1.4870518355951139</v>
      </c>
      <c r="M99" s="8">
        <f t="shared" si="12"/>
        <v>1.9615072793529604</v>
      </c>
      <c r="P99" s="6">
        <f t="shared" si="10"/>
        <v>-1.5534900949016308</v>
      </c>
      <c r="U99" s="18">
        <v>72.5</v>
      </c>
      <c r="V99" s="20">
        <f t="shared" si="11"/>
        <v>1.3001109593537372</v>
      </c>
    </row>
    <row r="100" spans="1:22" x14ac:dyDescent="0.15">
      <c r="A100" s="6">
        <v>49.5</v>
      </c>
      <c r="B100" s="6">
        <v>98</v>
      </c>
      <c r="D100">
        <v>1216.11999511719</v>
      </c>
      <c r="E100">
        <v>804.61218261718795</v>
      </c>
      <c r="F100">
        <v>457.64395141601602</v>
      </c>
      <c r="G100">
        <v>456.55487060546898</v>
      </c>
      <c r="I100" s="7">
        <f t="shared" si="7"/>
        <v>758.47604370117392</v>
      </c>
      <c r="J100" s="7">
        <f t="shared" si="7"/>
        <v>348.05731201171898</v>
      </c>
      <c r="K100" s="7">
        <f t="shared" si="8"/>
        <v>514.83592529297061</v>
      </c>
      <c r="L100" s="8">
        <f t="shared" si="9"/>
        <v>1.4791699743852422</v>
      </c>
      <c r="M100" s="8">
        <f t="shared" si="12"/>
        <v>1.9584668002222505</v>
      </c>
      <c r="P100" s="6">
        <f t="shared" si="10"/>
        <v>-1.7060893546690572</v>
      </c>
      <c r="U100" s="18">
        <v>73</v>
      </c>
      <c r="V100" s="20">
        <f t="shared" si="11"/>
        <v>1.2889064515626099</v>
      </c>
    </row>
    <row r="101" spans="1:22" x14ac:dyDescent="0.15">
      <c r="A101" s="6">
        <v>50</v>
      </c>
      <c r="B101" s="6">
        <v>99</v>
      </c>
      <c r="D101">
        <v>1220.73474121094</v>
      </c>
      <c r="E101">
        <v>805.5205078125</v>
      </c>
      <c r="F101">
        <v>458.10757446289102</v>
      </c>
      <c r="G101">
        <v>456.98443603515602</v>
      </c>
      <c r="I101" s="7">
        <f t="shared" si="7"/>
        <v>762.62716674804892</v>
      </c>
      <c r="J101" s="7">
        <f t="shared" si="7"/>
        <v>348.53607177734398</v>
      </c>
      <c r="K101" s="7">
        <f t="shared" si="8"/>
        <v>518.65191650390818</v>
      </c>
      <c r="L101" s="8">
        <f t="shared" si="9"/>
        <v>1.4880867677743257</v>
      </c>
      <c r="M101" s="8">
        <f t="shared" si="12"/>
        <v>1.9722249756904957</v>
      </c>
      <c r="P101" s="6">
        <f t="shared" si="10"/>
        <v>-1.0155773327317887</v>
      </c>
      <c r="U101" s="18">
        <v>73.5</v>
      </c>
      <c r="V101" s="20">
        <f t="shared" si="11"/>
        <v>1.2972822175296841</v>
      </c>
    </row>
    <row r="102" spans="1:22" x14ac:dyDescent="0.15">
      <c r="A102" s="6">
        <v>50.5</v>
      </c>
      <c r="B102" s="6">
        <v>100</v>
      </c>
      <c r="D102">
        <v>1215.56640625</v>
      </c>
      <c r="E102">
        <v>805.81109619140602</v>
      </c>
      <c r="F102">
        <v>456.75103759765602</v>
      </c>
      <c r="G102">
        <v>455.49307250976602</v>
      </c>
      <c r="I102" s="7">
        <f t="shared" si="7"/>
        <v>758.81536865234398</v>
      </c>
      <c r="J102" s="7">
        <f t="shared" si="7"/>
        <v>350.31802368164</v>
      </c>
      <c r="K102" s="7">
        <f t="shared" si="8"/>
        <v>513.59275207519602</v>
      </c>
      <c r="L102" s="8">
        <f t="shared" si="9"/>
        <v>1.4660757293548101</v>
      </c>
      <c r="M102" s="8">
        <f t="shared" si="12"/>
        <v>1.9550553193501419</v>
      </c>
      <c r="P102" s="6">
        <f t="shared" si="10"/>
        <v>-1.8773089004756276</v>
      </c>
      <c r="U102" s="18">
        <v>74</v>
      </c>
      <c r="V102" s="20">
        <f t="shared" si="11"/>
        <v>1.291179917795831</v>
      </c>
    </row>
    <row r="103" spans="1:22" x14ac:dyDescent="0.15">
      <c r="A103" s="6">
        <v>51</v>
      </c>
      <c r="B103" s="6">
        <v>101</v>
      </c>
      <c r="D103">
        <v>1212.74499511719</v>
      </c>
      <c r="E103">
        <v>805.22955322265602</v>
      </c>
      <c r="F103">
        <v>457.93405151367199</v>
      </c>
      <c r="G103">
        <v>456.41955566406301</v>
      </c>
      <c r="I103" s="7">
        <f t="shared" si="7"/>
        <v>754.81094360351801</v>
      </c>
      <c r="J103" s="7">
        <f t="shared" si="7"/>
        <v>348.80999755859301</v>
      </c>
      <c r="K103" s="7">
        <f t="shared" si="8"/>
        <v>510.64394531250292</v>
      </c>
      <c r="L103" s="8">
        <f t="shared" si="9"/>
        <v>1.4639601757020313</v>
      </c>
      <c r="M103" s="8">
        <f t="shared" si="12"/>
        <v>1.9577811477765246</v>
      </c>
      <c r="P103" s="6">
        <f t="shared" si="10"/>
        <v>-1.7405017124513231</v>
      </c>
      <c r="U103" s="18">
        <v>74.5</v>
      </c>
      <c r="V103" s="20">
        <f t="shared" si="11"/>
        <v>1.2860328276427311</v>
      </c>
    </row>
    <row r="104" spans="1:22" x14ac:dyDescent="0.15">
      <c r="A104" s="6">
        <v>51.5</v>
      </c>
      <c r="B104" s="6">
        <v>102</v>
      </c>
      <c r="D104">
        <v>1209.95349121094</v>
      </c>
      <c r="E104">
        <v>802.94934082031295</v>
      </c>
      <c r="F104">
        <v>457.48941040039102</v>
      </c>
      <c r="G104">
        <v>456.33001708984398</v>
      </c>
      <c r="I104" s="7">
        <f t="shared" si="7"/>
        <v>752.46408081054892</v>
      </c>
      <c r="J104" s="7">
        <f t="shared" si="7"/>
        <v>346.61932373046898</v>
      </c>
      <c r="K104" s="7">
        <f t="shared" si="8"/>
        <v>509.83055419922061</v>
      </c>
      <c r="L104" s="8">
        <f t="shared" si="9"/>
        <v>1.4708659307051923</v>
      </c>
      <c r="M104" s="8">
        <f t="shared" si="12"/>
        <v>1.9695282848588473</v>
      </c>
      <c r="P104" s="6">
        <f t="shared" si="10"/>
        <v>-1.1509221277592292</v>
      </c>
      <c r="U104" s="18">
        <v>75</v>
      </c>
      <c r="V104" s="20">
        <f t="shared" si="11"/>
        <v>1.2871152983051914</v>
      </c>
    </row>
    <row r="105" spans="1:22" x14ac:dyDescent="0.15">
      <c r="A105" s="6">
        <v>52</v>
      </c>
      <c r="B105" s="6">
        <v>103</v>
      </c>
      <c r="D105">
        <v>1195.08386230469</v>
      </c>
      <c r="E105">
        <v>796.93896484375</v>
      </c>
      <c r="F105">
        <v>457.73617553710898</v>
      </c>
      <c r="G105">
        <v>456.52252197265602</v>
      </c>
      <c r="I105" s="7">
        <f t="shared" si="7"/>
        <v>737.34768676758108</v>
      </c>
      <c r="J105" s="7">
        <f t="shared" si="7"/>
        <v>340.41644287109398</v>
      </c>
      <c r="K105" s="7">
        <f t="shared" si="8"/>
        <v>499.05617675781531</v>
      </c>
      <c r="L105" s="8">
        <f t="shared" si="9"/>
        <v>1.4660166605018949</v>
      </c>
      <c r="M105" s="8">
        <f t="shared" si="12"/>
        <v>1.9695203967347117</v>
      </c>
      <c r="P105" s="6">
        <f t="shared" si="10"/>
        <v>-1.1513180265147562</v>
      </c>
    </row>
    <row r="106" spans="1:22" x14ac:dyDescent="0.15">
      <c r="A106" s="6">
        <v>52.5</v>
      </c>
      <c r="B106" s="6">
        <v>104</v>
      </c>
      <c r="D106">
        <v>1190.63562011719</v>
      </c>
      <c r="E106">
        <v>795.96978759765602</v>
      </c>
      <c r="F106">
        <v>458.19128417968801</v>
      </c>
      <c r="G106">
        <v>457.11926269531301</v>
      </c>
      <c r="I106" s="7">
        <f t="shared" si="7"/>
        <v>732.44433593750205</v>
      </c>
      <c r="J106" s="7">
        <f t="shared" si="7"/>
        <v>338.85052490234301</v>
      </c>
      <c r="K106" s="7">
        <f t="shared" si="8"/>
        <v>495.24896850586197</v>
      </c>
      <c r="L106" s="8">
        <f t="shared" si="9"/>
        <v>1.4615558546016509</v>
      </c>
      <c r="M106" s="8">
        <f t="shared" si="12"/>
        <v>1.9699009729136294</v>
      </c>
      <c r="P106" s="6">
        <f t="shared" si="10"/>
        <v>-1.1322172069756986</v>
      </c>
    </row>
    <row r="107" spans="1:22" x14ac:dyDescent="0.15">
      <c r="A107" s="6">
        <v>53</v>
      </c>
      <c r="B107" s="6">
        <v>105</v>
      </c>
      <c r="D107">
        <v>1191.95556640625</v>
      </c>
      <c r="E107">
        <v>797.52423095703102</v>
      </c>
      <c r="F107">
        <v>456.74301147460898</v>
      </c>
      <c r="G107">
        <v>455.65319824218801</v>
      </c>
      <c r="I107" s="7">
        <f t="shared" si="7"/>
        <v>735.21255493164108</v>
      </c>
      <c r="J107" s="7">
        <f t="shared" si="7"/>
        <v>341.87103271484301</v>
      </c>
      <c r="K107" s="7">
        <f t="shared" si="8"/>
        <v>495.90283203125102</v>
      </c>
      <c r="L107" s="8">
        <f t="shared" si="9"/>
        <v>1.4505552813095077</v>
      </c>
      <c r="M107" s="8">
        <f t="shared" si="12"/>
        <v>1.9637417817006479</v>
      </c>
      <c r="P107" s="6">
        <f t="shared" si="10"/>
        <v>-1.4413421769101418</v>
      </c>
    </row>
    <row r="108" spans="1:22" x14ac:dyDescent="0.15">
      <c r="A108" s="6">
        <v>53.5</v>
      </c>
      <c r="B108" s="6">
        <v>106</v>
      </c>
      <c r="D108">
        <v>1186.88195800781</v>
      </c>
      <c r="E108">
        <v>796.79656982421898</v>
      </c>
      <c r="F108">
        <v>457.94305419921898</v>
      </c>
      <c r="G108">
        <v>457.01507568359398</v>
      </c>
      <c r="I108" s="7">
        <f t="shared" si="7"/>
        <v>728.93890380859102</v>
      </c>
      <c r="J108" s="7">
        <f t="shared" si="7"/>
        <v>339.781494140625</v>
      </c>
      <c r="K108" s="7">
        <f t="shared" si="8"/>
        <v>491.09185791015352</v>
      </c>
      <c r="L108" s="8">
        <f t="shared" si="9"/>
        <v>1.4453166707981626</v>
      </c>
      <c r="M108" s="8">
        <f t="shared" si="12"/>
        <v>1.9633445532684646</v>
      </c>
      <c r="P108" s="6">
        <f t="shared" si="10"/>
        <v>-1.4612787599629595</v>
      </c>
    </row>
    <row r="109" spans="1:22" x14ac:dyDescent="0.15">
      <c r="A109" s="6">
        <v>54</v>
      </c>
      <c r="B109" s="6">
        <v>107</v>
      </c>
      <c r="D109">
        <v>1189.13427734375</v>
      </c>
      <c r="E109">
        <v>798.19927978515602</v>
      </c>
      <c r="F109">
        <v>457.26965332031301</v>
      </c>
      <c r="G109">
        <v>456.07009887695301</v>
      </c>
      <c r="I109" s="7">
        <f t="shared" si="7"/>
        <v>731.86462402343705</v>
      </c>
      <c r="J109" s="7">
        <f t="shared" si="7"/>
        <v>342.12918090820301</v>
      </c>
      <c r="K109" s="7">
        <f t="shared" si="8"/>
        <v>492.37419738769495</v>
      </c>
      <c r="L109" s="8">
        <f t="shared" si="9"/>
        <v>1.4391470382054441</v>
      </c>
      <c r="M109" s="8">
        <f t="shared" si="12"/>
        <v>1.9620163027549076</v>
      </c>
      <c r="P109" s="6">
        <f t="shared" si="10"/>
        <v>-1.5279426101131746</v>
      </c>
    </row>
    <row r="110" spans="1:22" x14ac:dyDescent="0.15">
      <c r="A110" s="6">
        <v>54.5</v>
      </c>
      <c r="B110" s="6">
        <v>108</v>
      </c>
      <c r="D110">
        <v>1182.06298828125</v>
      </c>
      <c r="E110">
        <v>796.384033203125</v>
      </c>
      <c r="F110">
        <v>456.61279296875</v>
      </c>
      <c r="G110">
        <v>455.47894287109398</v>
      </c>
      <c r="I110" s="7">
        <f t="shared" si="7"/>
        <v>725.4501953125</v>
      </c>
      <c r="J110" s="7">
        <f t="shared" si="7"/>
        <v>340.90509033203102</v>
      </c>
      <c r="K110" s="7">
        <f t="shared" si="8"/>
        <v>486.81663208007831</v>
      </c>
      <c r="L110" s="8">
        <f t="shared" si="9"/>
        <v>1.428012211862058</v>
      </c>
      <c r="M110" s="8">
        <f t="shared" si="12"/>
        <v>1.9557228584906832</v>
      </c>
      <c r="P110" s="6">
        <f t="shared" si="10"/>
        <v>-1.843805635255517</v>
      </c>
    </row>
    <row r="111" spans="1:22" x14ac:dyDescent="0.15">
      <c r="A111" s="6">
        <v>55</v>
      </c>
      <c r="B111" s="6">
        <v>109</v>
      </c>
      <c r="D111">
        <v>1189.9296875</v>
      </c>
      <c r="E111">
        <v>800.844482421875</v>
      </c>
      <c r="F111">
        <v>457.76052856445301</v>
      </c>
      <c r="G111">
        <v>456.62765502929699</v>
      </c>
      <c r="I111" s="7">
        <f t="shared" si="7"/>
        <v>732.16915893554699</v>
      </c>
      <c r="J111" s="7">
        <f t="shared" si="7"/>
        <v>344.21682739257801</v>
      </c>
      <c r="K111" s="7">
        <f t="shared" si="8"/>
        <v>491.2173797607424</v>
      </c>
      <c r="L111" s="8">
        <f t="shared" si="9"/>
        <v>1.427058007249921</v>
      </c>
      <c r="M111" s="8">
        <f t="shared" si="12"/>
        <v>1.959610035957708</v>
      </c>
      <c r="P111" s="6">
        <f t="shared" si="10"/>
        <v>-1.6487112509325754</v>
      </c>
    </row>
    <row r="112" spans="1:22" x14ac:dyDescent="0.15">
      <c r="A112" s="6">
        <v>55.5</v>
      </c>
      <c r="B112" s="6">
        <v>110</v>
      </c>
      <c r="D112">
        <v>1181.28259277344</v>
      </c>
      <c r="E112">
        <v>797.39270019531295</v>
      </c>
      <c r="F112">
        <v>457.74227905273398</v>
      </c>
      <c r="G112">
        <v>456.55755615234398</v>
      </c>
      <c r="I112" s="7">
        <f t="shared" si="7"/>
        <v>723.54031372070608</v>
      </c>
      <c r="J112" s="7">
        <f t="shared" si="7"/>
        <v>340.83514404296898</v>
      </c>
      <c r="K112" s="7">
        <f t="shared" si="8"/>
        <v>484.95571289062781</v>
      </c>
      <c r="L112" s="8">
        <f t="shared" si="9"/>
        <v>1.4228453883543464</v>
      </c>
      <c r="M112" s="8">
        <f t="shared" si="12"/>
        <v>1.9602387991412951</v>
      </c>
      <c r="P112" s="6">
        <f t="shared" si="10"/>
        <v>-1.6171541205397761</v>
      </c>
    </row>
    <row r="113" spans="1:22" x14ac:dyDescent="0.15">
      <c r="A113" s="6">
        <v>56</v>
      </c>
      <c r="B113" s="6">
        <v>111</v>
      </c>
      <c r="D113">
        <v>1199.92749023438</v>
      </c>
      <c r="E113">
        <v>805.91204833984398</v>
      </c>
      <c r="F113">
        <v>456.72573852539102</v>
      </c>
      <c r="G113">
        <v>455.74398803710898</v>
      </c>
      <c r="I113" s="7">
        <f t="shared" si="7"/>
        <v>743.20175170898892</v>
      </c>
      <c r="J113" s="7">
        <f t="shared" si="7"/>
        <v>350.168060302735</v>
      </c>
      <c r="K113" s="7">
        <f t="shared" si="8"/>
        <v>498.08410949707445</v>
      </c>
      <c r="L113" s="8">
        <f t="shared" si="9"/>
        <v>1.4224144516963078</v>
      </c>
      <c r="M113" s="8">
        <f t="shared" si="12"/>
        <v>1.9646492445624182</v>
      </c>
      <c r="P113" s="6">
        <f t="shared" si="10"/>
        <v>-1.3957973285426957</v>
      </c>
      <c r="U113" s="18"/>
      <c r="V113" s="20"/>
    </row>
    <row r="114" spans="1:22" x14ac:dyDescent="0.15">
      <c r="A114" s="6">
        <v>56.5</v>
      </c>
      <c r="B114" s="6">
        <v>112</v>
      </c>
      <c r="D114">
        <v>1204.69836425781</v>
      </c>
      <c r="E114">
        <v>808.83447265625</v>
      </c>
      <c r="F114">
        <v>457.72402954101602</v>
      </c>
      <c r="G114">
        <v>456.52444458007801</v>
      </c>
      <c r="I114" s="7">
        <f t="shared" si="7"/>
        <v>746.97433471679392</v>
      </c>
      <c r="J114" s="7">
        <f t="shared" si="7"/>
        <v>352.31002807617199</v>
      </c>
      <c r="K114" s="7">
        <f t="shared" si="8"/>
        <v>500.35731506347355</v>
      </c>
      <c r="L114" s="8">
        <f t="shared" si="9"/>
        <v>1.4202187709380008</v>
      </c>
      <c r="M114" s="8">
        <f t="shared" si="12"/>
        <v>1.9672949458832729</v>
      </c>
      <c r="P114" s="6">
        <f t="shared" si="10"/>
        <v>-1.2630116570180021</v>
      </c>
      <c r="U114" s="18"/>
      <c r="V114" s="20"/>
    </row>
    <row r="115" spans="1:22" x14ac:dyDescent="0.15">
      <c r="A115" s="6">
        <v>57</v>
      </c>
      <c r="B115" s="6">
        <v>113</v>
      </c>
      <c r="D115">
        <v>1206.92248535156</v>
      </c>
      <c r="E115">
        <v>809.381103515625</v>
      </c>
      <c r="F115">
        <v>458.14065551757801</v>
      </c>
      <c r="G115">
        <v>456.98175048828102</v>
      </c>
      <c r="I115" s="7">
        <f t="shared" si="7"/>
        <v>748.78182983398199</v>
      </c>
      <c r="J115" s="7">
        <f t="shared" si="7"/>
        <v>352.39935302734398</v>
      </c>
      <c r="K115" s="7">
        <f t="shared" si="8"/>
        <v>502.10228271484118</v>
      </c>
      <c r="L115" s="8">
        <f t="shared" si="9"/>
        <v>1.4248104555285073</v>
      </c>
      <c r="M115" s="8">
        <f t="shared" si="12"/>
        <v>1.9767280125529409</v>
      </c>
      <c r="P115" s="6">
        <f t="shared" si="10"/>
        <v>-0.7895734490103008</v>
      </c>
      <c r="U115" s="18"/>
      <c r="V115" s="20"/>
    </row>
    <row r="116" spans="1:22" x14ac:dyDescent="0.15">
      <c r="A116" s="6">
        <v>57.5</v>
      </c>
      <c r="B116" s="6">
        <v>114</v>
      </c>
      <c r="D116">
        <v>1202.71667480469</v>
      </c>
      <c r="E116">
        <v>808.27331542968795</v>
      </c>
      <c r="F116">
        <v>456.77099609375</v>
      </c>
      <c r="G116">
        <v>455.88317871093801</v>
      </c>
      <c r="I116" s="7">
        <f t="shared" si="7"/>
        <v>745.94567871094</v>
      </c>
      <c r="J116" s="7">
        <f t="shared" si="7"/>
        <v>352.39013671874994</v>
      </c>
      <c r="K116" s="7">
        <f t="shared" si="8"/>
        <v>499.27258300781506</v>
      </c>
      <c r="L116" s="8">
        <f t="shared" si="9"/>
        <v>1.4168176999979289</v>
      </c>
      <c r="M116" s="8">
        <f t="shared" si="12"/>
        <v>1.9735766391015244</v>
      </c>
      <c r="P116" s="6">
        <f t="shared" si="10"/>
        <v>-0.94773840764450257</v>
      </c>
    </row>
    <row r="117" spans="1:22" x14ac:dyDescent="0.15">
      <c r="A117" s="6">
        <v>58</v>
      </c>
      <c r="B117" s="6">
        <v>115</v>
      </c>
      <c r="D117">
        <v>1209.65112304688</v>
      </c>
      <c r="E117">
        <v>813.253662109375</v>
      </c>
      <c r="F117">
        <v>458.06109619140602</v>
      </c>
      <c r="G117">
        <v>457.16647338867199</v>
      </c>
      <c r="I117" s="7">
        <f t="shared" si="7"/>
        <v>751.59002685547398</v>
      </c>
      <c r="J117" s="7">
        <f t="shared" si="7"/>
        <v>356.08718872070301</v>
      </c>
      <c r="K117" s="7">
        <f t="shared" si="8"/>
        <v>502.32899475098191</v>
      </c>
      <c r="L117" s="8">
        <f t="shared" si="9"/>
        <v>1.4106910067606606</v>
      </c>
      <c r="M117" s="8">
        <f t="shared" si="12"/>
        <v>1.9722913279434178</v>
      </c>
      <c r="P117" s="6">
        <f t="shared" si="10"/>
        <v>-1.0122471652665566</v>
      </c>
    </row>
    <row r="118" spans="1:22" x14ac:dyDescent="0.15">
      <c r="A118" s="6">
        <v>58.5</v>
      </c>
      <c r="B118" s="6">
        <v>116</v>
      </c>
      <c r="D118">
        <v>1208.31042480469</v>
      </c>
      <c r="E118">
        <v>812.300048828125</v>
      </c>
      <c r="F118">
        <v>458.13555908203102</v>
      </c>
      <c r="G118">
        <v>457.02362060546898</v>
      </c>
      <c r="I118" s="7">
        <f t="shared" si="7"/>
        <v>750.17486572265898</v>
      </c>
      <c r="J118" s="7">
        <f t="shared" si="7"/>
        <v>355.27642822265602</v>
      </c>
      <c r="K118" s="7">
        <f t="shared" si="8"/>
        <v>501.48136596679979</v>
      </c>
      <c r="L118" s="8">
        <f t="shared" si="9"/>
        <v>1.4115244528762132</v>
      </c>
      <c r="M118" s="8">
        <f t="shared" si="12"/>
        <v>1.9779661561381321</v>
      </c>
      <c r="P118" s="6">
        <f t="shared" si="10"/>
        <v>-0.72743199483040011</v>
      </c>
    </row>
    <row r="119" spans="1:22" x14ac:dyDescent="0.15">
      <c r="A119" s="6">
        <v>59</v>
      </c>
      <c r="B119" s="6">
        <v>117</v>
      </c>
      <c r="D119">
        <v>1207.76953125</v>
      </c>
      <c r="E119">
        <v>812.195556640625</v>
      </c>
      <c r="F119">
        <v>457.458984375</v>
      </c>
      <c r="G119">
        <v>456.26940917968801</v>
      </c>
      <c r="I119" s="7">
        <f t="shared" si="7"/>
        <v>750.310546875</v>
      </c>
      <c r="J119" s="7">
        <f t="shared" si="7"/>
        <v>355.92614746093699</v>
      </c>
      <c r="K119" s="7">
        <f t="shared" si="8"/>
        <v>501.16224365234416</v>
      </c>
      <c r="L119" s="8">
        <f t="shared" si="9"/>
        <v>1.4080512129481773</v>
      </c>
      <c r="M119" s="8">
        <f t="shared" si="12"/>
        <v>1.9793342982892579</v>
      </c>
      <c r="P119" s="6">
        <f t="shared" si="10"/>
        <v>-0.65876601471901464</v>
      </c>
    </row>
    <row r="120" spans="1:22" x14ac:dyDescent="0.15">
      <c r="A120" s="6">
        <v>59.5</v>
      </c>
      <c r="B120" s="6">
        <v>118</v>
      </c>
      <c r="D120">
        <v>1209.17614746094</v>
      </c>
      <c r="E120">
        <v>813.5927734375</v>
      </c>
      <c r="F120">
        <v>457.42102050781301</v>
      </c>
      <c r="G120">
        <v>456.23629760742199</v>
      </c>
      <c r="I120" s="7">
        <f t="shared" si="7"/>
        <v>751.75512695312705</v>
      </c>
      <c r="J120" s="7">
        <f t="shared" si="7"/>
        <v>357.35647583007801</v>
      </c>
      <c r="K120" s="7">
        <f t="shared" si="8"/>
        <v>501.60559387207246</v>
      </c>
      <c r="L120" s="8">
        <f t="shared" si="9"/>
        <v>1.4036560907618321</v>
      </c>
      <c r="M120" s="8">
        <f t="shared" si="12"/>
        <v>1.9797805581820742</v>
      </c>
      <c r="P120" s="6">
        <f t="shared" si="10"/>
        <v>-0.63636858116328365</v>
      </c>
    </row>
    <row r="121" spans="1:22" x14ac:dyDescent="0.15">
      <c r="A121" s="6">
        <v>60</v>
      </c>
      <c r="B121" s="6">
        <v>119</v>
      </c>
      <c r="D121">
        <v>1214.00317382813</v>
      </c>
      <c r="E121">
        <v>816.938720703125</v>
      </c>
      <c r="F121">
        <v>457.96325683593801</v>
      </c>
      <c r="G121">
        <v>456.88293457031301</v>
      </c>
      <c r="I121" s="7">
        <f t="shared" si="7"/>
        <v>756.03991699219205</v>
      </c>
      <c r="J121" s="7">
        <f t="shared" si="7"/>
        <v>360.05578613281199</v>
      </c>
      <c r="K121" s="7">
        <f t="shared" si="8"/>
        <v>504.00086669922371</v>
      </c>
      <c r="L121" s="8">
        <f t="shared" si="9"/>
        <v>1.399785494665861</v>
      </c>
      <c r="M121" s="8">
        <f t="shared" si="12"/>
        <v>1.9807513441652649</v>
      </c>
      <c r="P121" s="6">
        <f t="shared" si="10"/>
        <v>-0.58764559506178082</v>
      </c>
    </row>
    <row r="122" spans="1:22" x14ac:dyDescent="0.15">
      <c r="A122" s="6">
        <v>60.5</v>
      </c>
      <c r="B122" s="6">
        <v>120</v>
      </c>
      <c r="D122">
        <v>1214.37329101563</v>
      </c>
      <c r="E122">
        <v>817.65246582031295</v>
      </c>
      <c r="F122">
        <v>458.18786621093801</v>
      </c>
      <c r="G122">
        <v>457.05038452148398</v>
      </c>
      <c r="I122" s="7">
        <f t="shared" si="7"/>
        <v>756.18542480469205</v>
      </c>
      <c r="J122" s="7">
        <f t="shared" si="7"/>
        <v>360.60208129882898</v>
      </c>
      <c r="K122" s="7">
        <f t="shared" si="8"/>
        <v>503.76396789551177</v>
      </c>
      <c r="L122" s="8">
        <f t="shared" si="9"/>
        <v>1.3970079320702682</v>
      </c>
      <c r="M122" s="8">
        <f t="shared" si="12"/>
        <v>1.9828151636488338</v>
      </c>
      <c r="P122" s="6">
        <f t="shared" si="10"/>
        <v>-0.48406411597671473</v>
      </c>
    </row>
    <row r="123" spans="1:22" x14ac:dyDescent="0.15">
      <c r="A123" s="6">
        <v>61</v>
      </c>
      <c r="B123" s="6">
        <v>121</v>
      </c>
      <c r="D123">
        <v>1211.30944824219</v>
      </c>
      <c r="E123">
        <v>816.95031738281295</v>
      </c>
      <c r="F123">
        <v>457.24993896484398</v>
      </c>
      <c r="G123">
        <v>456.18594360351602</v>
      </c>
      <c r="I123" s="7">
        <f t="shared" si="7"/>
        <v>754.05950927734602</v>
      </c>
      <c r="J123" s="7">
        <f t="shared" si="7"/>
        <v>360.76437377929693</v>
      </c>
      <c r="K123" s="7">
        <f t="shared" si="8"/>
        <v>501.5244476318382</v>
      </c>
      <c r="L123" s="8">
        <f t="shared" si="9"/>
        <v>1.3901717688417132</v>
      </c>
      <c r="M123" s="8">
        <f t="shared" si="12"/>
        <v>1.9808203824994406</v>
      </c>
      <c r="P123" s="6">
        <f t="shared" si="10"/>
        <v>-0.58418061528790899</v>
      </c>
    </row>
    <row r="124" spans="1:22" x14ac:dyDescent="0.15">
      <c r="A124" s="6">
        <v>61.5</v>
      </c>
      <c r="B124" s="6">
        <v>122</v>
      </c>
      <c r="D124">
        <v>1208.54333496094</v>
      </c>
      <c r="E124">
        <v>816.531494140625</v>
      </c>
      <c r="F124">
        <v>457.28448486328102</v>
      </c>
      <c r="G124">
        <v>456.16647338867199</v>
      </c>
      <c r="I124" s="7">
        <f t="shared" si="7"/>
        <v>751.25885009765898</v>
      </c>
      <c r="J124" s="7">
        <f t="shared" si="7"/>
        <v>360.36502075195301</v>
      </c>
      <c r="K124" s="7">
        <f t="shared" si="8"/>
        <v>499.00333557129193</v>
      </c>
      <c r="L124" s="8">
        <f t="shared" si="9"/>
        <v>1.3847163482461486</v>
      </c>
      <c r="M124" s="8">
        <f t="shared" si="12"/>
        <v>1.9802063439830377</v>
      </c>
      <c r="P124" s="6">
        <f t="shared" si="10"/>
        <v>-0.61499872619856821</v>
      </c>
    </row>
    <row r="125" spans="1:22" x14ac:dyDescent="0.15">
      <c r="A125" s="6">
        <v>62</v>
      </c>
      <c r="B125" s="6">
        <v>123</v>
      </c>
      <c r="D125">
        <v>1208.31774902344</v>
      </c>
      <c r="E125">
        <v>817.14923095703102</v>
      </c>
      <c r="F125">
        <v>458.70626831054699</v>
      </c>
      <c r="G125">
        <v>457.36065673828102</v>
      </c>
      <c r="I125" s="7">
        <f t="shared" si="7"/>
        <v>749.61148071289301</v>
      </c>
      <c r="J125" s="7">
        <f t="shared" si="7"/>
        <v>359.78857421875</v>
      </c>
      <c r="K125" s="7">
        <f t="shared" si="8"/>
        <v>497.75947875976806</v>
      </c>
      <c r="L125" s="8">
        <f t="shared" si="9"/>
        <v>1.3834777267193936</v>
      </c>
      <c r="M125" s="8">
        <f t="shared" si="12"/>
        <v>1.9838091045354442</v>
      </c>
      <c r="P125" s="6">
        <f t="shared" si="10"/>
        <v>-0.43417900345699317</v>
      </c>
    </row>
    <row r="126" spans="1:22" x14ac:dyDescent="0.15">
      <c r="A126" s="6">
        <v>62.5</v>
      </c>
      <c r="B126" s="6">
        <v>124</v>
      </c>
      <c r="D126">
        <v>1205.72192382813</v>
      </c>
      <c r="E126">
        <v>816.6708984375</v>
      </c>
      <c r="F126">
        <v>458.19592285156301</v>
      </c>
      <c r="G126">
        <v>457.03286743164102</v>
      </c>
      <c r="I126" s="7">
        <f t="shared" si="7"/>
        <v>747.52600097656705</v>
      </c>
      <c r="J126" s="7">
        <f t="shared" si="7"/>
        <v>359.63803100585898</v>
      </c>
      <c r="K126" s="7">
        <f t="shared" si="8"/>
        <v>495.7793792724658</v>
      </c>
      <c r="L126" s="8">
        <f t="shared" si="9"/>
        <v>1.3785510333427138</v>
      </c>
      <c r="M126" s="8">
        <f t="shared" si="12"/>
        <v>1.9837237932379264</v>
      </c>
      <c r="P126" s="6">
        <f t="shared" si="10"/>
        <v>-0.43846071048123675</v>
      </c>
    </row>
    <row r="127" spans="1:22" x14ac:dyDescent="0.15">
      <c r="A127" s="6">
        <v>63</v>
      </c>
      <c r="B127" s="6">
        <v>125</v>
      </c>
      <c r="D127">
        <v>1203.47973632813</v>
      </c>
      <c r="E127">
        <v>816.54644775390602</v>
      </c>
      <c r="F127">
        <v>457.42736816406301</v>
      </c>
      <c r="G127">
        <v>456.24288940429699</v>
      </c>
      <c r="I127" s="7">
        <f t="shared" si="7"/>
        <v>746.05236816406705</v>
      </c>
      <c r="J127" s="7">
        <f t="shared" si="7"/>
        <v>360.30355834960903</v>
      </c>
      <c r="K127" s="7">
        <f t="shared" si="8"/>
        <v>493.83987731934076</v>
      </c>
      <c r="L127" s="8">
        <f t="shared" si="9"/>
        <v>1.3706217046020928</v>
      </c>
      <c r="M127" s="8">
        <f t="shared" si="12"/>
        <v>1.9806358465764671</v>
      </c>
      <c r="P127" s="6">
        <f t="shared" si="10"/>
        <v>-0.5934423283389314</v>
      </c>
    </row>
    <row r="128" spans="1:22" x14ac:dyDescent="0.15">
      <c r="A128" s="6">
        <v>63.5</v>
      </c>
      <c r="B128" s="6">
        <v>126</v>
      </c>
      <c r="D128">
        <v>1206.58251953125</v>
      </c>
      <c r="E128">
        <v>818.95306396484398</v>
      </c>
      <c r="F128">
        <v>457.90142822265602</v>
      </c>
      <c r="G128">
        <v>456.85446166992199</v>
      </c>
      <c r="I128" s="7">
        <f t="shared" si="7"/>
        <v>748.68109130859398</v>
      </c>
      <c r="J128" s="7">
        <f t="shared" si="7"/>
        <v>362.09860229492199</v>
      </c>
      <c r="K128" s="7">
        <f t="shared" si="8"/>
        <v>495.2120697021486</v>
      </c>
      <c r="L128" s="8">
        <f t="shared" si="9"/>
        <v>1.3676166286298128</v>
      </c>
      <c r="M128" s="8">
        <f t="shared" si="12"/>
        <v>1.9824721526833486</v>
      </c>
      <c r="P128" s="6">
        <f t="shared" si="10"/>
        <v>-0.50127956695497056</v>
      </c>
    </row>
    <row r="129" spans="1:16" x14ac:dyDescent="0.15">
      <c r="A129" s="6">
        <v>64</v>
      </c>
      <c r="B129" s="6">
        <v>127</v>
      </c>
      <c r="D129">
        <v>1198.72497558594</v>
      </c>
      <c r="E129">
        <v>815.12585449218795</v>
      </c>
      <c r="F129">
        <v>458.35336303710898</v>
      </c>
      <c r="G129">
        <v>457.38330078125</v>
      </c>
      <c r="I129" s="7">
        <f t="shared" si="7"/>
        <v>740.37161254883108</v>
      </c>
      <c r="J129" s="7">
        <f t="shared" si="7"/>
        <v>357.74255371093795</v>
      </c>
      <c r="K129" s="7">
        <f t="shared" si="8"/>
        <v>489.95182495117456</v>
      </c>
      <c r="L129" s="8">
        <f t="shared" si="9"/>
        <v>1.3695654035808777</v>
      </c>
      <c r="M129" s="8">
        <f t="shared" si="12"/>
        <v>1.9892623097135753</v>
      </c>
      <c r="P129" s="6">
        <f t="shared" si="10"/>
        <v>-0.16048691817423813</v>
      </c>
    </row>
    <row r="130" spans="1:16" x14ac:dyDescent="0.15">
      <c r="A130" s="6">
        <v>64.5</v>
      </c>
      <c r="B130" s="6">
        <v>128</v>
      </c>
      <c r="D130">
        <v>1202.69372558594</v>
      </c>
      <c r="E130">
        <v>817.598876953125</v>
      </c>
      <c r="F130">
        <v>458.73934936523398</v>
      </c>
      <c r="G130">
        <v>457.42443847656301</v>
      </c>
      <c r="I130" s="7">
        <f t="shared" ref="I130:J148" si="13">D130-F130</f>
        <v>743.95437622070608</v>
      </c>
      <c r="J130" s="7">
        <f t="shared" si="13"/>
        <v>360.17443847656199</v>
      </c>
      <c r="K130" s="7">
        <f t="shared" ref="K130:K148" si="14">I130-0.7*J130</f>
        <v>491.83226928711269</v>
      </c>
      <c r="L130" s="8">
        <f t="shared" ref="L130:L148" si="15">K130/J130</f>
        <v>1.36553907425365</v>
      </c>
      <c r="M130" s="8">
        <f t="shared" si="12"/>
        <v>1.9900773624655093</v>
      </c>
      <c r="P130" s="6">
        <f t="shared" si="10"/>
        <v>-0.11958006064633192</v>
      </c>
    </row>
    <row r="131" spans="1:16" x14ac:dyDescent="0.15">
      <c r="A131" s="6">
        <v>65</v>
      </c>
      <c r="B131" s="6">
        <v>129</v>
      </c>
      <c r="D131">
        <v>1200.705078125</v>
      </c>
      <c r="E131">
        <v>816.35205078125</v>
      </c>
      <c r="F131">
        <v>458.72912597656301</v>
      </c>
      <c r="G131">
        <v>457.70794677734398</v>
      </c>
      <c r="I131" s="7">
        <f t="shared" si="13"/>
        <v>741.97595214843705</v>
      </c>
      <c r="J131" s="7">
        <f t="shared" si="13"/>
        <v>358.64410400390602</v>
      </c>
      <c r="K131" s="7">
        <f t="shared" si="14"/>
        <v>490.92507934570284</v>
      </c>
      <c r="L131" s="8">
        <f t="shared" si="15"/>
        <v>1.368836330682732</v>
      </c>
      <c r="M131" s="8">
        <f t="shared" si="12"/>
        <v>1.9982160009737528</v>
      </c>
      <c r="P131" s="6">
        <f t="shared" si="10"/>
        <v>0.28889181450271928</v>
      </c>
    </row>
    <row r="132" spans="1:16" x14ac:dyDescent="0.15">
      <c r="A132" s="6">
        <v>65.5</v>
      </c>
      <c r="B132" s="6">
        <v>130</v>
      </c>
      <c r="D132">
        <v>1190.94006347656</v>
      </c>
      <c r="E132">
        <v>812.224609375</v>
      </c>
      <c r="F132">
        <v>458.03894042968801</v>
      </c>
      <c r="G132">
        <v>457.16549682617199</v>
      </c>
      <c r="I132" s="7">
        <f t="shared" si="13"/>
        <v>732.90112304687204</v>
      </c>
      <c r="J132" s="7">
        <f t="shared" si="13"/>
        <v>355.05911254882801</v>
      </c>
      <c r="K132" s="7">
        <f t="shared" si="14"/>
        <v>484.35974426269246</v>
      </c>
      <c r="L132" s="8">
        <f t="shared" si="15"/>
        <v>1.3641664926881236</v>
      </c>
      <c r="M132" s="8">
        <f t="shared" si="12"/>
        <v>1.9983875450583062</v>
      </c>
      <c r="P132" s="6">
        <f t="shared" si="10"/>
        <v>0.29750147738641325</v>
      </c>
    </row>
    <row r="133" spans="1:16" x14ac:dyDescent="0.15">
      <c r="A133" s="6">
        <v>66</v>
      </c>
      <c r="B133" s="6">
        <v>131</v>
      </c>
      <c r="D133">
        <v>1194.40856933594</v>
      </c>
      <c r="E133">
        <v>814.52642822265602</v>
      </c>
      <c r="F133">
        <v>457.52713012695301</v>
      </c>
      <c r="G133">
        <v>456.45947265625</v>
      </c>
      <c r="I133" s="7">
        <f t="shared" si="13"/>
        <v>736.88143920898699</v>
      </c>
      <c r="J133" s="7">
        <f t="shared" si="13"/>
        <v>358.06695556640602</v>
      </c>
      <c r="K133" s="7">
        <f t="shared" si="14"/>
        <v>486.2345703125028</v>
      </c>
      <c r="L133" s="8">
        <f t="shared" si="15"/>
        <v>1.3579431521218026</v>
      </c>
      <c r="M133" s="8">
        <f t="shared" si="12"/>
        <v>1.9970055865711469</v>
      </c>
      <c r="P133" s="6">
        <f t="shared" si="10"/>
        <v>0.22814206621999711</v>
      </c>
    </row>
    <row r="134" spans="1:16" x14ac:dyDescent="0.15">
      <c r="A134" s="6">
        <v>66.5</v>
      </c>
      <c r="B134" s="6">
        <v>132</v>
      </c>
      <c r="D134">
        <v>1179.82666015625</v>
      </c>
      <c r="E134">
        <v>810.66760253906295</v>
      </c>
      <c r="F134">
        <v>457.696044921875</v>
      </c>
      <c r="G134">
        <v>456.76174926757801</v>
      </c>
      <c r="I134" s="7">
        <f t="shared" si="13"/>
        <v>722.130615234375</v>
      </c>
      <c r="J134" s="7">
        <f t="shared" si="13"/>
        <v>353.90585327148494</v>
      </c>
      <c r="K134" s="7">
        <f t="shared" si="14"/>
        <v>474.39651794433553</v>
      </c>
      <c r="L134" s="8">
        <f t="shared" si="15"/>
        <v>1.3404596549026866</v>
      </c>
      <c r="M134" s="8">
        <f t="shared" si="12"/>
        <v>1.9843634714311926</v>
      </c>
      <c r="P134" s="6">
        <f t="shared" ref="P134:P148" si="16">(M134-$O$2)/$O$2*100</f>
        <v>-0.4063557643246074</v>
      </c>
    </row>
    <row r="135" spans="1:16" x14ac:dyDescent="0.15">
      <c r="A135" s="6">
        <v>67</v>
      </c>
      <c r="B135" s="6">
        <v>133</v>
      </c>
      <c r="D135">
        <v>1180.13708496094</v>
      </c>
      <c r="E135">
        <v>810.72235107421898</v>
      </c>
      <c r="F135">
        <v>457.96130371093801</v>
      </c>
      <c r="G135">
        <v>456.91751098632801</v>
      </c>
      <c r="I135" s="7">
        <f t="shared" si="13"/>
        <v>722.17578125000205</v>
      </c>
      <c r="J135" s="7">
        <f t="shared" si="13"/>
        <v>353.80484008789097</v>
      </c>
      <c r="K135" s="7">
        <f t="shared" si="14"/>
        <v>474.51239318847843</v>
      </c>
      <c r="L135" s="8">
        <f t="shared" si="15"/>
        <v>1.3411698750944212</v>
      </c>
      <c r="M135" s="8">
        <f t="shared" si="12"/>
        <v>1.989915073702089</v>
      </c>
      <c r="P135" s="6">
        <f t="shared" si="16"/>
        <v>-0.12772520623091072</v>
      </c>
    </row>
    <row r="136" spans="1:16" x14ac:dyDescent="0.15">
      <c r="A136" s="6">
        <v>67.5</v>
      </c>
      <c r="B136" s="6">
        <v>134</v>
      </c>
      <c r="D136">
        <v>1182.68786621094</v>
      </c>
      <c r="E136">
        <v>812.70074462890602</v>
      </c>
      <c r="F136">
        <v>458.33438110351602</v>
      </c>
      <c r="G136">
        <v>457.22293090820301</v>
      </c>
      <c r="I136" s="7">
        <f t="shared" si="13"/>
        <v>724.35348510742392</v>
      </c>
      <c r="J136" s="7">
        <f t="shared" si="13"/>
        <v>355.47781372070301</v>
      </c>
      <c r="K136" s="7">
        <f t="shared" si="14"/>
        <v>475.51901550293184</v>
      </c>
      <c r="L136" s="8">
        <f t="shared" si="15"/>
        <v>1.3376897155009075</v>
      </c>
      <c r="M136" s="8">
        <f t="shared" si="12"/>
        <v>1.991276296187737</v>
      </c>
      <c r="P136" s="6">
        <f t="shared" si="16"/>
        <v>-5.9406518695577934E-2</v>
      </c>
    </row>
    <row r="137" spans="1:16" x14ac:dyDescent="0.15">
      <c r="A137" s="6">
        <v>68</v>
      </c>
      <c r="B137" s="6">
        <v>135</v>
      </c>
      <c r="D137">
        <v>1180.1923828125</v>
      </c>
      <c r="E137">
        <v>811.7041015625</v>
      </c>
      <c r="F137">
        <v>457.85153198242199</v>
      </c>
      <c r="G137">
        <v>457.05377197265602</v>
      </c>
      <c r="I137" s="7">
        <f t="shared" si="13"/>
        <v>722.34085083007801</v>
      </c>
      <c r="J137" s="7">
        <f t="shared" si="13"/>
        <v>354.65032958984398</v>
      </c>
      <c r="K137" s="7">
        <f t="shared" si="14"/>
        <v>474.0856201171872</v>
      </c>
      <c r="L137" s="8">
        <f t="shared" si="15"/>
        <v>1.3367691513651521</v>
      </c>
      <c r="M137" s="8">
        <f t="shared" si="12"/>
        <v>1.9951971141311433</v>
      </c>
      <c r="P137" s="6">
        <f t="shared" si="16"/>
        <v>0.13737625471781378</v>
      </c>
    </row>
    <row r="138" spans="1:16" x14ac:dyDescent="0.15">
      <c r="A138" s="6">
        <v>68.5</v>
      </c>
      <c r="B138" s="6">
        <v>136</v>
      </c>
      <c r="D138">
        <v>1174.97839355469</v>
      </c>
      <c r="E138">
        <v>810.84881591796898</v>
      </c>
      <c r="F138">
        <v>457.83547973632801</v>
      </c>
      <c r="G138">
        <v>456.36431884765602</v>
      </c>
      <c r="I138" s="7">
        <f t="shared" si="13"/>
        <v>717.14291381836199</v>
      </c>
      <c r="J138" s="7">
        <f t="shared" si="13"/>
        <v>354.48449707031295</v>
      </c>
      <c r="K138" s="7">
        <f t="shared" si="14"/>
        <v>469.00376586914297</v>
      </c>
      <c r="L138" s="8">
        <f t="shared" si="15"/>
        <v>1.3230586097425716</v>
      </c>
      <c r="M138" s="8">
        <f t="shared" si="12"/>
        <v>1.9863279545877246</v>
      </c>
      <c r="P138" s="6">
        <f t="shared" si="16"/>
        <v>-0.30775989748096311</v>
      </c>
    </row>
    <row r="139" spans="1:16" x14ac:dyDescent="0.15">
      <c r="A139" s="6">
        <v>69</v>
      </c>
      <c r="B139" s="6">
        <v>137</v>
      </c>
      <c r="D139">
        <v>1178.71276855469</v>
      </c>
      <c r="E139">
        <v>813.30554199218795</v>
      </c>
      <c r="F139">
        <v>457.34948730468801</v>
      </c>
      <c r="G139">
        <v>456.28472900390602</v>
      </c>
      <c r="I139" s="7">
        <f t="shared" si="13"/>
        <v>721.36328125000205</v>
      </c>
      <c r="J139" s="7">
        <f t="shared" si="13"/>
        <v>357.02081298828193</v>
      </c>
      <c r="K139" s="7">
        <f t="shared" si="14"/>
        <v>471.44871215820467</v>
      </c>
      <c r="L139" s="8">
        <f t="shared" si="15"/>
        <v>1.3205076427117948</v>
      </c>
      <c r="M139" s="8">
        <f t="shared" si="12"/>
        <v>1.9886183696361095</v>
      </c>
      <c r="P139" s="6">
        <f t="shared" si="16"/>
        <v>-0.19280576495182461</v>
      </c>
    </row>
    <row r="140" spans="1:16" x14ac:dyDescent="0.15">
      <c r="A140" s="6">
        <v>69.5</v>
      </c>
      <c r="B140" s="6">
        <v>138</v>
      </c>
      <c r="D140">
        <v>1176.1435546875</v>
      </c>
      <c r="E140">
        <v>813.16650390625</v>
      </c>
      <c r="F140">
        <v>457.88342285156301</v>
      </c>
      <c r="G140">
        <v>456.96032714843801</v>
      </c>
      <c r="I140" s="7">
        <f t="shared" si="13"/>
        <v>718.26013183593705</v>
      </c>
      <c r="J140" s="7">
        <f t="shared" si="13"/>
        <v>356.20617675781199</v>
      </c>
      <c r="K140" s="7">
        <f t="shared" si="14"/>
        <v>468.91580810546867</v>
      </c>
      <c r="L140" s="8">
        <f t="shared" si="15"/>
        <v>1.3164168358155368</v>
      </c>
      <c r="M140" s="8">
        <f t="shared" si="12"/>
        <v>1.9893689448190131</v>
      </c>
      <c r="P140" s="6">
        <f t="shared" si="16"/>
        <v>-0.15513498597688727</v>
      </c>
    </row>
    <row r="141" spans="1:16" x14ac:dyDescent="0.15">
      <c r="A141" s="6">
        <v>70</v>
      </c>
      <c r="B141" s="6">
        <v>139</v>
      </c>
      <c r="D141">
        <v>1175.68469238281</v>
      </c>
      <c r="E141">
        <v>813.79699707031295</v>
      </c>
      <c r="F141">
        <v>458.66586303710898</v>
      </c>
      <c r="G141">
        <v>457.63763427734398</v>
      </c>
      <c r="I141" s="7">
        <f t="shared" si="13"/>
        <v>717.01882934570108</v>
      </c>
      <c r="J141" s="7">
        <f t="shared" si="13"/>
        <v>356.15936279296898</v>
      </c>
      <c r="K141" s="7">
        <f t="shared" si="14"/>
        <v>467.70727539062284</v>
      </c>
      <c r="L141" s="8">
        <f t="shared" si="15"/>
        <v>1.3131966312015648</v>
      </c>
      <c r="M141" s="8">
        <f t="shared" si="12"/>
        <v>1.9909901222842028</v>
      </c>
      <c r="P141" s="6">
        <f t="shared" si="16"/>
        <v>-7.3769362170804986E-2</v>
      </c>
    </row>
    <row r="142" spans="1:16" x14ac:dyDescent="0.15">
      <c r="A142" s="6">
        <v>70.5</v>
      </c>
      <c r="B142" s="6">
        <v>140</v>
      </c>
      <c r="D142">
        <v>1174.50146484375</v>
      </c>
      <c r="E142">
        <v>811.452392578125</v>
      </c>
      <c r="F142">
        <v>457.88537597656301</v>
      </c>
      <c r="G142">
        <v>456.97735595703102</v>
      </c>
      <c r="I142" s="7">
        <f t="shared" si="13"/>
        <v>716.61608886718705</v>
      </c>
      <c r="J142" s="7">
        <f t="shared" si="13"/>
        <v>354.47503662109398</v>
      </c>
      <c r="K142" s="7">
        <f t="shared" si="14"/>
        <v>468.48356323242126</v>
      </c>
      <c r="L142" s="8">
        <f t="shared" si="15"/>
        <v>1.3216263906707582</v>
      </c>
      <c r="M142" s="8">
        <f t="shared" si="12"/>
        <v>2.0042612638325581</v>
      </c>
      <c r="P142" s="6">
        <f t="shared" si="16"/>
        <v>0.59229880981328986</v>
      </c>
    </row>
    <row r="143" spans="1:16" x14ac:dyDescent="0.15">
      <c r="A143" s="6">
        <v>71</v>
      </c>
      <c r="B143" s="6">
        <v>141</v>
      </c>
      <c r="D143">
        <v>1171.69311523438</v>
      </c>
      <c r="E143">
        <v>812.305908203125</v>
      </c>
      <c r="F143">
        <v>457.384765625</v>
      </c>
      <c r="G143">
        <v>456.27087402343801</v>
      </c>
      <c r="I143" s="7">
        <f t="shared" si="13"/>
        <v>714.30834960938</v>
      </c>
      <c r="J143" s="7">
        <f t="shared" si="13"/>
        <v>356.03503417968699</v>
      </c>
      <c r="K143" s="7">
        <f t="shared" si="14"/>
        <v>465.08382568359912</v>
      </c>
      <c r="L143" s="8">
        <f t="shared" si="15"/>
        <v>1.3062866882051736</v>
      </c>
      <c r="M143" s="8">
        <f t="shared" si="12"/>
        <v>1.9937629434461348</v>
      </c>
      <c r="P143" s="6">
        <f t="shared" si="16"/>
        <v>6.5396354345552341E-2</v>
      </c>
    </row>
    <row r="144" spans="1:16" x14ac:dyDescent="0.15">
      <c r="A144" s="6">
        <v>71.5</v>
      </c>
      <c r="B144" s="6">
        <v>142</v>
      </c>
      <c r="D144">
        <v>1179.68798828125</v>
      </c>
      <c r="E144">
        <v>816.18493652343795</v>
      </c>
      <c r="F144">
        <v>457.229248046875</v>
      </c>
      <c r="G144">
        <v>456.41738891601602</v>
      </c>
      <c r="I144" s="7">
        <f t="shared" si="13"/>
        <v>722.458740234375</v>
      </c>
      <c r="J144" s="7">
        <f t="shared" si="13"/>
        <v>359.76754760742193</v>
      </c>
      <c r="K144" s="7">
        <f t="shared" si="14"/>
        <v>470.62145690917964</v>
      </c>
      <c r="L144" s="8">
        <f t="shared" si="15"/>
        <v>1.3081264834445863</v>
      </c>
      <c r="M144" s="8">
        <f t="shared" si="12"/>
        <v>2.0004441207647092</v>
      </c>
      <c r="P144" s="6">
        <f t="shared" si="16"/>
        <v>0.40071939698433534</v>
      </c>
    </row>
    <row r="145" spans="1:16" x14ac:dyDescent="0.15">
      <c r="A145" s="6">
        <v>72</v>
      </c>
      <c r="B145" s="6">
        <v>143</v>
      </c>
      <c r="D145">
        <v>1179.33044433594</v>
      </c>
      <c r="E145">
        <v>816.77105712890602</v>
      </c>
      <c r="F145">
        <v>457.78121948242199</v>
      </c>
      <c r="G145">
        <v>456.79119873046898</v>
      </c>
      <c r="I145" s="7">
        <f t="shared" si="13"/>
        <v>721.54922485351801</v>
      </c>
      <c r="J145" s="7">
        <f t="shared" si="13"/>
        <v>359.97985839843705</v>
      </c>
      <c r="K145" s="7">
        <f t="shared" si="14"/>
        <v>469.5633239746121</v>
      </c>
      <c r="L145" s="8">
        <f t="shared" si="15"/>
        <v>1.3044155472023233</v>
      </c>
      <c r="M145" s="8">
        <f t="shared" si="12"/>
        <v>2.001574566601608</v>
      </c>
      <c r="P145" s="6">
        <f t="shared" si="16"/>
        <v>0.45745558575654643</v>
      </c>
    </row>
    <row r="146" spans="1:16" x14ac:dyDescent="0.15">
      <c r="A146" s="6">
        <v>72.5</v>
      </c>
      <c r="B146" s="6">
        <v>144</v>
      </c>
      <c r="D146">
        <v>1179.09350585938</v>
      </c>
      <c r="E146">
        <v>817.59197998046898</v>
      </c>
      <c r="F146">
        <v>458.46484375</v>
      </c>
      <c r="G146">
        <v>457.29763793945301</v>
      </c>
      <c r="I146" s="7">
        <f t="shared" si="13"/>
        <v>720.62866210938</v>
      </c>
      <c r="J146" s="7">
        <f t="shared" si="13"/>
        <v>360.29434204101597</v>
      </c>
      <c r="K146" s="7">
        <f t="shared" si="14"/>
        <v>468.42262268066884</v>
      </c>
      <c r="L146" s="8">
        <f t="shared" si="15"/>
        <v>1.3001109593537372</v>
      </c>
      <c r="M146" s="8">
        <f t="shared" si="12"/>
        <v>2.0021113608321839</v>
      </c>
      <c r="P146" s="6">
        <f t="shared" si="16"/>
        <v>0.4843968666243984</v>
      </c>
    </row>
    <row r="147" spans="1:16" x14ac:dyDescent="0.15">
      <c r="A147" s="6">
        <v>73</v>
      </c>
      <c r="B147" s="6">
        <v>145</v>
      </c>
      <c r="D147">
        <v>1175.38134765625</v>
      </c>
      <c r="E147">
        <v>817.95837402343795</v>
      </c>
      <c r="F147">
        <v>459.06765747070301</v>
      </c>
      <c r="G147">
        <v>457.80383300781301</v>
      </c>
      <c r="I147" s="7">
        <f t="shared" si="13"/>
        <v>716.31369018554699</v>
      </c>
      <c r="J147" s="7">
        <f t="shared" si="13"/>
        <v>360.15454101562494</v>
      </c>
      <c r="K147" s="7">
        <f t="shared" si="14"/>
        <v>464.20551147460958</v>
      </c>
      <c r="L147" s="8">
        <f t="shared" si="15"/>
        <v>1.2889064515626099</v>
      </c>
      <c r="M147" s="8">
        <f t="shared" si="12"/>
        <v>1.995748235120218</v>
      </c>
      <c r="P147" s="6">
        <f t="shared" si="16"/>
        <v>0.16503658434338114</v>
      </c>
    </row>
    <row r="148" spans="1:16" x14ac:dyDescent="0.15">
      <c r="A148" s="6">
        <v>73.5</v>
      </c>
      <c r="B148" s="6">
        <v>146</v>
      </c>
      <c r="D148">
        <v>1175.26049804688</v>
      </c>
      <c r="E148">
        <v>815.93597412109398</v>
      </c>
      <c r="F148">
        <v>457.97177124023398</v>
      </c>
      <c r="G148">
        <v>456.80358886718801</v>
      </c>
      <c r="I148" s="7">
        <f t="shared" si="13"/>
        <v>717.28872680664608</v>
      </c>
      <c r="J148" s="7">
        <f t="shared" si="13"/>
        <v>359.13238525390597</v>
      </c>
      <c r="K148" s="7">
        <f t="shared" si="14"/>
        <v>465.89605712891193</v>
      </c>
      <c r="L148" s="8">
        <f t="shared" si="15"/>
        <v>1.2972822175296841</v>
      </c>
      <c r="M148" s="8">
        <f t="shared" si="12"/>
        <v>2.008965383166454</v>
      </c>
      <c r="P148" s="6">
        <f t="shared" si="16"/>
        <v>0.82839486485924052</v>
      </c>
    </row>
    <row r="149" spans="1:16" x14ac:dyDescent="0.15">
      <c r="A149" s="18">
        <v>74</v>
      </c>
      <c r="B149" s="18">
        <v>147</v>
      </c>
      <c r="D149">
        <v>1172.43408203125</v>
      </c>
      <c r="E149">
        <v>815.591796875</v>
      </c>
      <c r="F149">
        <v>457.42761230468801</v>
      </c>
      <c r="G149">
        <v>456.50497436523398</v>
      </c>
      <c r="I149" s="19">
        <f t="shared" ref="I149:I189" si="17">D149-F149</f>
        <v>715.00646972656205</v>
      </c>
      <c r="J149" s="19">
        <f t="shared" ref="J149:J189" si="18">E149-G149</f>
        <v>359.08682250976602</v>
      </c>
      <c r="K149" s="19">
        <f t="shared" ref="K149:K189" si="19">I149-0.7*J149</f>
        <v>463.64569396972581</v>
      </c>
      <c r="L149" s="20">
        <f t="shared" ref="L149:L189" si="20">K149/J149</f>
        <v>1.291179917795831</v>
      </c>
      <c r="M149" s="20">
        <f t="shared" ref="M149:M189" si="21">L149+ABS($N$2)*A149</f>
        <v>2.0077044655117624</v>
      </c>
      <c r="N149" s="18"/>
      <c r="O149" s="18"/>
      <c r="P149" s="18">
        <f t="shared" ref="P149:P189" si="22">(M149-$O$2)/$O$2*100</f>
        <v>0.76511039801644687</v>
      </c>
    </row>
    <row r="150" spans="1:16" x14ac:dyDescent="0.15">
      <c r="A150" s="18">
        <v>74.5</v>
      </c>
      <c r="B150" s="18">
        <v>148</v>
      </c>
      <c r="D150">
        <v>1170.98547363281</v>
      </c>
      <c r="E150">
        <v>815.65484619140602</v>
      </c>
      <c r="F150">
        <v>457.000732421875</v>
      </c>
      <c r="G150">
        <v>456.15185546875</v>
      </c>
      <c r="I150" s="19">
        <f t="shared" si="17"/>
        <v>713.984741210935</v>
      </c>
      <c r="J150" s="19">
        <f t="shared" si="18"/>
        <v>359.50299072265602</v>
      </c>
      <c r="K150" s="19">
        <f t="shared" si="19"/>
        <v>462.33264770507583</v>
      </c>
      <c r="L150" s="20">
        <f t="shared" si="20"/>
        <v>1.2860328276427311</v>
      </c>
      <c r="M150" s="20">
        <f t="shared" si="21"/>
        <v>2.0073987574378243</v>
      </c>
      <c r="N150" s="18"/>
      <c r="O150" s="18"/>
      <c r="P150" s="18">
        <f t="shared" si="22"/>
        <v>0.74976714986956861</v>
      </c>
    </row>
    <row r="151" spans="1:16" x14ac:dyDescent="0.15">
      <c r="A151" s="18">
        <v>75</v>
      </c>
      <c r="B151" s="18">
        <v>149</v>
      </c>
      <c r="D151">
        <v>1175.86572265625</v>
      </c>
      <c r="E151">
        <v>818.29022216796898</v>
      </c>
      <c r="F151">
        <v>458.12802124023398</v>
      </c>
      <c r="G151">
        <v>457.09442138671898</v>
      </c>
      <c r="I151" s="19">
        <f t="shared" si="17"/>
        <v>717.73770141601608</v>
      </c>
      <c r="J151" s="19">
        <f t="shared" si="18"/>
        <v>361.19580078125</v>
      </c>
      <c r="K151" s="19">
        <f t="shared" si="19"/>
        <v>464.90064086914106</v>
      </c>
      <c r="L151" s="20">
        <f t="shared" si="20"/>
        <v>1.2871152983051914</v>
      </c>
      <c r="M151" s="20">
        <f t="shared" si="21"/>
        <v>2.0133226101794461</v>
      </c>
      <c r="N151" s="18"/>
      <c r="O151" s="18"/>
      <c r="P151" s="18">
        <f t="shared" si="22"/>
        <v>1.047080666746649</v>
      </c>
    </row>
    <row r="152" spans="1:16" x14ac:dyDescent="0.15">
      <c r="A152" s="18">
        <v>75.5</v>
      </c>
      <c r="B152" s="18">
        <v>150</v>
      </c>
      <c r="D152">
        <v>1172.24304199219</v>
      </c>
      <c r="E152">
        <v>816.493408203125</v>
      </c>
      <c r="F152">
        <v>458.86810302734398</v>
      </c>
      <c r="G152">
        <v>458.01727294921898</v>
      </c>
      <c r="I152" s="19">
        <f t="shared" si="17"/>
        <v>713.37493896484602</v>
      </c>
      <c r="J152" s="19">
        <f t="shared" si="18"/>
        <v>358.47613525390602</v>
      </c>
      <c r="K152" s="19">
        <f t="shared" si="19"/>
        <v>462.44164428711179</v>
      </c>
      <c r="L152" s="20">
        <f t="shared" si="20"/>
        <v>1.2900207260925969</v>
      </c>
      <c r="M152" s="20">
        <f t="shared" si="21"/>
        <v>2.0210694200460138</v>
      </c>
      <c r="N152" s="18"/>
      <c r="O152" s="18"/>
      <c r="P152" s="18">
        <f t="shared" si="22"/>
        <v>1.4358869700877896</v>
      </c>
    </row>
    <row r="153" spans="1:16" x14ac:dyDescent="0.15">
      <c r="A153" s="18">
        <v>76</v>
      </c>
      <c r="B153" s="18">
        <v>151</v>
      </c>
      <c r="D153">
        <v>1173.38366699219</v>
      </c>
      <c r="E153">
        <v>817.28802490234398</v>
      </c>
      <c r="F153">
        <v>457.59115600585898</v>
      </c>
      <c r="G153">
        <v>456.63079833984398</v>
      </c>
      <c r="I153" s="19">
        <f t="shared" si="17"/>
        <v>715.79251098633108</v>
      </c>
      <c r="J153" s="19">
        <f t="shared" si="18"/>
        <v>360.6572265625</v>
      </c>
      <c r="K153" s="19">
        <f t="shared" si="19"/>
        <v>463.3324523925811</v>
      </c>
      <c r="L153" s="20">
        <f t="shared" si="20"/>
        <v>1.2846892236395768</v>
      </c>
      <c r="M153" s="20">
        <f t="shared" si="21"/>
        <v>2.0205792996721552</v>
      </c>
      <c r="N153" s="18"/>
      <c r="O153" s="18"/>
      <c r="P153" s="18">
        <f t="shared" si="22"/>
        <v>1.4112882134338398</v>
      </c>
    </row>
    <row r="154" spans="1:16" x14ac:dyDescent="0.15">
      <c r="A154" s="18">
        <v>76.5</v>
      </c>
      <c r="B154" s="18">
        <v>152</v>
      </c>
      <c r="D154">
        <v>1170.66223144531</v>
      </c>
      <c r="E154">
        <v>816.98468017578102</v>
      </c>
      <c r="F154">
        <v>457.66268920898398</v>
      </c>
      <c r="G154">
        <v>456.90557861328102</v>
      </c>
      <c r="I154" s="19">
        <f t="shared" si="17"/>
        <v>712.99954223632608</v>
      </c>
      <c r="J154" s="19">
        <f t="shared" si="18"/>
        <v>360.0791015625</v>
      </c>
      <c r="K154" s="19">
        <f t="shared" si="19"/>
        <v>460.94417114257612</v>
      </c>
      <c r="L154" s="20">
        <f t="shared" si="20"/>
        <v>1.2801191992048133</v>
      </c>
      <c r="M154" s="20">
        <f t="shared" si="21"/>
        <v>2.0208506573165534</v>
      </c>
      <c r="N154" s="18"/>
      <c r="O154" s="18"/>
      <c r="P154" s="18">
        <f t="shared" si="22"/>
        <v>1.4249074404987969</v>
      </c>
    </row>
    <row r="155" spans="1:16" x14ac:dyDescent="0.15">
      <c r="A155" s="18">
        <v>77</v>
      </c>
      <c r="B155" s="18">
        <v>153</v>
      </c>
      <c r="D155">
        <v>1171.6923828125</v>
      </c>
      <c r="E155">
        <v>818.564697265625</v>
      </c>
      <c r="F155">
        <v>458.53298950195301</v>
      </c>
      <c r="G155">
        <v>457.88293457031301</v>
      </c>
      <c r="I155" s="19">
        <f t="shared" si="17"/>
        <v>713.15939331054699</v>
      </c>
      <c r="J155" s="19">
        <f t="shared" si="18"/>
        <v>360.68176269531199</v>
      </c>
      <c r="K155" s="19">
        <f t="shared" si="19"/>
        <v>460.68215942382858</v>
      </c>
      <c r="L155" s="20">
        <f t="shared" si="20"/>
        <v>1.2772538206013828</v>
      </c>
      <c r="M155" s="20">
        <f t="shared" si="21"/>
        <v>2.0228266607922847</v>
      </c>
      <c r="N155" s="18"/>
      <c r="O155" s="18"/>
      <c r="P155" s="18">
        <f t="shared" si="22"/>
        <v>1.5240815031157116</v>
      </c>
    </row>
    <row r="156" spans="1:16" x14ac:dyDescent="0.15">
      <c r="A156" s="18">
        <v>77.5</v>
      </c>
      <c r="B156" s="18">
        <v>154</v>
      </c>
      <c r="D156">
        <v>1167.88134765625</v>
      </c>
      <c r="E156">
        <v>816.72119140625</v>
      </c>
      <c r="F156">
        <v>458.90945434570301</v>
      </c>
      <c r="G156">
        <v>458.05377197265602</v>
      </c>
      <c r="I156" s="19">
        <f t="shared" si="17"/>
        <v>708.97189331054699</v>
      </c>
      <c r="J156" s="19">
        <f t="shared" si="18"/>
        <v>358.66741943359398</v>
      </c>
      <c r="K156" s="19">
        <f t="shared" si="19"/>
        <v>457.90469970703123</v>
      </c>
      <c r="L156" s="20">
        <f t="shared" si="20"/>
        <v>1.2766832862325559</v>
      </c>
      <c r="M156" s="20">
        <f t="shared" si="21"/>
        <v>2.0270975085026195</v>
      </c>
      <c r="N156" s="18"/>
      <c r="O156" s="18"/>
      <c r="P156" s="18">
        <f t="shared" si="22"/>
        <v>1.7384319956396728</v>
      </c>
    </row>
    <row r="157" spans="1:16" x14ac:dyDescent="0.15">
      <c r="A157" s="18">
        <v>78</v>
      </c>
      <c r="B157" s="18">
        <v>155</v>
      </c>
      <c r="D157">
        <v>1169.0283203125</v>
      </c>
      <c r="E157">
        <v>817.21478271484398</v>
      </c>
      <c r="F157">
        <v>457.96932983398398</v>
      </c>
      <c r="G157">
        <v>457.16305541992199</v>
      </c>
      <c r="I157" s="19">
        <f t="shared" si="17"/>
        <v>711.05899047851608</v>
      </c>
      <c r="J157" s="19">
        <f t="shared" si="18"/>
        <v>360.05172729492199</v>
      </c>
      <c r="K157" s="19">
        <f t="shared" si="19"/>
        <v>459.02278137207071</v>
      </c>
      <c r="L157" s="20">
        <f t="shared" si="20"/>
        <v>1.2748800979812562</v>
      </c>
      <c r="M157" s="20">
        <f t="shared" si="21"/>
        <v>2.0301357023304814</v>
      </c>
      <c r="N157" s="18"/>
      <c r="O157" s="18"/>
      <c r="P157" s="18">
        <f t="shared" si="22"/>
        <v>1.8909165578518887</v>
      </c>
    </row>
    <row r="158" spans="1:16" x14ac:dyDescent="0.15">
      <c r="A158" s="18">
        <v>78.5</v>
      </c>
      <c r="B158" s="18">
        <v>156</v>
      </c>
      <c r="D158">
        <v>1166.37426757813</v>
      </c>
      <c r="E158">
        <v>817.43255615234398</v>
      </c>
      <c r="F158">
        <v>458.28497314453102</v>
      </c>
      <c r="G158">
        <v>457.50619506835898</v>
      </c>
      <c r="I158" s="19">
        <f t="shared" si="17"/>
        <v>708.08929443359898</v>
      </c>
      <c r="J158" s="19">
        <f t="shared" si="18"/>
        <v>359.926361083985</v>
      </c>
      <c r="K158" s="19">
        <f t="shared" si="19"/>
        <v>456.14084167480951</v>
      </c>
      <c r="L158" s="20">
        <f t="shared" si="20"/>
        <v>1.2673171264840306</v>
      </c>
      <c r="M158" s="20">
        <f t="shared" si="21"/>
        <v>2.0274141129124175</v>
      </c>
      <c r="N158" s="18"/>
      <c r="O158" s="18"/>
      <c r="P158" s="18">
        <f t="shared" si="22"/>
        <v>1.7543221223260523</v>
      </c>
    </row>
    <row r="159" spans="1:16" x14ac:dyDescent="0.15">
      <c r="A159" s="18">
        <v>79</v>
      </c>
      <c r="B159" s="18">
        <v>157</v>
      </c>
      <c r="D159">
        <v>1168.56628417969</v>
      </c>
      <c r="E159">
        <v>820.64050292968795</v>
      </c>
      <c r="F159">
        <v>459.20733642578102</v>
      </c>
      <c r="G159">
        <v>458.11975097656301</v>
      </c>
      <c r="I159" s="19">
        <f t="shared" si="17"/>
        <v>709.35894775390898</v>
      </c>
      <c r="J159" s="19">
        <f t="shared" si="18"/>
        <v>362.52075195312494</v>
      </c>
      <c r="K159" s="19">
        <f t="shared" si="19"/>
        <v>455.59442138672154</v>
      </c>
      <c r="L159" s="20">
        <f t="shared" si="20"/>
        <v>1.2567402526121629</v>
      </c>
      <c r="M159" s="20">
        <f t="shared" si="21"/>
        <v>2.0216786211197117</v>
      </c>
      <c r="N159" s="18"/>
      <c r="O159" s="18"/>
      <c r="P159" s="18">
        <f t="shared" si="22"/>
        <v>1.4664622935481186</v>
      </c>
    </row>
    <row r="160" spans="1:16" x14ac:dyDescent="0.15">
      <c r="A160" s="18">
        <v>79.5</v>
      </c>
      <c r="B160" s="18">
        <v>158</v>
      </c>
      <c r="D160">
        <v>1166.80895996094</v>
      </c>
      <c r="E160">
        <v>819.6708984375</v>
      </c>
      <c r="F160">
        <v>458.6201171875</v>
      </c>
      <c r="G160">
        <v>458.10366821289102</v>
      </c>
      <c r="I160" s="19">
        <f t="shared" si="17"/>
        <v>708.18884277344</v>
      </c>
      <c r="J160" s="19">
        <f t="shared" si="18"/>
        <v>361.56723022460898</v>
      </c>
      <c r="K160" s="19">
        <f t="shared" si="19"/>
        <v>455.09178161621372</v>
      </c>
      <c r="L160" s="20">
        <f t="shared" si="20"/>
        <v>1.258664346692886</v>
      </c>
      <c r="M160" s="20">
        <f t="shared" si="21"/>
        <v>2.0284440972795963</v>
      </c>
      <c r="N160" s="18"/>
      <c r="O160" s="18"/>
      <c r="P160" s="18">
        <f t="shared" si="22"/>
        <v>1.8060162288291974</v>
      </c>
    </row>
    <row r="161" spans="1:16" x14ac:dyDescent="0.15">
      <c r="A161" s="18">
        <v>80</v>
      </c>
      <c r="B161" s="18">
        <v>159</v>
      </c>
      <c r="D161">
        <v>1161.42553710938</v>
      </c>
      <c r="E161">
        <v>819.302978515625</v>
      </c>
      <c r="F161">
        <v>457.72085571289102</v>
      </c>
      <c r="G161">
        <v>456.927001953125</v>
      </c>
      <c r="I161" s="19">
        <f t="shared" si="17"/>
        <v>703.70468139648892</v>
      </c>
      <c r="J161" s="19">
        <f t="shared" si="18"/>
        <v>362.3759765625</v>
      </c>
      <c r="K161" s="19">
        <f t="shared" si="19"/>
        <v>450.04149780273895</v>
      </c>
      <c r="L161" s="20">
        <f t="shared" si="20"/>
        <v>1.2419186891797698</v>
      </c>
      <c r="M161" s="20">
        <f t="shared" si="21"/>
        <v>2.0165398218456416</v>
      </c>
      <c r="N161" s="18"/>
      <c r="O161" s="18"/>
      <c r="P161" s="18">
        <f t="shared" si="22"/>
        <v>1.2085499936753714</v>
      </c>
    </row>
    <row r="162" spans="1:16" x14ac:dyDescent="0.15">
      <c r="A162" s="18">
        <v>80.5</v>
      </c>
      <c r="B162" s="18">
        <v>160</v>
      </c>
      <c r="D162">
        <v>1159.75317382813</v>
      </c>
      <c r="E162">
        <v>820.47222900390602</v>
      </c>
      <c r="F162">
        <v>458.33364868164102</v>
      </c>
      <c r="G162">
        <v>457.27404785156301</v>
      </c>
      <c r="I162" s="19">
        <f t="shared" si="17"/>
        <v>701.41952514648892</v>
      </c>
      <c r="J162" s="19">
        <f t="shared" si="18"/>
        <v>363.19818115234301</v>
      </c>
      <c r="K162" s="19">
        <f t="shared" si="19"/>
        <v>447.18079833984882</v>
      </c>
      <c r="L162" s="20">
        <f t="shared" si="20"/>
        <v>1.2312308308402002</v>
      </c>
      <c r="M162" s="20">
        <f t="shared" si="21"/>
        <v>2.010693345585234</v>
      </c>
      <c r="N162" s="18"/>
      <c r="O162" s="18"/>
      <c r="P162" s="18">
        <f t="shared" si="22"/>
        <v>0.91511994162376886</v>
      </c>
    </row>
    <row r="163" spans="1:16" x14ac:dyDescent="0.15">
      <c r="A163" s="18">
        <v>81</v>
      </c>
      <c r="B163" s="18">
        <v>161</v>
      </c>
      <c r="D163">
        <v>1157.02551269531</v>
      </c>
      <c r="E163">
        <v>818.47064208984398</v>
      </c>
      <c r="F163">
        <v>458.36944580078102</v>
      </c>
      <c r="G163">
        <v>457.35021972656301</v>
      </c>
      <c r="I163" s="19">
        <f t="shared" si="17"/>
        <v>698.65606689452898</v>
      </c>
      <c r="J163" s="19">
        <f t="shared" si="18"/>
        <v>361.12042236328097</v>
      </c>
      <c r="K163" s="19">
        <f t="shared" si="19"/>
        <v>445.87177124023231</v>
      </c>
      <c r="L163" s="20">
        <f t="shared" si="20"/>
        <v>1.2346899915610225</v>
      </c>
      <c r="M163" s="20">
        <f t="shared" si="21"/>
        <v>2.0189938883852179</v>
      </c>
      <c r="N163" s="18"/>
      <c r="O163" s="18"/>
      <c r="P163" s="18">
        <f t="shared" si="22"/>
        <v>1.3317176660257173</v>
      </c>
    </row>
    <row r="164" spans="1:16" x14ac:dyDescent="0.15">
      <c r="A164" s="18">
        <v>81.5</v>
      </c>
      <c r="B164" s="18">
        <v>162</v>
      </c>
      <c r="D164">
        <v>1147.35339355469</v>
      </c>
      <c r="E164">
        <v>813.96881103515602</v>
      </c>
      <c r="F164">
        <v>457.54684448242199</v>
      </c>
      <c r="G164">
        <v>456.49694824218801</v>
      </c>
      <c r="I164" s="19">
        <f t="shared" si="17"/>
        <v>689.80654907226801</v>
      </c>
      <c r="J164" s="19">
        <f t="shared" si="18"/>
        <v>357.47186279296801</v>
      </c>
      <c r="K164" s="19">
        <f t="shared" si="19"/>
        <v>439.57624511719041</v>
      </c>
      <c r="L164" s="20">
        <f t="shared" si="20"/>
        <v>1.229680685027156</v>
      </c>
      <c r="M164" s="20">
        <f t="shared" si="21"/>
        <v>2.0188259639305128</v>
      </c>
      <c r="N164" s="18"/>
      <c r="O164" s="18"/>
      <c r="P164" s="18">
        <f t="shared" si="22"/>
        <v>1.3232896695214775</v>
      </c>
    </row>
    <row r="165" spans="1:16" x14ac:dyDescent="0.15">
      <c r="A165" s="18">
        <v>82</v>
      </c>
      <c r="B165" s="18">
        <v>163</v>
      </c>
      <c r="D165">
        <v>1135.99621582031</v>
      </c>
      <c r="E165">
        <v>810.049072265625</v>
      </c>
      <c r="F165">
        <v>458.56460571289102</v>
      </c>
      <c r="G165">
        <v>457.71670532226602</v>
      </c>
      <c r="I165" s="19">
        <f t="shared" si="17"/>
        <v>677.43161010741892</v>
      </c>
      <c r="J165" s="19">
        <f t="shared" si="18"/>
        <v>352.33236694335898</v>
      </c>
      <c r="K165" s="19">
        <f t="shared" si="19"/>
        <v>430.79895324706763</v>
      </c>
      <c r="L165" s="20">
        <f t="shared" si="20"/>
        <v>1.2227061538071038</v>
      </c>
      <c r="M165" s="20">
        <f t="shared" si="21"/>
        <v>2.0166928147896224</v>
      </c>
      <c r="N165" s="18"/>
      <c r="O165" s="18"/>
      <c r="P165" s="18">
        <f t="shared" si="22"/>
        <v>1.2162285893826374</v>
      </c>
    </row>
    <row r="166" spans="1:16" x14ac:dyDescent="0.15">
      <c r="A166" s="18">
        <v>82.5</v>
      </c>
      <c r="B166" s="18">
        <v>164</v>
      </c>
      <c r="D166">
        <v>1126.25805664063</v>
      </c>
      <c r="E166">
        <v>804.08343505859398</v>
      </c>
      <c r="F166">
        <v>457.31564331054699</v>
      </c>
      <c r="G166">
        <v>456.29739379882801</v>
      </c>
      <c r="I166" s="19">
        <f t="shared" si="17"/>
        <v>668.94241333008301</v>
      </c>
      <c r="J166" s="19">
        <f t="shared" si="18"/>
        <v>347.78604125976597</v>
      </c>
      <c r="K166" s="19">
        <f t="shared" si="19"/>
        <v>425.49218444824686</v>
      </c>
      <c r="L166" s="20">
        <f t="shared" si="20"/>
        <v>1.223430885572665</v>
      </c>
      <c r="M166" s="20">
        <f t="shared" si="21"/>
        <v>2.0222589286343453</v>
      </c>
      <c r="N166" s="18"/>
      <c r="O166" s="18"/>
      <c r="P166" s="18">
        <f t="shared" si="22"/>
        <v>1.4955874719702047</v>
      </c>
    </row>
    <row r="167" spans="1:16" x14ac:dyDescent="0.15">
      <c r="A167" s="18">
        <v>83</v>
      </c>
      <c r="B167" s="18">
        <v>165</v>
      </c>
      <c r="D167">
        <v>1136.78442382813</v>
      </c>
      <c r="E167">
        <v>810.16613769531295</v>
      </c>
      <c r="F167">
        <v>458.26284790039102</v>
      </c>
      <c r="G167">
        <v>457.44268798828102</v>
      </c>
      <c r="I167" s="19">
        <f t="shared" si="17"/>
        <v>678.52157592773892</v>
      </c>
      <c r="J167" s="19">
        <f t="shared" si="18"/>
        <v>352.72344970703193</v>
      </c>
      <c r="K167" s="19">
        <f t="shared" si="19"/>
        <v>431.61516113281658</v>
      </c>
      <c r="L167" s="20">
        <f t="shared" si="20"/>
        <v>1.2236644926536957</v>
      </c>
      <c r="M167" s="20">
        <f t="shared" si="21"/>
        <v>2.0273339177945378</v>
      </c>
      <c r="N167" s="18"/>
      <c r="O167" s="18"/>
      <c r="P167" s="18">
        <f t="shared" si="22"/>
        <v>1.7502971923399193</v>
      </c>
    </row>
    <row r="168" spans="1:16" x14ac:dyDescent="0.15">
      <c r="A168" s="18">
        <v>83.5</v>
      </c>
      <c r="B168" s="18">
        <v>166</v>
      </c>
      <c r="D168">
        <v>1139.068359375</v>
      </c>
      <c r="E168">
        <v>812.21380615234398</v>
      </c>
      <c r="F168">
        <v>458.72085571289102</v>
      </c>
      <c r="G168">
        <v>458.09735107421898</v>
      </c>
      <c r="I168" s="19">
        <f t="shared" si="17"/>
        <v>680.34750366210892</v>
      </c>
      <c r="J168" s="19">
        <f t="shared" si="18"/>
        <v>354.116455078125</v>
      </c>
      <c r="K168" s="19">
        <f t="shared" si="19"/>
        <v>432.46598510742143</v>
      </c>
      <c r="L168" s="20">
        <f t="shared" si="20"/>
        <v>1.2212535704165766</v>
      </c>
      <c r="M168" s="20">
        <f t="shared" si="21"/>
        <v>2.0297643776365804</v>
      </c>
      <c r="N168" s="18"/>
      <c r="O168" s="18"/>
      <c r="P168" s="18">
        <f t="shared" si="22"/>
        <v>1.8722800630802809</v>
      </c>
    </row>
    <row r="169" spans="1:16" x14ac:dyDescent="0.15">
      <c r="A169" s="18">
        <v>84</v>
      </c>
      <c r="B169" s="18">
        <v>167</v>
      </c>
      <c r="D169">
        <v>1147.75048828125</v>
      </c>
      <c r="E169">
        <v>814.46398925781295</v>
      </c>
      <c r="F169">
        <v>457.93939208984398</v>
      </c>
      <c r="G169">
        <v>457.01144409179699</v>
      </c>
      <c r="I169" s="19">
        <f t="shared" si="17"/>
        <v>689.81109619140602</v>
      </c>
      <c r="J169" s="19">
        <f t="shared" si="18"/>
        <v>357.45254516601597</v>
      </c>
      <c r="K169" s="19">
        <f t="shared" si="19"/>
        <v>439.59431457519486</v>
      </c>
      <c r="L169" s="20">
        <f t="shared" si="20"/>
        <v>1.2297976906865464</v>
      </c>
      <c r="M169" s="20">
        <f t="shared" si="21"/>
        <v>2.043149879985712</v>
      </c>
      <c r="N169" s="18"/>
      <c r="O169" s="18"/>
      <c r="P169" s="18">
        <f t="shared" si="22"/>
        <v>2.54408791384349</v>
      </c>
    </row>
    <row r="170" spans="1:16" x14ac:dyDescent="0.15">
      <c r="A170" s="18">
        <v>84.5</v>
      </c>
      <c r="B170" s="18">
        <v>168</v>
      </c>
      <c r="D170">
        <v>1144.26354980469</v>
      </c>
      <c r="E170">
        <v>813.62615966796898</v>
      </c>
      <c r="F170">
        <v>457.94134521484398</v>
      </c>
      <c r="G170">
        <v>457.09078979492199</v>
      </c>
      <c r="I170" s="19">
        <f t="shared" si="17"/>
        <v>686.32220458984602</v>
      </c>
      <c r="J170" s="19">
        <f t="shared" si="18"/>
        <v>356.53536987304699</v>
      </c>
      <c r="K170" s="19">
        <f t="shared" si="19"/>
        <v>436.74744567871312</v>
      </c>
      <c r="L170" s="20">
        <f t="shared" si="20"/>
        <v>1.2249764892448891</v>
      </c>
      <c r="M170" s="20">
        <f t="shared" si="21"/>
        <v>2.0431700606232166</v>
      </c>
      <c r="N170" s="18"/>
      <c r="O170" s="18"/>
      <c r="P170" s="18">
        <f t="shared" si="22"/>
        <v>2.5451007641912327</v>
      </c>
    </row>
    <row r="171" spans="1:16" x14ac:dyDescent="0.15">
      <c r="A171" s="18">
        <v>85</v>
      </c>
      <c r="B171" s="18">
        <v>169</v>
      </c>
      <c r="D171">
        <v>1142.61022949219</v>
      </c>
      <c r="E171">
        <v>814.95758056640602</v>
      </c>
      <c r="F171">
        <v>458.20223999023398</v>
      </c>
      <c r="G171">
        <v>457.15625</v>
      </c>
      <c r="I171" s="19">
        <f t="shared" si="17"/>
        <v>684.40798950195608</v>
      </c>
      <c r="J171" s="19">
        <f t="shared" si="18"/>
        <v>357.80133056640602</v>
      </c>
      <c r="K171" s="19">
        <f t="shared" si="19"/>
        <v>433.94705810547191</v>
      </c>
      <c r="L171" s="20">
        <f t="shared" si="20"/>
        <v>1.2128156634256384</v>
      </c>
      <c r="M171" s="20">
        <f t="shared" si="21"/>
        <v>2.0358506168831276</v>
      </c>
      <c r="N171" s="18"/>
      <c r="O171" s="18"/>
      <c r="P171" s="18">
        <f t="shared" si="22"/>
        <v>2.1777436311113219</v>
      </c>
    </row>
    <row r="172" spans="1:16" x14ac:dyDescent="0.15">
      <c r="A172" s="18">
        <v>85.5</v>
      </c>
      <c r="B172" s="18">
        <v>170</v>
      </c>
      <c r="D172">
        <v>1143.78063964844</v>
      </c>
      <c r="E172">
        <v>814.62200927734398</v>
      </c>
      <c r="F172">
        <v>457.67071533203102</v>
      </c>
      <c r="G172">
        <v>456.843994140625</v>
      </c>
      <c r="I172" s="19">
        <f t="shared" si="17"/>
        <v>686.10992431640898</v>
      </c>
      <c r="J172" s="19">
        <f t="shared" si="18"/>
        <v>357.77801513671898</v>
      </c>
      <c r="K172" s="19">
        <f t="shared" si="19"/>
        <v>435.66531372070574</v>
      </c>
      <c r="L172" s="20">
        <f t="shared" si="20"/>
        <v>1.2176972739765002</v>
      </c>
      <c r="M172" s="20">
        <f t="shared" si="21"/>
        <v>2.0455736095131507</v>
      </c>
      <c r="N172" s="18"/>
      <c r="O172" s="18"/>
      <c r="P172" s="18">
        <f t="shared" si="22"/>
        <v>2.6657329953794542</v>
      </c>
    </row>
    <row r="173" spans="1:16" x14ac:dyDescent="0.15">
      <c r="A173" s="18">
        <v>86</v>
      </c>
      <c r="B173" s="18">
        <v>171</v>
      </c>
      <c r="D173">
        <v>1149.52624511719</v>
      </c>
      <c r="E173">
        <v>818.65484619140602</v>
      </c>
      <c r="F173">
        <v>458.17886352539102</v>
      </c>
      <c r="G173">
        <v>457.08224487304699</v>
      </c>
      <c r="I173" s="19">
        <f t="shared" si="17"/>
        <v>691.34738159179892</v>
      </c>
      <c r="J173" s="19">
        <f t="shared" si="18"/>
        <v>361.57260131835903</v>
      </c>
      <c r="K173" s="19">
        <f t="shared" si="19"/>
        <v>438.24656066894761</v>
      </c>
      <c r="L173" s="20">
        <f t="shared" si="20"/>
        <v>1.2120568844846691</v>
      </c>
      <c r="M173" s="20">
        <f t="shared" si="21"/>
        <v>2.0447746021004813</v>
      </c>
      <c r="N173" s="18"/>
      <c r="O173" s="18"/>
      <c r="P173" s="18">
        <f t="shared" si="22"/>
        <v>2.6256314408282275</v>
      </c>
    </row>
    <row r="174" spans="1:16" x14ac:dyDescent="0.15">
      <c r="A174" s="18">
        <v>86.5</v>
      </c>
      <c r="B174" s="18">
        <v>172</v>
      </c>
      <c r="D174">
        <v>1147.7802734375</v>
      </c>
      <c r="E174">
        <v>818.09167480468795</v>
      </c>
      <c r="F174">
        <v>458.95376586914102</v>
      </c>
      <c r="G174">
        <v>457.89804077148398</v>
      </c>
      <c r="I174" s="19">
        <f t="shared" si="17"/>
        <v>688.82650756835892</v>
      </c>
      <c r="J174" s="19">
        <f t="shared" si="18"/>
        <v>360.19363403320398</v>
      </c>
      <c r="K174" s="19">
        <f t="shared" si="19"/>
        <v>436.69096374511616</v>
      </c>
      <c r="L174" s="20">
        <f t="shared" si="20"/>
        <v>1.2123783500983818</v>
      </c>
      <c r="M174" s="20">
        <f t="shared" si="21"/>
        <v>2.0499374497933558</v>
      </c>
      <c r="N174" s="18"/>
      <c r="O174" s="18"/>
      <c r="P174" s="18">
        <f t="shared" si="22"/>
        <v>2.8847507119546334</v>
      </c>
    </row>
    <row r="175" spans="1:16" x14ac:dyDescent="0.15">
      <c r="A175" s="18">
        <v>87</v>
      </c>
      <c r="B175" s="18">
        <v>173</v>
      </c>
      <c r="D175">
        <v>1145.57751464844</v>
      </c>
      <c r="E175">
        <v>817.96173095703102</v>
      </c>
      <c r="F175">
        <v>458.27548217773398</v>
      </c>
      <c r="G175">
        <v>457.27136230468801</v>
      </c>
      <c r="I175" s="19">
        <f t="shared" si="17"/>
        <v>687.30203247070608</v>
      </c>
      <c r="J175" s="19">
        <f t="shared" si="18"/>
        <v>360.69036865234301</v>
      </c>
      <c r="K175" s="19">
        <f t="shared" si="19"/>
        <v>434.81877441406596</v>
      </c>
      <c r="L175" s="20">
        <f t="shared" si="20"/>
        <v>1.2055181180431596</v>
      </c>
      <c r="M175" s="20">
        <f t="shared" si="21"/>
        <v>2.0479185998172955</v>
      </c>
      <c r="N175" s="18"/>
      <c r="O175" s="18"/>
      <c r="P175" s="18">
        <f t="shared" si="22"/>
        <v>2.7834262171351769</v>
      </c>
    </row>
    <row r="176" spans="1:16" x14ac:dyDescent="0.15">
      <c r="A176" s="18">
        <v>87.5</v>
      </c>
      <c r="B176" s="18">
        <v>174</v>
      </c>
      <c r="D176">
        <v>1143.70385742188</v>
      </c>
      <c r="E176">
        <v>817.14569091796898</v>
      </c>
      <c r="F176">
        <v>457.83938598632801</v>
      </c>
      <c r="G176">
        <v>457.01751708984398</v>
      </c>
      <c r="I176" s="19">
        <f t="shared" si="17"/>
        <v>685.86447143555199</v>
      </c>
      <c r="J176" s="19">
        <f t="shared" si="18"/>
        <v>360.128173828125</v>
      </c>
      <c r="K176" s="19">
        <f t="shared" si="19"/>
        <v>433.77474975586449</v>
      </c>
      <c r="L176" s="20">
        <f t="shared" si="20"/>
        <v>1.2045010118061135</v>
      </c>
      <c r="M176" s="20">
        <f t="shared" si="21"/>
        <v>2.0517428756594107</v>
      </c>
      <c r="N176" s="18"/>
      <c r="O176" s="18"/>
      <c r="P176" s="18">
        <f t="shared" si="22"/>
        <v>2.9753636183029224</v>
      </c>
    </row>
    <row r="177" spans="1:16" x14ac:dyDescent="0.15">
      <c r="A177" s="18">
        <v>88</v>
      </c>
      <c r="B177" s="18">
        <v>175</v>
      </c>
      <c r="D177">
        <v>1137.15869140625</v>
      </c>
      <c r="E177">
        <v>814.35479736328102</v>
      </c>
      <c r="F177">
        <v>459.02944946289102</v>
      </c>
      <c r="G177">
        <v>458.080078125</v>
      </c>
      <c r="I177" s="19">
        <f t="shared" si="17"/>
        <v>678.12924194335892</v>
      </c>
      <c r="J177" s="19">
        <f t="shared" si="18"/>
        <v>356.27471923828102</v>
      </c>
      <c r="K177" s="19">
        <f t="shared" si="19"/>
        <v>428.73693847656222</v>
      </c>
      <c r="L177" s="20">
        <f t="shared" si="20"/>
        <v>1.2033886080752689</v>
      </c>
      <c r="M177" s="20">
        <f t="shared" si="21"/>
        <v>2.0554718540077284</v>
      </c>
      <c r="N177" s="18"/>
      <c r="O177" s="18"/>
      <c r="P177" s="18">
        <f t="shared" si="22"/>
        <v>3.1625181130976836</v>
      </c>
    </row>
    <row r="178" spans="1:16" x14ac:dyDescent="0.15">
      <c r="A178" s="18">
        <v>88.5</v>
      </c>
      <c r="B178" s="18">
        <v>176</v>
      </c>
      <c r="D178">
        <v>1138.84033203125</v>
      </c>
      <c r="E178">
        <v>815.509521484375</v>
      </c>
      <c r="F178">
        <v>458.16354370117199</v>
      </c>
      <c r="G178">
        <v>457.09222412109398</v>
      </c>
      <c r="I178" s="19">
        <f t="shared" si="17"/>
        <v>680.67678833007801</v>
      </c>
      <c r="J178" s="19">
        <f t="shared" si="18"/>
        <v>358.41729736328102</v>
      </c>
      <c r="K178" s="19">
        <f t="shared" si="19"/>
        <v>429.78468017578132</v>
      </c>
      <c r="L178" s="20">
        <f t="shared" si="20"/>
        <v>1.1991181322372522</v>
      </c>
      <c r="M178" s="20">
        <f t="shared" si="21"/>
        <v>2.0560427602488729</v>
      </c>
      <c r="N178" s="18"/>
      <c r="O178" s="18"/>
      <c r="P178" s="18">
        <f t="shared" si="22"/>
        <v>3.1911714489865304</v>
      </c>
    </row>
    <row r="179" spans="1:16" x14ac:dyDescent="0.15">
      <c r="A179" s="18">
        <v>89</v>
      </c>
      <c r="B179" s="18">
        <v>177</v>
      </c>
      <c r="D179">
        <v>1139.31787109375</v>
      </c>
      <c r="E179">
        <v>817.83489990234398</v>
      </c>
      <c r="F179">
        <v>458.96374511718801</v>
      </c>
      <c r="G179">
        <v>457.92431640625</v>
      </c>
      <c r="I179" s="19">
        <f t="shared" si="17"/>
        <v>680.35412597656205</v>
      </c>
      <c r="J179" s="19">
        <f t="shared" si="18"/>
        <v>359.91058349609398</v>
      </c>
      <c r="K179" s="19">
        <f t="shared" si="19"/>
        <v>428.41671752929631</v>
      </c>
      <c r="L179" s="20">
        <f t="shared" si="20"/>
        <v>1.1903420937715932</v>
      </c>
      <c r="M179" s="20">
        <f t="shared" si="21"/>
        <v>2.0521081038623756</v>
      </c>
      <c r="N179" s="18"/>
      <c r="O179" s="18"/>
      <c r="P179" s="18">
        <f t="shared" si="22"/>
        <v>2.9936941349822521</v>
      </c>
    </row>
    <row r="180" spans="1:16" x14ac:dyDescent="0.15">
      <c r="A180" s="18">
        <v>89.5</v>
      </c>
      <c r="B180" s="18">
        <v>178</v>
      </c>
      <c r="D180">
        <v>1132.89453125</v>
      </c>
      <c r="E180">
        <v>813.75787353515602</v>
      </c>
      <c r="F180">
        <v>458.96981811523398</v>
      </c>
      <c r="G180">
        <v>458.12265014648398</v>
      </c>
      <c r="I180" s="19">
        <f t="shared" si="17"/>
        <v>673.92471313476608</v>
      </c>
      <c r="J180" s="19">
        <f t="shared" si="18"/>
        <v>355.63522338867205</v>
      </c>
      <c r="K180" s="19">
        <f t="shared" si="19"/>
        <v>424.98005676269565</v>
      </c>
      <c r="L180" s="20">
        <f t="shared" si="20"/>
        <v>1.1949886535795611</v>
      </c>
      <c r="M180" s="20">
        <f t="shared" si="21"/>
        <v>2.0615960457495053</v>
      </c>
      <c r="N180" s="18"/>
      <c r="O180" s="18"/>
      <c r="P180" s="18">
        <f t="shared" si="22"/>
        <v>3.4698864870587749</v>
      </c>
    </row>
    <row r="181" spans="1:16" x14ac:dyDescent="0.15">
      <c r="A181" s="18">
        <v>90</v>
      </c>
      <c r="B181" s="18">
        <v>179</v>
      </c>
      <c r="D181">
        <v>1133.19067382813</v>
      </c>
      <c r="E181">
        <v>814.143310546875</v>
      </c>
      <c r="F181">
        <v>458.16500854492199</v>
      </c>
      <c r="G181">
        <v>457.077880859375</v>
      </c>
      <c r="I181" s="19">
        <f t="shared" si="17"/>
        <v>675.02566528320801</v>
      </c>
      <c r="J181" s="19">
        <f t="shared" si="18"/>
        <v>357.0654296875</v>
      </c>
      <c r="K181" s="19">
        <f t="shared" si="19"/>
        <v>425.07986450195801</v>
      </c>
      <c r="L181" s="20">
        <f t="shared" si="20"/>
        <v>1.1904817133206751</v>
      </c>
      <c r="M181" s="20">
        <f t="shared" si="21"/>
        <v>2.0619304875697813</v>
      </c>
      <c r="N181" s="18"/>
      <c r="O181" s="18"/>
      <c r="P181" s="18">
        <f t="shared" si="22"/>
        <v>3.4866718593686543</v>
      </c>
    </row>
    <row r="182" spans="1:16" x14ac:dyDescent="0.15">
      <c r="A182" s="18">
        <v>90.5</v>
      </c>
      <c r="B182" s="18">
        <v>180</v>
      </c>
      <c r="D182">
        <v>1137.78112792969</v>
      </c>
      <c r="E182">
        <v>817.72430419921898</v>
      </c>
      <c r="F182">
        <v>457.75299072265602</v>
      </c>
      <c r="G182">
        <v>457.04138183593801</v>
      </c>
      <c r="I182" s="19">
        <f t="shared" si="17"/>
        <v>680.02813720703398</v>
      </c>
      <c r="J182" s="19">
        <f t="shared" si="18"/>
        <v>360.68292236328097</v>
      </c>
      <c r="K182" s="19">
        <f t="shared" si="19"/>
        <v>427.55009155273729</v>
      </c>
      <c r="L182" s="20">
        <f t="shared" si="20"/>
        <v>1.1853904497372001</v>
      </c>
      <c r="M182" s="20">
        <f t="shared" si="21"/>
        <v>2.061680606065468</v>
      </c>
      <c r="N182" s="18"/>
      <c r="O182" s="18"/>
      <c r="P182" s="18">
        <f t="shared" si="22"/>
        <v>3.4741305029085385</v>
      </c>
    </row>
    <row r="183" spans="1:16" x14ac:dyDescent="0.15">
      <c r="A183" s="18">
        <v>91</v>
      </c>
      <c r="B183" s="18">
        <v>181</v>
      </c>
      <c r="D183">
        <v>1131.35229492188</v>
      </c>
      <c r="E183">
        <v>816.38720703125</v>
      </c>
      <c r="F183">
        <v>459.37258911132801</v>
      </c>
      <c r="G183">
        <v>458.36212158203102</v>
      </c>
      <c r="I183" s="19">
        <f t="shared" si="17"/>
        <v>671.97970581055199</v>
      </c>
      <c r="J183" s="19">
        <f t="shared" si="18"/>
        <v>358.02508544921898</v>
      </c>
      <c r="K183" s="19">
        <f t="shared" si="19"/>
        <v>421.36214599609872</v>
      </c>
      <c r="L183" s="20">
        <f t="shared" si="20"/>
        <v>1.1769067674892386</v>
      </c>
      <c r="M183" s="20">
        <f t="shared" si="21"/>
        <v>2.0580383058966678</v>
      </c>
      <c r="N183" s="18"/>
      <c r="O183" s="18"/>
      <c r="P183" s="18">
        <f t="shared" si="22"/>
        <v>3.2913263178721159</v>
      </c>
    </row>
    <row r="184" spans="1:16" x14ac:dyDescent="0.15">
      <c r="A184" s="18">
        <v>91.5</v>
      </c>
      <c r="B184" s="18">
        <v>182</v>
      </c>
      <c r="D184">
        <v>1129.94934082031</v>
      </c>
      <c r="E184">
        <v>815.97351074218795</v>
      </c>
      <c r="F184">
        <v>458.79751586914102</v>
      </c>
      <c r="G184">
        <v>457.82525634765602</v>
      </c>
      <c r="I184" s="19">
        <f t="shared" si="17"/>
        <v>671.15182495116892</v>
      </c>
      <c r="J184" s="19">
        <f t="shared" si="18"/>
        <v>358.14825439453193</v>
      </c>
      <c r="K184" s="19">
        <f t="shared" si="19"/>
        <v>420.44804687499658</v>
      </c>
      <c r="L184" s="20">
        <f t="shared" si="20"/>
        <v>1.1739497309173981</v>
      </c>
      <c r="M184" s="20">
        <f t="shared" si="21"/>
        <v>2.0599226514039892</v>
      </c>
      <c r="N184" s="18"/>
      <c r="O184" s="18"/>
      <c r="P184" s="18">
        <f t="shared" si="22"/>
        <v>3.385900139037</v>
      </c>
    </row>
    <row r="185" spans="1:16" x14ac:dyDescent="0.15">
      <c r="A185" s="18">
        <v>92</v>
      </c>
      <c r="B185" s="18">
        <v>183</v>
      </c>
      <c r="D185">
        <v>1127.69152832031</v>
      </c>
      <c r="E185">
        <v>814.31689453125</v>
      </c>
      <c r="F185">
        <v>458.388671875</v>
      </c>
      <c r="G185">
        <v>457.42807006835898</v>
      </c>
      <c r="I185" s="19">
        <f t="shared" si="17"/>
        <v>669.30285644531</v>
      </c>
      <c r="J185" s="19">
        <f t="shared" si="18"/>
        <v>356.88882446289102</v>
      </c>
      <c r="K185" s="19">
        <f t="shared" si="19"/>
        <v>419.48067932128629</v>
      </c>
      <c r="L185" s="20">
        <f t="shared" si="20"/>
        <v>1.1753819412882835</v>
      </c>
      <c r="M185" s="20">
        <f t="shared" si="21"/>
        <v>2.0661962438540362</v>
      </c>
      <c r="N185" s="18"/>
      <c r="O185" s="18"/>
      <c r="P185" s="18">
        <f t="shared" si="22"/>
        <v>3.7007668172161572</v>
      </c>
    </row>
    <row r="186" spans="1:16" x14ac:dyDescent="0.15">
      <c r="A186" s="18">
        <v>92.5</v>
      </c>
      <c r="B186" s="18">
        <v>184</v>
      </c>
      <c r="D186">
        <v>1130.05090332031</v>
      </c>
      <c r="E186">
        <v>816.41979980468795</v>
      </c>
      <c r="F186">
        <v>457.98199462890602</v>
      </c>
      <c r="G186">
        <v>456.87686157226602</v>
      </c>
      <c r="I186" s="19">
        <f t="shared" si="17"/>
        <v>672.06890869140398</v>
      </c>
      <c r="J186" s="19">
        <f t="shared" si="18"/>
        <v>359.54293823242193</v>
      </c>
      <c r="K186" s="19">
        <f t="shared" si="19"/>
        <v>420.38885192870862</v>
      </c>
      <c r="L186" s="20">
        <f t="shared" si="20"/>
        <v>1.1692312856856992</v>
      </c>
      <c r="M186" s="20">
        <f t="shared" si="21"/>
        <v>2.0648869703306136</v>
      </c>
      <c r="N186" s="18"/>
      <c r="O186" s="18"/>
      <c r="P186" s="18">
        <f t="shared" si="22"/>
        <v>3.6350554072974424</v>
      </c>
    </row>
    <row r="187" spans="1:16" x14ac:dyDescent="0.15">
      <c r="A187" s="18">
        <v>93</v>
      </c>
      <c r="B187" s="18">
        <v>185</v>
      </c>
      <c r="D187">
        <v>1132.18591308594</v>
      </c>
      <c r="E187">
        <v>816.33538818359398</v>
      </c>
      <c r="F187">
        <v>458.21246337890602</v>
      </c>
      <c r="G187">
        <v>457.45437622070301</v>
      </c>
      <c r="I187" s="19">
        <f t="shared" si="17"/>
        <v>673.97344970703398</v>
      </c>
      <c r="J187" s="19">
        <f t="shared" si="18"/>
        <v>358.88101196289097</v>
      </c>
      <c r="K187" s="19">
        <f t="shared" si="19"/>
        <v>422.75674133301032</v>
      </c>
      <c r="L187" s="20">
        <f t="shared" si="20"/>
        <v>1.177985814910498</v>
      </c>
      <c r="M187" s="20">
        <f t="shared" si="21"/>
        <v>2.0784828816345744</v>
      </c>
      <c r="N187" s="18"/>
      <c r="O187" s="18"/>
      <c r="P187" s="18">
        <f t="shared" si="22"/>
        <v>4.3174235182614416</v>
      </c>
    </row>
    <row r="188" spans="1:16" x14ac:dyDescent="0.15">
      <c r="A188" s="18">
        <v>93.5</v>
      </c>
      <c r="B188" s="18">
        <v>186</v>
      </c>
      <c r="D188">
        <v>1131.65344238281</v>
      </c>
      <c r="E188">
        <v>818.30828857421898</v>
      </c>
      <c r="F188">
        <v>459.25674438476602</v>
      </c>
      <c r="G188">
        <v>458.57385253906301</v>
      </c>
      <c r="I188" s="19">
        <f t="shared" si="17"/>
        <v>672.39669799804392</v>
      </c>
      <c r="J188" s="19">
        <f t="shared" si="18"/>
        <v>359.73443603515597</v>
      </c>
      <c r="K188" s="19">
        <f t="shared" si="19"/>
        <v>420.58259277343473</v>
      </c>
      <c r="L188" s="20">
        <f t="shared" si="20"/>
        <v>1.1691474338929626</v>
      </c>
      <c r="M188" s="20">
        <f t="shared" si="21"/>
        <v>2.0744858826962007</v>
      </c>
      <c r="N188" s="18"/>
      <c r="O188" s="18"/>
      <c r="P188" s="18">
        <f t="shared" si="22"/>
        <v>4.1168172805384433</v>
      </c>
    </row>
    <row r="189" spans="1:16" x14ac:dyDescent="0.15">
      <c r="A189" s="18">
        <v>94</v>
      </c>
      <c r="B189" s="18">
        <v>187</v>
      </c>
      <c r="D189">
        <v>1129.45666503906</v>
      </c>
      <c r="E189">
        <v>817.50970458984398</v>
      </c>
      <c r="F189">
        <v>458.71380615234398</v>
      </c>
      <c r="G189">
        <v>457.87005615234398</v>
      </c>
      <c r="I189" s="19">
        <f t="shared" si="17"/>
        <v>670.74285888671602</v>
      </c>
      <c r="J189" s="19">
        <f t="shared" si="18"/>
        <v>359.6396484375</v>
      </c>
      <c r="K189" s="19">
        <f t="shared" si="19"/>
        <v>418.99510498046607</v>
      </c>
      <c r="L189" s="20">
        <f t="shared" si="20"/>
        <v>1.1650414708190362</v>
      </c>
      <c r="M189" s="20">
        <f t="shared" si="21"/>
        <v>2.0752213017014358</v>
      </c>
      <c r="N189" s="18"/>
      <c r="O189" s="18"/>
      <c r="P189" s="18">
        <f t="shared" si="22"/>
        <v>4.1537273828589178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1212.86560058594</v>
      </c>
      <c r="E2">
        <v>731.27569580078102</v>
      </c>
      <c r="F2">
        <v>462.18536376953102</v>
      </c>
      <c r="G2">
        <v>460.21505737304699</v>
      </c>
      <c r="I2" s="7">
        <f t="shared" ref="I2:J65" si="0">D2-F2</f>
        <v>750.68023681640898</v>
      </c>
      <c r="J2" s="7">
        <f t="shared" si="0"/>
        <v>271.06063842773403</v>
      </c>
      <c r="K2" s="7">
        <f t="shared" ref="K2:K65" si="1">I2-0.7*J2</f>
        <v>560.93778991699514</v>
      </c>
      <c r="L2" s="8">
        <f t="shared" ref="L2:L65" si="2">K2/J2</f>
        <v>2.0694180946767879</v>
      </c>
      <c r="M2" s="8"/>
      <c r="N2" s="18">
        <f>LINEST(V64:V104,U64:U104)</f>
        <v>-7.7006025234318161E-3</v>
      </c>
      <c r="O2" s="9">
        <f>AVERAGE(M38:M45)</f>
        <v>2.0517456164582168</v>
      </c>
    </row>
    <row r="3" spans="1:16" x14ac:dyDescent="0.15">
      <c r="A3" s="6">
        <v>1</v>
      </c>
      <c r="B3" s="6">
        <v>1</v>
      </c>
      <c r="C3" s="6" t="s">
        <v>7</v>
      </c>
      <c r="D3">
        <v>1206.89001464844</v>
      </c>
      <c r="E3">
        <v>727.45758056640602</v>
      </c>
      <c r="F3">
        <v>461.06600952148398</v>
      </c>
      <c r="G3">
        <v>459.14245605468801</v>
      </c>
      <c r="I3" s="7">
        <f t="shared" si="0"/>
        <v>745.82400512695608</v>
      </c>
      <c r="J3" s="7">
        <f t="shared" si="0"/>
        <v>268.31512451171801</v>
      </c>
      <c r="K3" s="7">
        <f t="shared" si="1"/>
        <v>558.00341796875352</v>
      </c>
      <c r="L3" s="8">
        <f t="shared" si="2"/>
        <v>2.0796569667260187</v>
      </c>
      <c r="M3" s="8"/>
      <c r="N3" s="18"/>
    </row>
    <row r="4" spans="1:16" ht="15" x14ac:dyDescent="0.15">
      <c r="A4" s="6">
        <v>1.5</v>
      </c>
      <c r="B4" s="6">
        <v>2</v>
      </c>
      <c r="D4">
        <v>1204.38720703125</v>
      </c>
      <c r="E4">
        <v>725.16931152343795</v>
      </c>
      <c r="F4">
        <v>460.45324707031301</v>
      </c>
      <c r="G4">
        <v>458.61056518554699</v>
      </c>
      <c r="I4" s="7">
        <f t="shared" si="0"/>
        <v>743.93395996093705</v>
      </c>
      <c r="J4" s="7">
        <f t="shared" si="0"/>
        <v>266.55874633789097</v>
      </c>
      <c r="K4" s="7">
        <f t="shared" si="1"/>
        <v>557.34283752441343</v>
      </c>
      <c r="L4" s="8">
        <f t="shared" si="2"/>
        <v>2.0908818231682531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1190.99182128906</v>
      </c>
      <c r="E5">
        <v>720.80914306640602</v>
      </c>
      <c r="F5">
        <v>461.57095336914102</v>
      </c>
      <c r="G5">
        <v>459.64053344726602</v>
      </c>
      <c r="I5" s="7">
        <f t="shared" si="0"/>
        <v>729.42086791991892</v>
      </c>
      <c r="J5" s="7">
        <f t="shared" si="0"/>
        <v>261.16860961914</v>
      </c>
      <c r="K5" s="7">
        <f t="shared" si="1"/>
        <v>546.60284118652089</v>
      </c>
      <c r="L5" s="8">
        <f t="shared" si="2"/>
        <v>2.092911709349861</v>
      </c>
      <c r="M5" s="8"/>
      <c r="N5" s="18">
        <f>RSQ(V64:V104,U64:U104)</f>
        <v>0.86922906505908126</v>
      </c>
    </row>
    <row r="6" spans="1:16" x14ac:dyDescent="0.15">
      <c r="A6" s="6">
        <v>2.5</v>
      </c>
      <c r="B6" s="6">
        <v>4</v>
      </c>
      <c r="C6" s="6" t="s">
        <v>5</v>
      </c>
      <c r="D6">
        <v>1185.95422363281</v>
      </c>
      <c r="E6">
        <v>718.23809814453102</v>
      </c>
      <c r="F6">
        <v>461.38531494140602</v>
      </c>
      <c r="G6">
        <v>459.70983886718801</v>
      </c>
      <c r="I6" s="7">
        <f t="shared" si="0"/>
        <v>724.56890869140398</v>
      </c>
      <c r="J6" s="7">
        <f t="shared" si="0"/>
        <v>258.52825927734301</v>
      </c>
      <c r="K6" s="7">
        <f t="shared" si="1"/>
        <v>543.5991271972639</v>
      </c>
      <c r="L6" s="8">
        <f t="shared" si="2"/>
        <v>2.1026681134076859</v>
      </c>
      <c r="M6" s="8">
        <f t="shared" ref="M6:M22" si="3">L6+ABS($N$2)*A6</f>
        <v>2.1219196197162655</v>
      </c>
      <c r="P6" s="6">
        <f t="shared" ref="P6:P69" si="4">(M6-$O$2)/$O$2*100</f>
        <v>3.4202097323929022</v>
      </c>
    </row>
    <row r="7" spans="1:16" x14ac:dyDescent="0.15">
      <c r="A7" s="6">
        <v>3</v>
      </c>
      <c r="B7" s="6">
        <v>5</v>
      </c>
      <c r="C7" s="6" t="s">
        <v>8</v>
      </c>
      <c r="D7">
        <v>1182.98291015625</v>
      </c>
      <c r="E7">
        <v>719.21636962890602</v>
      </c>
      <c r="F7">
        <v>460.55169677734398</v>
      </c>
      <c r="G7">
        <v>458.77886962890602</v>
      </c>
      <c r="I7" s="7">
        <f t="shared" si="0"/>
        <v>722.43121337890602</v>
      </c>
      <c r="J7" s="7">
        <f t="shared" si="0"/>
        <v>260.4375</v>
      </c>
      <c r="K7" s="7">
        <f t="shared" si="1"/>
        <v>540.12496337890605</v>
      </c>
      <c r="L7" s="8">
        <f t="shared" si="2"/>
        <v>2.0739139462592986</v>
      </c>
      <c r="M7" s="8">
        <f t="shared" si="3"/>
        <v>2.0970157538295942</v>
      </c>
      <c r="P7" s="6">
        <f t="shared" si="4"/>
        <v>2.2064205722307788</v>
      </c>
    </row>
    <row r="8" spans="1:16" x14ac:dyDescent="0.15">
      <c r="A8" s="6">
        <v>3.5</v>
      </c>
      <c r="B8" s="6">
        <v>6</v>
      </c>
      <c r="D8">
        <v>1177.03649902344</v>
      </c>
      <c r="E8">
        <v>715.83288574218795</v>
      </c>
      <c r="F8">
        <v>460.58361816406301</v>
      </c>
      <c r="G8">
        <v>458.60671997070301</v>
      </c>
      <c r="I8" s="7">
        <f t="shared" si="0"/>
        <v>716.45288085937705</v>
      </c>
      <c r="J8" s="7">
        <f t="shared" si="0"/>
        <v>257.22616577148494</v>
      </c>
      <c r="K8" s="7">
        <f t="shared" si="1"/>
        <v>536.39456481933757</v>
      </c>
      <c r="L8" s="8">
        <f t="shared" si="2"/>
        <v>2.0853032708027874</v>
      </c>
      <c r="M8" s="8">
        <f t="shared" si="3"/>
        <v>2.1122553796347989</v>
      </c>
      <c r="P8" s="6">
        <f t="shared" si="4"/>
        <v>2.9491844744884017</v>
      </c>
    </row>
    <row r="9" spans="1:16" x14ac:dyDescent="0.15">
      <c r="A9" s="6">
        <v>4</v>
      </c>
      <c r="B9" s="6">
        <v>7</v>
      </c>
      <c r="D9">
        <v>1178.88037109375</v>
      </c>
      <c r="E9">
        <v>715.47430419921898</v>
      </c>
      <c r="F9">
        <v>460.98956298828102</v>
      </c>
      <c r="G9">
        <v>459.25439453125</v>
      </c>
      <c r="I9" s="7">
        <f t="shared" si="0"/>
        <v>717.89080810546898</v>
      </c>
      <c r="J9" s="7">
        <f t="shared" si="0"/>
        <v>256.21990966796898</v>
      </c>
      <c r="K9" s="7">
        <f t="shared" si="1"/>
        <v>538.53687133789072</v>
      </c>
      <c r="L9" s="8">
        <f t="shared" si="2"/>
        <v>2.1018541144432197</v>
      </c>
      <c r="M9" s="8">
        <f t="shared" si="3"/>
        <v>2.1326565245369471</v>
      </c>
      <c r="P9" s="6">
        <f t="shared" si="4"/>
        <v>3.9435155815466549</v>
      </c>
    </row>
    <row r="10" spans="1:16" x14ac:dyDescent="0.15">
      <c r="A10" s="6">
        <v>4.5</v>
      </c>
      <c r="B10" s="6">
        <v>8</v>
      </c>
      <c r="D10">
        <v>1187.36877441406</v>
      </c>
      <c r="E10">
        <v>718.02813720703102</v>
      </c>
      <c r="F10">
        <v>461.25466918945301</v>
      </c>
      <c r="G10">
        <v>459.44830322265602</v>
      </c>
      <c r="I10" s="7">
        <f t="shared" si="0"/>
        <v>726.11410522460699</v>
      </c>
      <c r="J10" s="7">
        <f t="shared" si="0"/>
        <v>258.579833984375</v>
      </c>
      <c r="K10" s="7">
        <f t="shared" si="1"/>
        <v>545.10822143554446</v>
      </c>
      <c r="L10" s="8">
        <f t="shared" si="2"/>
        <v>2.10808481479837</v>
      </c>
      <c r="M10" s="8">
        <f t="shared" si="3"/>
        <v>2.1427375261538133</v>
      </c>
      <c r="P10" s="6">
        <f t="shared" si="4"/>
        <v>4.4348533739123734</v>
      </c>
    </row>
    <row r="11" spans="1:16" x14ac:dyDescent="0.15">
      <c r="A11" s="6">
        <v>5</v>
      </c>
      <c r="B11" s="6">
        <v>9</v>
      </c>
      <c r="D11">
        <v>1186.34497070313</v>
      </c>
      <c r="E11">
        <v>718.56573486328102</v>
      </c>
      <c r="F11">
        <v>460.42492675781301</v>
      </c>
      <c r="G11">
        <v>458.92932128906301</v>
      </c>
      <c r="I11" s="7">
        <f t="shared" si="0"/>
        <v>725.92004394531705</v>
      </c>
      <c r="J11" s="7">
        <f t="shared" si="0"/>
        <v>259.63641357421801</v>
      </c>
      <c r="K11" s="7">
        <f t="shared" si="1"/>
        <v>544.17455444336451</v>
      </c>
      <c r="L11" s="8">
        <f t="shared" si="2"/>
        <v>2.0959099956440057</v>
      </c>
      <c r="M11" s="8">
        <f t="shared" si="3"/>
        <v>2.134413008261165</v>
      </c>
      <c r="P11" s="6">
        <f t="shared" si="4"/>
        <v>4.0291248164404996</v>
      </c>
    </row>
    <row r="12" spans="1:16" x14ac:dyDescent="0.15">
      <c r="A12" s="6">
        <v>5.5</v>
      </c>
      <c r="B12" s="6">
        <v>10</v>
      </c>
      <c r="D12">
        <v>1179.83813476563</v>
      </c>
      <c r="E12">
        <v>717.06707763671898</v>
      </c>
      <c r="F12">
        <v>459.95379638671898</v>
      </c>
      <c r="G12">
        <v>458.19830322265602</v>
      </c>
      <c r="I12" s="7">
        <f t="shared" si="0"/>
        <v>719.88433837891102</v>
      </c>
      <c r="J12" s="7">
        <f t="shared" si="0"/>
        <v>258.86877441406295</v>
      </c>
      <c r="K12" s="7">
        <f t="shared" si="1"/>
        <v>538.67619628906698</v>
      </c>
      <c r="L12" s="8">
        <f t="shared" si="2"/>
        <v>2.0808851801780062</v>
      </c>
      <c r="M12" s="8">
        <f t="shared" si="3"/>
        <v>2.1232384940568814</v>
      </c>
      <c r="P12" s="6">
        <f t="shared" si="4"/>
        <v>3.4844903298527621</v>
      </c>
    </row>
    <row r="13" spans="1:16" x14ac:dyDescent="0.15">
      <c r="A13" s="6">
        <v>6</v>
      </c>
      <c r="B13" s="6">
        <v>11</v>
      </c>
      <c r="D13">
        <v>1175.24645996094</v>
      </c>
      <c r="E13">
        <v>716.01275634765602</v>
      </c>
      <c r="F13">
        <v>460.67767333984398</v>
      </c>
      <c r="G13">
        <v>459.08059692382801</v>
      </c>
      <c r="I13" s="7">
        <f t="shared" si="0"/>
        <v>714.56878662109602</v>
      </c>
      <c r="J13" s="7">
        <f t="shared" si="0"/>
        <v>256.93215942382801</v>
      </c>
      <c r="K13" s="7">
        <f t="shared" si="1"/>
        <v>534.7162750244164</v>
      </c>
      <c r="L13" s="8">
        <f t="shared" si="2"/>
        <v>2.081157439471653</v>
      </c>
      <c r="M13" s="8">
        <f t="shared" si="3"/>
        <v>2.1273610546122437</v>
      </c>
      <c r="P13" s="6">
        <f t="shared" si="4"/>
        <v>3.685419749284339</v>
      </c>
    </row>
    <row r="14" spans="1:16" x14ac:dyDescent="0.15">
      <c r="A14" s="6">
        <v>6.5</v>
      </c>
      <c r="B14" s="6">
        <v>12</v>
      </c>
      <c r="D14">
        <v>1178.52709960938</v>
      </c>
      <c r="E14">
        <v>717.31750488281295</v>
      </c>
      <c r="F14">
        <v>460.99835205078102</v>
      </c>
      <c r="G14">
        <v>459.61166381835898</v>
      </c>
      <c r="I14" s="7">
        <f t="shared" si="0"/>
        <v>717.52874755859898</v>
      </c>
      <c r="J14" s="7">
        <f t="shared" si="0"/>
        <v>257.70584106445398</v>
      </c>
      <c r="K14" s="7">
        <f t="shared" si="1"/>
        <v>537.13465881348122</v>
      </c>
      <c r="L14" s="8">
        <f t="shared" si="2"/>
        <v>2.0842936915781438</v>
      </c>
      <c r="M14" s="8">
        <f t="shared" si="3"/>
        <v>2.1343476079804504</v>
      </c>
      <c r="P14" s="6">
        <f t="shared" si="4"/>
        <v>4.0259372731022838</v>
      </c>
    </row>
    <row r="15" spans="1:16" x14ac:dyDescent="0.15">
      <c r="A15" s="6">
        <v>7</v>
      </c>
      <c r="B15" s="6">
        <v>13</v>
      </c>
      <c r="D15">
        <v>1187.90173339844</v>
      </c>
      <c r="E15">
        <v>722.362548828125</v>
      </c>
      <c r="F15">
        <v>460.756591796875</v>
      </c>
      <c r="G15">
        <v>459.37680053710898</v>
      </c>
      <c r="I15" s="7">
        <f t="shared" si="0"/>
        <v>727.145141601565</v>
      </c>
      <c r="J15" s="7">
        <f t="shared" si="0"/>
        <v>262.98574829101602</v>
      </c>
      <c r="K15" s="7">
        <f t="shared" si="1"/>
        <v>543.05511779785377</v>
      </c>
      <c r="L15" s="8">
        <f t="shared" si="2"/>
        <v>2.064960254792656</v>
      </c>
      <c r="M15" s="8">
        <f t="shared" si="3"/>
        <v>2.1188644724566785</v>
      </c>
      <c r="P15" s="6">
        <f t="shared" si="4"/>
        <v>3.2713049541845356</v>
      </c>
    </row>
    <row r="16" spans="1:16" x14ac:dyDescent="0.15">
      <c r="A16" s="6">
        <v>7.5</v>
      </c>
      <c r="B16" s="6">
        <v>14</v>
      </c>
      <c r="D16">
        <v>1174.0927734375</v>
      </c>
      <c r="E16">
        <v>718.84539794921898</v>
      </c>
      <c r="F16">
        <v>460.291259765625</v>
      </c>
      <c r="G16">
        <v>458.53494262695301</v>
      </c>
      <c r="I16" s="7">
        <f t="shared" si="0"/>
        <v>713.801513671875</v>
      </c>
      <c r="J16" s="7">
        <f t="shared" si="0"/>
        <v>260.31045532226597</v>
      </c>
      <c r="K16" s="7">
        <f t="shared" si="1"/>
        <v>531.58419494628879</v>
      </c>
      <c r="L16" s="8">
        <f t="shared" si="2"/>
        <v>2.0421161888721842</v>
      </c>
      <c r="M16" s="8">
        <f t="shared" si="3"/>
        <v>2.0998707077979226</v>
      </c>
      <c r="P16" s="6">
        <f t="shared" si="4"/>
        <v>2.3455681325046869</v>
      </c>
    </row>
    <row r="17" spans="1:16" x14ac:dyDescent="0.15">
      <c r="A17" s="6">
        <v>8</v>
      </c>
      <c r="B17" s="6">
        <v>15</v>
      </c>
      <c r="D17">
        <v>1146.93994140625</v>
      </c>
      <c r="E17">
        <v>710.93273925781295</v>
      </c>
      <c r="F17">
        <v>459.973876953125</v>
      </c>
      <c r="G17">
        <v>458.306640625</v>
      </c>
      <c r="I17" s="7">
        <f t="shared" si="0"/>
        <v>686.966064453125</v>
      </c>
      <c r="J17" s="7">
        <f t="shared" si="0"/>
        <v>252.62609863281295</v>
      </c>
      <c r="K17" s="7">
        <f t="shared" si="1"/>
        <v>510.12779541015595</v>
      </c>
      <c r="L17" s="8">
        <f t="shared" si="2"/>
        <v>2.0192996613212819</v>
      </c>
      <c r="M17" s="8">
        <f t="shared" si="3"/>
        <v>2.0809044815087363</v>
      </c>
      <c r="P17" s="6">
        <f t="shared" si="4"/>
        <v>1.4211735030219945</v>
      </c>
    </row>
    <row r="18" spans="1:16" x14ac:dyDescent="0.15">
      <c r="A18" s="6">
        <v>8.5</v>
      </c>
      <c r="B18" s="6">
        <v>16</v>
      </c>
      <c r="D18">
        <v>1091.63635253906</v>
      </c>
      <c r="E18">
        <v>691.87689208984398</v>
      </c>
      <c r="F18">
        <v>460.96038818359398</v>
      </c>
      <c r="G18">
        <v>459.40786743164102</v>
      </c>
      <c r="I18" s="7">
        <f t="shared" si="0"/>
        <v>630.67596435546602</v>
      </c>
      <c r="J18" s="7">
        <f t="shared" si="0"/>
        <v>232.46902465820295</v>
      </c>
      <c r="K18" s="7">
        <f t="shared" si="1"/>
        <v>467.94764709472395</v>
      </c>
      <c r="L18" s="8">
        <f t="shared" si="2"/>
        <v>2.0129462313645572</v>
      </c>
      <c r="M18" s="8">
        <f t="shared" si="3"/>
        <v>2.0784013528137275</v>
      </c>
      <c r="P18" s="6">
        <f t="shared" si="4"/>
        <v>1.2991735496686265</v>
      </c>
    </row>
    <row r="19" spans="1:16" x14ac:dyDescent="0.15">
      <c r="A19" s="6">
        <v>9</v>
      </c>
      <c r="B19" s="6">
        <v>17</v>
      </c>
      <c r="D19">
        <v>1103.634765625</v>
      </c>
      <c r="E19">
        <v>697.01867675781295</v>
      </c>
      <c r="F19">
        <v>460.90237426757801</v>
      </c>
      <c r="G19">
        <v>459.52584838867199</v>
      </c>
      <c r="I19" s="7">
        <f t="shared" si="0"/>
        <v>642.73239135742199</v>
      </c>
      <c r="J19" s="7">
        <f t="shared" si="0"/>
        <v>237.49282836914097</v>
      </c>
      <c r="K19" s="7">
        <f t="shared" si="1"/>
        <v>476.48741149902332</v>
      </c>
      <c r="L19" s="8">
        <f t="shared" si="2"/>
        <v>2.0063233688825632</v>
      </c>
      <c r="M19" s="8">
        <f t="shared" si="3"/>
        <v>2.0756287915934495</v>
      </c>
      <c r="P19" s="6">
        <f t="shared" si="4"/>
        <v>1.1640417283532678</v>
      </c>
    </row>
    <row r="20" spans="1:16" x14ac:dyDescent="0.15">
      <c r="A20" s="6">
        <v>9.5</v>
      </c>
      <c r="B20" s="6">
        <v>18</v>
      </c>
      <c r="D20">
        <v>1092.4951171875</v>
      </c>
      <c r="E20">
        <v>693.23767089843795</v>
      </c>
      <c r="F20">
        <v>461.17575073242199</v>
      </c>
      <c r="G20">
        <v>459.74285888671898</v>
      </c>
      <c r="I20" s="7">
        <f t="shared" si="0"/>
        <v>631.31936645507801</v>
      </c>
      <c r="J20" s="7">
        <f t="shared" si="0"/>
        <v>233.49481201171898</v>
      </c>
      <c r="K20" s="7">
        <f t="shared" si="1"/>
        <v>467.87299804687473</v>
      </c>
      <c r="L20" s="8">
        <f t="shared" si="2"/>
        <v>2.0037832704539595</v>
      </c>
      <c r="M20" s="8">
        <f t="shared" si="3"/>
        <v>2.0769389944265617</v>
      </c>
      <c r="P20" s="6">
        <f t="shared" si="4"/>
        <v>1.2278996853340136</v>
      </c>
    </row>
    <row r="21" spans="1:16" x14ac:dyDescent="0.15">
      <c r="A21" s="6">
        <v>10</v>
      </c>
      <c r="B21" s="6">
        <v>19</v>
      </c>
      <c r="D21">
        <v>1093.248046875</v>
      </c>
      <c r="E21">
        <v>693.54461669921898</v>
      </c>
      <c r="F21">
        <v>460.2109375</v>
      </c>
      <c r="G21">
        <v>458.99093627929699</v>
      </c>
      <c r="I21" s="7">
        <f t="shared" si="0"/>
        <v>633.037109375</v>
      </c>
      <c r="J21" s="7">
        <f t="shared" si="0"/>
        <v>234.55368041992199</v>
      </c>
      <c r="K21" s="7">
        <f t="shared" si="1"/>
        <v>468.84953308105463</v>
      </c>
      <c r="L21" s="8">
        <f t="shared" si="2"/>
        <v>1.9989007729133572</v>
      </c>
      <c r="M21" s="8">
        <f t="shared" si="3"/>
        <v>2.0759067981476753</v>
      </c>
      <c r="P21" s="6">
        <f t="shared" si="4"/>
        <v>1.177591485788877</v>
      </c>
    </row>
    <row r="22" spans="1:16" x14ac:dyDescent="0.15">
      <c r="A22" s="6">
        <v>10.5</v>
      </c>
      <c r="B22" s="6">
        <v>20</v>
      </c>
      <c r="D22">
        <v>1072.78491210938</v>
      </c>
      <c r="E22">
        <v>685.09826660156295</v>
      </c>
      <c r="F22">
        <v>459.92959594726602</v>
      </c>
      <c r="G22">
        <v>458.43975830078102</v>
      </c>
      <c r="I22" s="7">
        <f t="shared" si="0"/>
        <v>612.85531616211392</v>
      </c>
      <c r="J22" s="7">
        <f t="shared" si="0"/>
        <v>226.65850830078193</v>
      </c>
      <c r="K22" s="7">
        <f t="shared" si="1"/>
        <v>454.19436035156662</v>
      </c>
      <c r="L22" s="8">
        <f t="shared" si="2"/>
        <v>2.0038707735111294</v>
      </c>
      <c r="M22" s="8">
        <f t="shared" si="3"/>
        <v>2.0847271000071634</v>
      </c>
      <c r="P22" s="6">
        <f t="shared" si="4"/>
        <v>1.6074840508678745</v>
      </c>
    </row>
    <row r="23" spans="1:16" x14ac:dyDescent="0.15">
      <c r="A23" s="6">
        <v>11</v>
      </c>
      <c r="B23" s="6">
        <v>21</v>
      </c>
      <c r="D23">
        <v>1093.66076660156</v>
      </c>
      <c r="E23">
        <v>693.21545410156295</v>
      </c>
      <c r="F23">
        <v>460.84707641601602</v>
      </c>
      <c r="G23">
        <v>459.51953125</v>
      </c>
      <c r="I23" s="7">
        <f t="shared" si="0"/>
        <v>632.81369018554392</v>
      </c>
      <c r="J23" s="7">
        <f t="shared" si="0"/>
        <v>233.69592285156295</v>
      </c>
      <c r="K23" s="7">
        <f t="shared" si="1"/>
        <v>469.2265441894499</v>
      </c>
      <c r="L23" s="8">
        <f t="shared" si="2"/>
        <v>2.0078507937320298</v>
      </c>
      <c r="M23" s="8">
        <f>L23+ABS($N$2)*A23</f>
        <v>2.0925574214897797</v>
      </c>
      <c r="P23" s="6">
        <f t="shared" si="4"/>
        <v>1.989125976640975</v>
      </c>
    </row>
    <row r="24" spans="1:16" x14ac:dyDescent="0.15">
      <c r="A24" s="6">
        <v>11.5</v>
      </c>
      <c r="B24" s="6">
        <v>22</v>
      </c>
      <c r="D24">
        <v>1082.41711425781</v>
      </c>
      <c r="E24">
        <v>689.68646240234398</v>
      </c>
      <c r="F24">
        <v>460.42794799804699</v>
      </c>
      <c r="G24">
        <v>458.87954711914102</v>
      </c>
      <c r="I24" s="7">
        <f t="shared" si="0"/>
        <v>621.98916625976301</v>
      </c>
      <c r="J24" s="7">
        <f t="shared" si="0"/>
        <v>230.80691528320295</v>
      </c>
      <c r="K24" s="7">
        <f t="shared" si="1"/>
        <v>460.42432556152096</v>
      </c>
      <c r="L24" s="8">
        <f t="shared" si="2"/>
        <v>1.9948463199058597</v>
      </c>
      <c r="M24" s="8">
        <f t="shared" ref="M24:M87" si="5">L24+ABS($N$2)*A24</f>
        <v>2.0834032489253254</v>
      </c>
      <c r="P24" s="6">
        <f t="shared" si="4"/>
        <v>1.5429608920893827</v>
      </c>
    </row>
    <row r="25" spans="1:16" x14ac:dyDescent="0.15">
      <c r="A25" s="6">
        <v>12</v>
      </c>
      <c r="B25" s="6">
        <v>23</v>
      </c>
      <c r="D25">
        <v>1088.79333496094</v>
      </c>
      <c r="E25">
        <v>691.604248046875</v>
      </c>
      <c r="F25">
        <v>460.36468505859398</v>
      </c>
      <c r="G25">
        <v>458.81134033203102</v>
      </c>
      <c r="I25" s="7">
        <f t="shared" si="0"/>
        <v>628.42864990234602</v>
      </c>
      <c r="J25" s="7">
        <f t="shared" si="0"/>
        <v>232.79290771484398</v>
      </c>
      <c r="K25" s="7">
        <f t="shared" si="1"/>
        <v>465.47361450195524</v>
      </c>
      <c r="L25" s="8">
        <f t="shared" si="2"/>
        <v>1.9995180225684961</v>
      </c>
      <c r="M25" s="8">
        <f t="shared" si="5"/>
        <v>2.0919252528496779</v>
      </c>
      <c r="P25" s="6">
        <f t="shared" si="4"/>
        <v>1.958314718411355</v>
      </c>
    </row>
    <row r="26" spans="1:16" x14ac:dyDescent="0.15">
      <c r="A26" s="6">
        <v>12.5</v>
      </c>
      <c r="B26" s="6">
        <v>24</v>
      </c>
      <c r="D26">
        <v>1122.24951171875</v>
      </c>
      <c r="E26">
        <v>704.33026123046898</v>
      </c>
      <c r="F26">
        <v>461.65319824218801</v>
      </c>
      <c r="G26">
        <v>459.73431396484398</v>
      </c>
      <c r="I26" s="7">
        <f t="shared" si="0"/>
        <v>660.59631347656205</v>
      </c>
      <c r="J26" s="7">
        <f t="shared" si="0"/>
        <v>244.595947265625</v>
      </c>
      <c r="K26" s="7">
        <f t="shared" si="1"/>
        <v>489.37915039062455</v>
      </c>
      <c r="L26" s="8">
        <f t="shared" si="2"/>
        <v>2.0007655722078304</v>
      </c>
      <c r="M26" s="8">
        <f t="shared" si="5"/>
        <v>2.0970231037507281</v>
      </c>
      <c r="P26" s="6">
        <f t="shared" si="4"/>
        <v>2.2067787999308881</v>
      </c>
    </row>
    <row r="27" spans="1:16" x14ac:dyDescent="0.15">
      <c r="A27" s="6">
        <v>13</v>
      </c>
      <c r="B27" s="6">
        <v>25</v>
      </c>
      <c r="D27">
        <v>1102.15563964844</v>
      </c>
      <c r="E27">
        <v>697.58905029296898</v>
      </c>
      <c r="F27">
        <v>460.51321411132801</v>
      </c>
      <c r="G27">
        <v>458.81106567382801</v>
      </c>
      <c r="I27" s="7">
        <f t="shared" si="0"/>
        <v>641.64242553711199</v>
      </c>
      <c r="J27" s="7">
        <f t="shared" si="0"/>
        <v>238.77798461914097</v>
      </c>
      <c r="K27" s="7">
        <f t="shared" si="1"/>
        <v>474.49783630371331</v>
      </c>
      <c r="L27" s="8">
        <f t="shared" si="2"/>
        <v>1.9871925674410627</v>
      </c>
      <c r="M27" s="8">
        <f t="shared" si="5"/>
        <v>2.0873004002456761</v>
      </c>
      <c r="P27" s="6">
        <f t="shared" si="4"/>
        <v>1.7329040940677114</v>
      </c>
    </row>
    <row r="28" spans="1:16" x14ac:dyDescent="0.15">
      <c r="A28" s="6">
        <v>13.5</v>
      </c>
      <c r="B28" s="6">
        <v>26</v>
      </c>
      <c r="D28">
        <v>1065.14135742188</v>
      </c>
      <c r="E28">
        <v>685.83508300781295</v>
      </c>
      <c r="F28">
        <v>460.42849731445301</v>
      </c>
      <c r="G28">
        <v>458.67492675781301</v>
      </c>
      <c r="I28" s="7">
        <f t="shared" si="0"/>
        <v>604.71286010742699</v>
      </c>
      <c r="J28" s="7">
        <f t="shared" si="0"/>
        <v>227.16015624999994</v>
      </c>
      <c r="K28" s="7">
        <f t="shared" si="1"/>
        <v>445.70075073242708</v>
      </c>
      <c r="L28" s="8">
        <f t="shared" si="2"/>
        <v>1.9620551336560688</v>
      </c>
      <c r="M28" s="8">
        <f t="shared" si="5"/>
        <v>2.0660132677223983</v>
      </c>
      <c r="P28" s="6">
        <f t="shared" si="4"/>
        <v>0.69539084912537741</v>
      </c>
    </row>
    <row r="29" spans="1:16" x14ac:dyDescent="0.15">
      <c r="A29" s="6">
        <v>14</v>
      </c>
      <c r="B29" s="6">
        <v>27</v>
      </c>
      <c r="D29">
        <v>1061.11560058594</v>
      </c>
      <c r="E29">
        <v>683.08905029296898</v>
      </c>
      <c r="F29">
        <v>461.31820678710898</v>
      </c>
      <c r="G29">
        <v>459.49148559570301</v>
      </c>
      <c r="I29" s="7">
        <f t="shared" si="0"/>
        <v>599.79739379883108</v>
      </c>
      <c r="J29" s="7">
        <f t="shared" si="0"/>
        <v>223.59756469726597</v>
      </c>
      <c r="K29" s="7">
        <f t="shared" si="1"/>
        <v>443.27909851074492</v>
      </c>
      <c r="L29" s="8">
        <f t="shared" si="2"/>
        <v>1.9824862543154751</v>
      </c>
      <c r="M29" s="8">
        <f t="shared" si="5"/>
        <v>2.0902946896435206</v>
      </c>
      <c r="P29" s="6">
        <f t="shared" si="4"/>
        <v>1.8788427218306085</v>
      </c>
    </row>
    <row r="30" spans="1:16" x14ac:dyDescent="0.15">
      <c r="A30" s="6">
        <v>14.5</v>
      </c>
      <c r="B30" s="6">
        <v>28</v>
      </c>
      <c r="D30">
        <v>1096.36108398438</v>
      </c>
      <c r="E30">
        <v>698.89709472656295</v>
      </c>
      <c r="F30">
        <v>460.40979003906301</v>
      </c>
      <c r="G30">
        <v>458.74423217773398</v>
      </c>
      <c r="I30" s="7">
        <f t="shared" si="0"/>
        <v>635.95129394531705</v>
      </c>
      <c r="J30" s="7">
        <f t="shared" si="0"/>
        <v>240.15286254882898</v>
      </c>
      <c r="K30" s="7">
        <f t="shared" si="1"/>
        <v>467.84429016113677</v>
      </c>
      <c r="L30" s="8">
        <f t="shared" si="2"/>
        <v>1.9481104043305439</v>
      </c>
      <c r="M30" s="8">
        <f t="shared" si="5"/>
        <v>2.0597691409203054</v>
      </c>
      <c r="P30" s="6">
        <f t="shared" si="4"/>
        <v>0.39105844300225584</v>
      </c>
    </row>
    <row r="31" spans="1:16" x14ac:dyDescent="0.15">
      <c r="A31" s="6">
        <v>15</v>
      </c>
      <c r="B31" s="6">
        <v>29</v>
      </c>
      <c r="D31">
        <v>1119.08532714844</v>
      </c>
      <c r="E31">
        <v>706.08508300781295</v>
      </c>
      <c r="F31">
        <v>460.57177734375</v>
      </c>
      <c r="G31">
        <v>459.04812622070301</v>
      </c>
      <c r="I31" s="7">
        <f t="shared" si="0"/>
        <v>658.51354980469</v>
      </c>
      <c r="J31" s="7">
        <f t="shared" si="0"/>
        <v>247.03695678710994</v>
      </c>
      <c r="K31" s="7">
        <f t="shared" si="1"/>
        <v>485.58768005371303</v>
      </c>
      <c r="L31" s="8">
        <f t="shared" si="2"/>
        <v>1.9656479191175429</v>
      </c>
      <c r="M31" s="8">
        <f t="shared" si="5"/>
        <v>2.08115695696902</v>
      </c>
      <c r="P31" s="6">
        <f t="shared" si="4"/>
        <v>1.4334789008382969</v>
      </c>
    </row>
    <row r="32" spans="1:16" x14ac:dyDescent="0.15">
      <c r="A32" s="6">
        <v>15.5</v>
      </c>
      <c r="B32" s="6">
        <v>30</v>
      </c>
      <c r="D32">
        <v>1141.68444824219</v>
      </c>
      <c r="E32">
        <v>713.92590332031295</v>
      </c>
      <c r="F32">
        <v>461.21066284179699</v>
      </c>
      <c r="G32">
        <v>459.39080810546898</v>
      </c>
      <c r="I32" s="7">
        <f t="shared" si="0"/>
        <v>680.47378540039301</v>
      </c>
      <c r="J32" s="7">
        <f t="shared" si="0"/>
        <v>254.53509521484398</v>
      </c>
      <c r="K32" s="7">
        <f t="shared" si="1"/>
        <v>502.29921875000224</v>
      </c>
      <c r="L32" s="8">
        <f t="shared" si="2"/>
        <v>1.9733986715114056</v>
      </c>
      <c r="M32" s="8">
        <f t="shared" si="5"/>
        <v>2.0927580106245989</v>
      </c>
      <c r="P32" s="6">
        <f t="shared" si="4"/>
        <v>1.9989024875890229</v>
      </c>
    </row>
    <row r="33" spans="1:16" x14ac:dyDescent="0.15">
      <c r="A33" s="6">
        <v>16</v>
      </c>
      <c r="B33" s="6">
        <v>31</v>
      </c>
      <c r="D33">
        <v>1134.830078125</v>
      </c>
      <c r="E33">
        <v>701.634765625</v>
      </c>
      <c r="F33">
        <v>460.68344116210898</v>
      </c>
      <c r="G33">
        <v>459.18206787109398</v>
      </c>
      <c r="I33" s="7">
        <f t="shared" si="0"/>
        <v>674.14663696289108</v>
      </c>
      <c r="J33" s="7">
        <f t="shared" si="0"/>
        <v>242.45269775390602</v>
      </c>
      <c r="K33" s="7">
        <f t="shared" si="1"/>
        <v>504.42974853515688</v>
      </c>
      <c r="L33" s="8">
        <f t="shared" si="2"/>
        <v>2.0805285039441483</v>
      </c>
      <c r="M33" s="8">
        <f t="shared" si="5"/>
        <v>2.2037381443190576</v>
      </c>
      <c r="P33" s="6">
        <f t="shared" si="4"/>
        <v>7.4079616226116114</v>
      </c>
    </row>
    <row r="34" spans="1:16" x14ac:dyDescent="0.15">
      <c r="A34" s="6">
        <v>16.5</v>
      </c>
      <c r="B34" s="6">
        <v>32</v>
      </c>
      <c r="D34">
        <v>1121.90087890625</v>
      </c>
      <c r="E34">
        <v>670.58642578125</v>
      </c>
      <c r="F34">
        <v>460.61001586914102</v>
      </c>
      <c r="G34">
        <v>458.55142211914102</v>
      </c>
      <c r="I34" s="7">
        <f t="shared" si="0"/>
        <v>661.29086303710892</v>
      </c>
      <c r="J34" s="7">
        <f t="shared" si="0"/>
        <v>212.03500366210898</v>
      </c>
      <c r="K34" s="7">
        <f t="shared" si="1"/>
        <v>512.86636047363265</v>
      </c>
      <c r="L34" s="8">
        <f t="shared" si="2"/>
        <v>2.4187815767009737</v>
      </c>
      <c r="M34" s="8">
        <f t="shared" si="5"/>
        <v>2.5458415183375989</v>
      </c>
      <c r="P34" s="6">
        <f t="shared" si="4"/>
        <v>24.081733033372078</v>
      </c>
    </row>
    <row r="35" spans="1:16" x14ac:dyDescent="0.15">
      <c r="A35" s="6">
        <v>17</v>
      </c>
      <c r="B35" s="6">
        <v>33</v>
      </c>
      <c r="D35">
        <v>1067.17785644531</v>
      </c>
      <c r="E35">
        <v>677.96875</v>
      </c>
      <c r="F35">
        <v>461.45709228515602</v>
      </c>
      <c r="G35">
        <v>459.95242309570301</v>
      </c>
      <c r="I35" s="7">
        <f t="shared" si="0"/>
        <v>605.72076416015398</v>
      </c>
      <c r="J35" s="7">
        <f t="shared" si="0"/>
        <v>218.01632690429699</v>
      </c>
      <c r="K35" s="7">
        <f t="shared" si="1"/>
        <v>453.10933532714608</v>
      </c>
      <c r="L35" s="8">
        <f t="shared" si="2"/>
        <v>2.078327535194409</v>
      </c>
      <c r="M35" s="8">
        <f t="shared" si="5"/>
        <v>2.2092377780927501</v>
      </c>
      <c r="P35" s="6">
        <f t="shared" si="4"/>
        <v>7.6760081937643347</v>
      </c>
    </row>
    <row r="36" spans="1:16" x14ac:dyDescent="0.15">
      <c r="A36" s="6">
        <v>17.5</v>
      </c>
      <c r="B36" s="6">
        <v>34</v>
      </c>
      <c r="D36">
        <v>1050.84802246094</v>
      </c>
      <c r="E36">
        <v>681.08575439453102</v>
      </c>
      <c r="F36">
        <v>460.86880493164102</v>
      </c>
      <c r="G36">
        <v>459.21560668945301</v>
      </c>
      <c r="I36" s="7">
        <f t="shared" si="0"/>
        <v>589.97921752929892</v>
      </c>
      <c r="J36" s="7">
        <f t="shared" si="0"/>
        <v>221.87014770507801</v>
      </c>
      <c r="K36" s="7">
        <f t="shared" si="1"/>
        <v>434.67011413574431</v>
      </c>
      <c r="L36" s="8">
        <f t="shared" si="2"/>
        <v>1.9591194157112641</v>
      </c>
      <c r="M36" s="8">
        <f t="shared" si="5"/>
        <v>2.0938799598713209</v>
      </c>
      <c r="P36" s="6">
        <f t="shared" si="4"/>
        <v>2.053585155738634</v>
      </c>
    </row>
    <row r="37" spans="1:16" x14ac:dyDescent="0.15">
      <c r="A37" s="6">
        <v>18</v>
      </c>
      <c r="B37" s="6">
        <v>35</v>
      </c>
      <c r="D37">
        <v>1024.27062988281</v>
      </c>
      <c r="E37">
        <v>677.717041015625</v>
      </c>
      <c r="F37">
        <v>460.21893310546898</v>
      </c>
      <c r="G37">
        <v>458.42987060546898</v>
      </c>
      <c r="I37" s="7">
        <f t="shared" si="0"/>
        <v>564.05169677734102</v>
      </c>
      <c r="J37" s="7">
        <f t="shared" si="0"/>
        <v>219.28717041015602</v>
      </c>
      <c r="K37" s="7">
        <f t="shared" si="1"/>
        <v>410.55067749023181</v>
      </c>
      <c r="L37" s="8">
        <f t="shared" si="2"/>
        <v>1.8722056412253183</v>
      </c>
      <c r="M37" s="8">
        <f t="shared" si="5"/>
        <v>2.0108164866470908</v>
      </c>
      <c r="P37" s="6">
        <f t="shared" si="4"/>
        <v>-1.9948442673794582</v>
      </c>
    </row>
    <row r="38" spans="1:16" x14ac:dyDescent="0.15">
      <c r="A38" s="6">
        <v>18.5</v>
      </c>
      <c r="B38" s="6">
        <v>36</v>
      </c>
      <c r="D38">
        <v>1060.05590820313</v>
      </c>
      <c r="E38">
        <v>692.966796875</v>
      </c>
      <c r="F38">
        <v>461.19168090820301</v>
      </c>
      <c r="G38">
        <v>459.32232666015602</v>
      </c>
      <c r="I38" s="7">
        <f t="shared" si="0"/>
        <v>598.86422729492699</v>
      </c>
      <c r="J38" s="7">
        <f t="shared" si="0"/>
        <v>233.64447021484398</v>
      </c>
      <c r="K38" s="7">
        <f t="shared" si="1"/>
        <v>435.31309814453618</v>
      </c>
      <c r="L38" s="8">
        <f t="shared" si="2"/>
        <v>1.8631431668134542</v>
      </c>
      <c r="M38" s="8">
        <f t="shared" si="5"/>
        <v>2.0056043134969426</v>
      </c>
      <c r="P38" s="6">
        <f t="shared" si="4"/>
        <v>-2.2488802993484516</v>
      </c>
    </row>
    <row r="39" spans="1:16" x14ac:dyDescent="0.15">
      <c r="A39" s="6">
        <v>19</v>
      </c>
      <c r="B39" s="6">
        <v>37</v>
      </c>
      <c r="D39">
        <v>1047.3759765625</v>
      </c>
      <c r="E39">
        <v>687.00286865234398</v>
      </c>
      <c r="F39">
        <v>461.33526611328102</v>
      </c>
      <c r="G39">
        <v>459.580322265625</v>
      </c>
      <c r="I39" s="7">
        <f t="shared" si="0"/>
        <v>586.04071044921898</v>
      </c>
      <c r="J39" s="7">
        <f t="shared" si="0"/>
        <v>227.42254638671898</v>
      </c>
      <c r="K39" s="7">
        <f t="shared" si="1"/>
        <v>426.84492797851567</v>
      </c>
      <c r="L39" s="8">
        <f t="shared" si="2"/>
        <v>1.8768804358240294</v>
      </c>
      <c r="M39" s="8">
        <f t="shared" si="5"/>
        <v>2.023191883769234</v>
      </c>
      <c r="P39" s="6">
        <f t="shared" si="4"/>
        <v>-1.3916799655833141</v>
      </c>
    </row>
    <row r="40" spans="1:16" x14ac:dyDescent="0.15">
      <c r="A40" s="6">
        <v>19.5</v>
      </c>
      <c r="B40" s="6">
        <v>38</v>
      </c>
      <c r="D40">
        <v>1057.00988769531</v>
      </c>
      <c r="E40">
        <v>688.47845458984398</v>
      </c>
      <c r="F40">
        <v>460.55169677734398</v>
      </c>
      <c r="G40">
        <v>458.85147094726602</v>
      </c>
      <c r="I40" s="7">
        <f t="shared" si="0"/>
        <v>596.45819091796602</v>
      </c>
      <c r="J40" s="7">
        <f t="shared" si="0"/>
        <v>229.62698364257795</v>
      </c>
      <c r="K40" s="7">
        <f t="shared" si="1"/>
        <v>435.71930236816149</v>
      </c>
      <c r="L40" s="8">
        <f t="shared" si="2"/>
        <v>1.8975091492138096</v>
      </c>
      <c r="M40" s="8">
        <f t="shared" si="5"/>
        <v>2.0476708984207299</v>
      </c>
      <c r="P40" s="6">
        <f t="shared" si="4"/>
        <v>-0.19859762364307287</v>
      </c>
    </row>
    <row r="41" spans="1:16" x14ac:dyDescent="0.15">
      <c r="A41" s="6">
        <v>20</v>
      </c>
      <c r="B41" s="6">
        <v>39</v>
      </c>
      <c r="D41">
        <v>1053.47229003906</v>
      </c>
      <c r="E41">
        <v>686.641357421875</v>
      </c>
      <c r="F41">
        <v>460.15292358398398</v>
      </c>
      <c r="G41">
        <v>458.46701049804699</v>
      </c>
      <c r="I41" s="7">
        <f t="shared" si="0"/>
        <v>593.31936645507608</v>
      </c>
      <c r="J41" s="7">
        <f t="shared" si="0"/>
        <v>228.17434692382801</v>
      </c>
      <c r="K41" s="7">
        <f t="shared" si="1"/>
        <v>433.59732360839649</v>
      </c>
      <c r="L41" s="8">
        <f t="shared" si="2"/>
        <v>1.9002895349718929</v>
      </c>
      <c r="M41" s="8">
        <f t="shared" si="5"/>
        <v>2.0543015854405291</v>
      </c>
      <c r="P41" s="6">
        <f t="shared" si="4"/>
        <v>0.12457533535392361</v>
      </c>
    </row>
    <row r="42" spans="1:16" x14ac:dyDescent="0.15">
      <c r="A42" s="6">
        <v>20.5</v>
      </c>
      <c r="B42" s="6">
        <v>40</v>
      </c>
      <c r="D42">
        <v>1047.95446777344</v>
      </c>
      <c r="E42">
        <v>684.33728027343795</v>
      </c>
      <c r="F42">
        <v>460.87844848632801</v>
      </c>
      <c r="G42">
        <v>459.310791015625</v>
      </c>
      <c r="I42" s="7">
        <f t="shared" si="0"/>
        <v>587.07601928711199</v>
      </c>
      <c r="J42" s="7">
        <f t="shared" si="0"/>
        <v>225.02648925781295</v>
      </c>
      <c r="K42" s="7">
        <f t="shared" si="1"/>
        <v>429.55747680664297</v>
      </c>
      <c r="L42" s="8">
        <f t="shared" si="2"/>
        <v>1.9089196041915704</v>
      </c>
      <c r="M42" s="8">
        <f t="shared" si="5"/>
        <v>2.0667819559219227</v>
      </c>
      <c r="P42" s="6">
        <f t="shared" si="4"/>
        <v>0.73285593219212186</v>
      </c>
    </row>
    <row r="43" spans="1:16" x14ac:dyDescent="0.15">
      <c r="A43" s="6">
        <v>21</v>
      </c>
      <c r="B43" s="6">
        <v>41</v>
      </c>
      <c r="D43">
        <v>1039.62683105469</v>
      </c>
      <c r="E43">
        <v>680.88128662109398</v>
      </c>
      <c r="F43">
        <v>461.213134765625</v>
      </c>
      <c r="G43">
        <v>459.75247192382801</v>
      </c>
      <c r="I43" s="7">
        <f t="shared" si="0"/>
        <v>578.413696289065</v>
      </c>
      <c r="J43" s="7">
        <f t="shared" si="0"/>
        <v>221.12881469726597</v>
      </c>
      <c r="K43" s="7">
        <f t="shared" si="1"/>
        <v>423.62352600097881</v>
      </c>
      <c r="L43" s="8">
        <f t="shared" si="2"/>
        <v>1.9157319075803669</v>
      </c>
      <c r="M43" s="8">
        <f t="shared" si="5"/>
        <v>2.077444560572435</v>
      </c>
      <c r="P43" s="6">
        <f t="shared" si="4"/>
        <v>1.2525404664239226</v>
      </c>
    </row>
    <row r="44" spans="1:16" x14ac:dyDescent="0.15">
      <c r="A44" s="6">
        <v>21.5</v>
      </c>
      <c r="B44" s="6">
        <v>42</v>
      </c>
      <c r="D44">
        <v>1065.22033691406</v>
      </c>
      <c r="E44">
        <v>691.48986816406295</v>
      </c>
      <c r="F44">
        <v>460.47717285156301</v>
      </c>
      <c r="G44">
        <v>459.04208374023398</v>
      </c>
      <c r="I44" s="7">
        <f t="shared" si="0"/>
        <v>604.74316406249704</v>
      </c>
      <c r="J44" s="7">
        <f t="shared" si="0"/>
        <v>232.44778442382898</v>
      </c>
      <c r="K44" s="7">
        <f t="shared" si="1"/>
        <v>442.02971496581677</v>
      </c>
      <c r="L44" s="8">
        <f t="shared" si="2"/>
        <v>1.9016301491600831</v>
      </c>
      <c r="M44" s="8">
        <f t="shared" si="5"/>
        <v>2.0671931034138673</v>
      </c>
      <c r="P44" s="6">
        <f t="shared" si="4"/>
        <v>0.75289484387038008</v>
      </c>
    </row>
    <row r="45" spans="1:16" x14ac:dyDescent="0.15">
      <c r="A45" s="6">
        <v>22</v>
      </c>
      <c r="B45" s="6">
        <v>43</v>
      </c>
      <c r="D45">
        <v>1098.56750488281</v>
      </c>
      <c r="E45">
        <v>703.82653808593795</v>
      </c>
      <c r="F45">
        <v>460.34844970703102</v>
      </c>
      <c r="G45">
        <v>458.58059692382801</v>
      </c>
      <c r="I45" s="7">
        <f t="shared" si="0"/>
        <v>638.21905517577898</v>
      </c>
      <c r="J45" s="7">
        <f t="shared" si="0"/>
        <v>245.24594116210994</v>
      </c>
      <c r="K45" s="7">
        <f t="shared" si="1"/>
        <v>466.54689636230205</v>
      </c>
      <c r="L45" s="8">
        <f t="shared" si="2"/>
        <v>1.9023633751145754</v>
      </c>
      <c r="M45" s="8">
        <f t="shared" si="5"/>
        <v>2.0717766306300756</v>
      </c>
      <c r="P45" s="6">
        <f t="shared" si="4"/>
        <v>0.97629131073455544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1101.98815917969</v>
      </c>
      <c r="E46">
        <v>705.705810546875</v>
      </c>
      <c r="F46">
        <v>460.60452270507801</v>
      </c>
      <c r="G46">
        <v>458.94305419921898</v>
      </c>
      <c r="I46" s="7">
        <f t="shared" si="0"/>
        <v>641.38363647461199</v>
      </c>
      <c r="J46" s="7">
        <f t="shared" si="0"/>
        <v>246.76275634765602</v>
      </c>
      <c r="K46" s="7">
        <f t="shared" si="1"/>
        <v>468.64970703125277</v>
      </c>
      <c r="L46" s="8">
        <f t="shared" si="2"/>
        <v>1.8991914094645119</v>
      </c>
      <c r="M46" s="8">
        <f t="shared" si="5"/>
        <v>2.072454966241728</v>
      </c>
      <c r="P46" s="6">
        <f t="shared" si="4"/>
        <v>1.0093527003245273</v>
      </c>
    </row>
    <row r="47" spans="1:16" x14ac:dyDescent="0.15">
      <c r="A47" s="6">
        <v>23</v>
      </c>
      <c r="B47" s="6">
        <v>45</v>
      </c>
      <c r="D47">
        <v>1113.20642089844</v>
      </c>
      <c r="E47">
        <v>708.76190185546898</v>
      </c>
      <c r="F47">
        <v>461.169677734375</v>
      </c>
      <c r="G47">
        <v>459.41583251953102</v>
      </c>
      <c r="I47" s="7">
        <f t="shared" si="0"/>
        <v>652.036743164065</v>
      </c>
      <c r="J47" s="7">
        <f t="shared" si="0"/>
        <v>249.34606933593795</v>
      </c>
      <c r="K47" s="7">
        <f t="shared" si="1"/>
        <v>477.49449462890846</v>
      </c>
      <c r="L47" s="8">
        <f t="shared" si="2"/>
        <v>1.9149870535379951</v>
      </c>
      <c r="M47" s="8">
        <f t="shared" si="5"/>
        <v>2.0921009115769271</v>
      </c>
      <c r="P47" s="6">
        <f t="shared" si="4"/>
        <v>1.9668761465845248</v>
      </c>
    </row>
    <row r="48" spans="1:16" x14ac:dyDescent="0.15">
      <c r="A48" s="6">
        <v>23.5</v>
      </c>
      <c r="B48" s="6">
        <v>46</v>
      </c>
      <c r="D48">
        <v>1110.19592285156</v>
      </c>
      <c r="E48">
        <v>707.83203125</v>
      </c>
      <c r="F48">
        <v>460.32864379882801</v>
      </c>
      <c r="G48">
        <v>458.75466918945301</v>
      </c>
      <c r="I48" s="7">
        <f t="shared" si="0"/>
        <v>649.86727905273199</v>
      </c>
      <c r="J48" s="7">
        <f t="shared" si="0"/>
        <v>249.07736206054699</v>
      </c>
      <c r="K48" s="7">
        <f t="shared" si="1"/>
        <v>475.51312561034911</v>
      </c>
      <c r="L48" s="8">
        <f t="shared" si="2"/>
        <v>1.909098127893128</v>
      </c>
      <c r="M48" s="8">
        <f t="shared" si="5"/>
        <v>2.090062287193776</v>
      </c>
      <c r="P48" s="6">
        <f t="shared" si="4"/>
        <v>1.8675156621853768</v>
      </c>
    </row>
    <row r="49" spans="1:22" x14ac:dyDescent="0.15">
      <c r="A49" s="6">
        <v>24</v>
      </c>
      <c r="B49" s="6">
        <v>47</v>
      </c>
      <c r="D49">
        <v>1117.83508300781</v>
      </c>
      <c r="E49">
        <v>712.3564453125</v>
      </c>
      <c r="F49">
        <v>460.20077514648398</v>
      </c>
      <c r="G49">
        <v>458.90594482421898</v>
      </c>
      <c r="I49" s="7">
        <f t="shared" si="0"/>
        <v>657.63430786132608</v>
      </c>
      <c r="J49" s="7">
        <f t="shared" si="0"/>
        <v>253.45050048828102</v>
      </c>
      <c r="K49" s="7">
        <f t="shared" si="1"/>
        <v>480.21895751952934</v>
      </c>
      <c r="L49" s="8">
        <f t="shared" si="2"/>
        <v>1.8947248342156404</v>
      </c>
      <c r="M49" s="8">
        <f t="shared" si="5"/>
        <v>2.0795392947780038</v>
      </c>
      <c r="P49" s="6">
        <f t="shared" si="4"/>
        <v>1.3546356866483877</v>
      </c>
    </row>
    <row r="50" spans="1:22" x14ac:dyDescent="0.15">
      <c r="A50" s="6">
        <v>24.5</v>
      </c>
      <c r="B50" s="6">
        <v>48</v>
      </c>
      <c r="D50">
        <v>1118.59191894531</v>
      </c>
      <c r="E50">
        <v>712.95318603515602</v>
      </c>
      <c r="F50">
        <v>460.30749511718801</v>
      </c>
      <c r="G50">
        <v>458.67575073242199</v>
      </c>
      <c r="I50" s="7">
        <f t="shared" si="0"/>
        <v>658.28442382812204</v>
      </c>
      <c r="J50" s="7">
        <f t="shared" si="0"/>
        <v>254.27743530273403</v>
      </c>
      <c r="K50" s="7">
        <f t="shared" si="1"/>
        <v>480.29021911620822</v>
      </c>
      <c r="L50" s="8">
        <f t="shared" si="2"/>
        <v>1.8888432571470255</v>
      </c>
      <c r="M50" s="8">
        <f t="shared" si="5"/>
        <v>2.077508018971105</v>
      </c>
      <c r="P50" s="6">
        <f t="shared" si="4"/>
        <v>1.2556333644011877</v>
      </c>
    </row>
    <row r="51" spans="1:22" x14ac:dyDescent="0.15">
      <c r="A51" s="6">
        <v>25</v>
      </c>
      <c r="B51" s="6">
        <v>49</v>
      </c>
      <c r="D51">
        <v>1109.67065429688</v>
      </c>
      <c r="E51">
        <v>709.01715087890602</v>
      </c>
      <c r="F51">
        <v>460.50137329101602</v>
      </c>
      <c r="G51">
        <v>458.921630859375</v>
      </c>
      <c r="I51" s="7">
        <f t="shared" si="0"/>
        <v>649.16928100586392</v>
      </c>
      <c r="J51" s="7">
        <f t="shared" si="0"/>
        <v>250.09552001953102</v>
      </c>
      <c r="K51" s="7">
        <f t="shared" si="1"/>
        <v>474.10241699219222</v>
      </c>
      <c r="L51" s="8">
        <f t="shared" si="2"/>
        <v>1.8956853643566567</v>
      </c>
      <c r="M51" s="8">
        <f t="shared" si="5"/>
        <v>2.0882004274424522</v>
      </c>
      <c r="P51" s="6">
        <f t="shared" si="4"/>
        <v>1.7767705066266775</v>
      </c>
    </row>
    <row r="52" spans="1:22" x14ac:dyDescent="0.15">
      <c r="A52" s="6">
        <v>25.5</v>
      </c>
      <c r="B52" s="6">
        <v>50</v>
      </c>
      <c r="D52">
        <v>1091.93859863281</v>
      </c>
      <c r="E52">
        <v>701.94812011718795</v>
      </c>
      <c r="F52">
        <v>461.81298828125</v>
      </c>
      <c r="G52">
        <v>459.75796508789102</v>
      </c>
      <c r="I52" s="7">
        <f t="shared" si="0"/>
        <v>630.12561035156</v>
      </c>
      <c r="J52" s="7">
        <f t="shared" si="0"/>
        <v>242.19015502929693</v>
      </c>
      <c r="K52" s="7">
        <f t="shared" si="1"/>
        <v>460.59250183105212</v>
      </c>
      <c r="L52" s="8">
        <f t="shared" si="2"/>
        <v>1.9017804492314554</v>
      </c>
      <c r="M52" s="8">
        <f t="shared" si="5"/>
        <v>2.0981458135789666</v>
      </c>
      <c r="P52" s="6">
        <f t="shared" si="4"/>
        <v>2.2614985380520558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1077.09130859375</v>
      </c>
      <c r="E53">
        <v>697.09259033203102</v>
      </c>
      <c r="F53">
        <v>460.70324707031301</v>
      </c>
      <c r="G53">
        <v>458.930419921875</v>
      </c>
      <c r="I53" s="7">
        <f t="shared" si="0"/>
        <v>616.38806152343705</v>
      </c>
      <c r="J53" s="7">
        <f t="shared" si="0"/>
        <v>238.16217041015602</v>
      </c>
      <c r="K53" s="7">
        <f t="shared" si="1"/>
        <v>449.67454223632785</v>
      </c>
      <c r="L53" s="8">
        <f t="shared" si="2"/>
        <v>1.8881023021494612</v>
      </c>
      <c r="M53" s="8">
        <f t="shared" si="5"/>
        <v>2.0883179677586883</v>
      </c>
      <c r="P53" s="6">
        <f t="shared" si="4"/>
        <v>1.7824993024039542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1052.51696777344</v>
      </c>
      <c r="E54">
        <v>688.89599609375</v>
      </c>
      <c r="F54">
        <v>459.80197143554699</v>
      </c>
      <c r="G54">
        <v>458.31848144531301</v>
      </c>
      <c r="I54" s="7">
        <f t="shared" si="0"/>
        <v>592.71499633789301</v>
      </c>
      <c r="J54" s="7">
        <f t="shared" si="0"/>
        <v>230.57751464843699</v>
      </c>
      <c r="K54" s="7">
        <f t="shared" si="1"/>
        <v>431.31073608398714</v>
      </c>
      <c r="L54" s="8">
        <f t="shared" si="2"/>
        <v>1.8705672005425567</v>
      </c>
      <c r="M54" s="8">
        <f t="shared" si="5"/>
        <v>2.0746331674134999</v>
      </c>
      <c r="P54" s="6">
        <f t="shared" si="4"/>
        <v>1.1155160158105863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1047.07141113281</v>
      </c>
      <c r="E55">
        <v>686.1240234375</v>
      </c>
      <c r="F55">
        <v>460.40512084960898</v>
      </c>
      <c r="G55">
        <v>458.92630004882801</v>
      </c>
      <c r="I55" s="7">
        <f t="shared" si="0"/>
        <v>586.66629028320108</v>
      </c>
      <c r="J55" s="7">
        <f t="shared" si="0"/>
        <v>227.19772338867199</v>
      </c>
      <c r="K55" s="7">
        <f t="shared" si="1"/>
        <v>427.62788391113071</v>
      </c>
      <c r="L55" s="8">
        <f t="shared" si="2"/>
        <v>1.8821838420430761</v>
      </c>
      <c r="M55" s="8">
        <f t="shared" si="5"/>
        <v>2.0901001101757353</v>
      </c>
      <c r="P55" s="6">
        <f t="shared" si="4"/>
        <v>1.8693591159574192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1043.10131835938</v>
      </c>
      <c r="E56">
        <v>684.40148925781295</v>
      </c>
      <c r="F56">
        <v>461.22579956054699</v>
      </c>
      <c r="G56">
        <v>459.87017822265602</v>
      </c>
      <c r="I56" s="7">
        <f t="shared" si="0"/>
        <v>581.87551879883301</v>
      </c>
      <c r="J56" s="7">
        <f t="shared" si="0"/>
        <v>224.53131103515693</v>
      </c>
      <c r="K56" s="7">
        <f t="shared" si="1"/>
        <v>424.70360107422317</v>
      </c>
      <c r="L56" s="8">
        <f t="shared" si="2"/>
        <v>1.8915116965923895</v>
      </c>
      <c r="M56" s="8">
        <f t="shared" si="5"/>
        <v>2.1032782659867646</v>
      </c>
      <c r="P56" s="6">
        <f t="shared" si="4"/>
        <v>2.5116490619097758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1054.12023925781</v>
      </c>
      <c r="E57">
        <v>687.93426513671898</v>
      </c>
      <c r="F57">
        <v>461.56710815429699</v>
      </c>
      <c r="G57">
        <v>460.08361816406301</v>
      </c>
      <c r="I57" s="7">
        <f t="shared" si="0"/>
        <v>592.55313110351301</v>
      </c>
      <c r="J57" s="7">
        <f t="shared" si="0"/>
        <v>227.85064697265597</v>
      </c>
      <c r="K57" s="7">
        <f t="shared" si="1"/>
        <v>433.05767822265386</v>
      </c>
      <c r="L57" s="8">
        <f t="shared" si="2"/>
        <v>1.9006207968969451</v>
      </c>
      <c r="M57" s="8">
        <f t="shared" si="5"/>
        <v>2.1162376675530359</v>
      </c>
      <c r="P57" s="6">
        <f t="shared" si="4"/>
        <v>3.1432771478828401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1060.36584472656</v>
      </c>
      <c r="E58">
        <v>692.77569580078102</v>
      </c>
      <c r="F58">
        <v>460.30252075195301</v>
      </c>
      <c r="G58">
        <v>458.68783569335898</v>
      </c>
      <c r="I58" s="7">
        <f t="shared" si="0"/>
        <v>600.06332397460699</v>
      </c>
      <c r="J58" s="7">
        <f t="shared" si="0"/>
        <v>234.08786010742205</v>
      </c>
      <c r="K58" s="7">
        <f t="shared" si="1"/>
        <v>436.20182189941158</v>
      </c>
      <c r="L58" s="8">
        <f t="shared" si="2"/>
        <v>1.8634106941694464</v>
      </c>
      <c r="M58" s="8">
        <f t="shared" si="5"/>
        <v>2.0828778660872533</v>
      </c>
      <c r="P58" s="6">
        <f t="shared" si="4"/>
        <v>1.5173542655242949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1076.06640625</v>
      </c>
      <c r="E59">
        <v>698.38415527343795</v>
      </c>
      <c r="F59">
        <v>460.56106567382801</v>
      </c>
      <c r="G59">
        <v>458.89712524414102</v>
      </c>
      <c r="I59" s="7">
        <f t="shared" si="0"/>
        <v>615.50534057617199</v>
      </c>
      <c r="J59" s="7">
        <f t="shared" si="0"/>
        <v>239.48703002929693</v>
      </c>
      <c r="K59" s="7">
        <f t="shared" si="1"/>
        <v>447.86441955566414</v>
      </c>
      <c r="L59" s="8">
        <f t="shared" si="2"/>
        <v>1.8700988504507989</v>
      </c>
      <c r="M59" s="8">
        <f t="shared" si="5"/>
        <v>2.0934163236303216</v>
      </c>
      <c r="P59" s="6">
        <f t="shared" si="4"/>
        <v>2.0309879956774535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1060.69750976563</v>
      </c>
      <c r="E60">
        <v>692.09259033203102</v>
      </c>
      <c r="F60">
        <v>461.09844970703102</v>
      </c>
      <c r="G60">
        <v>459.63366699218801</v>
      </c>
      <c r="I60" s="7">
        <f t="shared" si="0"/>
        <v>599.59906005859898</v>
      </c>
      <c r="J60" s="7">
        <f t="shared" si="0"/>
        <v>232.45892333984301</v>
      </c>
      <c r="K60" s="7">
        <f t="shared" si="1"/>
        <v>436.8778137207089</v>
      </c>
      <c r="L60" s="8">
        <f t="shared" si="2"/>
        <v>1.8793763966720949</v>
      </c>
      <c r="M60" s="8">
        <f t="shared" si="5"/>
        <v>2.1065441711133333</v>
      </c>
      <c r="P60" s="6">
        <f t="shared" si="4"/>
        <v>2.6708259647563555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1061.47314453125</v>
      </c>
      <c r="E61">
        <v>693.751953125</v>
      </c>
      <c r="F61">
        <v>461.07891845703102</v>
      </c>
      <c r="G61">
        <v>459.42300415039102</v>
      </c>
      <c r="I61" s="7">
        <f t="shared" si="0"/>
        <v>600.39422607421898</v>
      </c>
      <c r="J61" s="7">
        <f t="shared" si="0"/>
        <v>234.32894897460898</v>
      </c>
      <c r="K61" s="7">
        <f t="shared" si="1"/>
        <v>436.36396179199266</v>
      </c>
      <c r="L61" s="8">
        <f t="shared" si="2"/>
        <v>1.8621854606588768</v>
      </c>
      <c r="M61" s="8">
        <f t="shared" si="5"/>
        <v>2.0932035363618313</v>
      </c>
      <c r="P61" s="6">
        <f t="shared" si="4"/>
        <v>2.0206169600683901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1072.18688964844</v>
      </c>
      <c r="E62">
        <v>697.427001953125</v>
      </c>
      <c r="F62">
        <v>459.80609130859398</v>
      </c>
      <c r="G62">
        <v>458.24203491210898</v>
      </c>
      <c r="I62" s="7">
        <f t="shared" si="0"/>
        <v>612.38079833984602</v>
      </c>
      <c r="J62" s="7">
        <f t="shared" si="0"/>
        <v>239.18496704101602</v>
      </c>
      <c r="K62" s="7">
        <f t="shared" si="1"/>
        <v>444.95132141113481</v>
      </c>
      <c r="L62" s="8">
        <f t="shared" si="2"/>
        <v>1.8602812999315024</v>
      </c>
      <c r="M62" s="8">
        <f t="shared" si="5"/>
        <v>2.0951496768961726</v>
      </c>
      <c r="P62" s="6">
        <f t="shared" si="4"/>
        <v>2.1154698754946586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1091.38439941406</v>
      </c>
      <c r="E63">
        <v>706.889404296875</v>
      </c>
      <c r="F63">
        <v>460.26513671875</v>
      </c>
      <c r="G63">
        <v>458.45516967773398</v>
      </c>
      <c r="I63" s="7">
        <f t="shared" si="0"/>
        <v>631.11926269531</v>
      </c>
      <c r="J63" s="7">
        <f t="shared" si="0"/>
        <v>248.43423461914102</v>
      </c>
      <c r="K63" s="7">
        <f t="shared" si="1"/>
        <v>457.21529846191129</v>
      </c>
      <c r="L63" s="8">
        <f t="shared" si="2"/>
        <v>1.8403876549576166</v>
      </c>
      <c r="M63" s="8">
        <f t="shared" si="5"/>
        <v>2.079106333184003</v>
      </c>
      <c r="P63" s="6">
        <f t="shared" si="4"/>
        <v>1.3335335777647217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1119.26916503906</v>
      </c>
      <c r="E64">
        <v>717.71350097656295</v>
      </c>
      <c r="F64">
        <v>461.06216430664102</v>
      </c>
      <c r="G64">
        <v>459.46176147460898</v>
      </c>
      <c r="I64" s="7">
        <f t="shared" si="0"/>
        <v>658.20700073241892</v>
      </c>
      <c r="J64" s="7">
        <f t="shared" si="0"/>
        <v>258.25173950195398</v>
      </c>
      <c r="K64" s="7">
        <f t="shared" si="1"/>
        <v>477.43078308105112</v>
      </c>
      <c r="L64" s="8">
        <f t="shared" si="2"/>
        <v>1.8487030677965242</v>
      </c>
      <c r="M64" s="8">
        <f t="shared" si="5"/>
        <v>2.0912720472846265</v>
      </c>
      <c r="P64" s="6">
        <f t="shared" si="4"/>
        <v>1.9264781418001169</v>
      </c>
      <c r="R64" s="29"/>
      <c r="S64" s="29"/>
      <c r="T64" s="29"/>
      <c r="U64" s="18">
        <v>12.5</v>
      </c>
      <c r="V64" s="20">
        <f t="shared" ref="V64:V83" si="6">L26</f>
        <v>2.0007655722078304</v>
      </c>
    </row>
    <row r="65" spans="1:22" x14ac:dyDescent="0.15">
      <c r="A65" s="6">
        <v>32</v>
      </c>
      <c r="B65" s="6">
        <v>63</v>
      </c>
      <c r="D65">
        <v>1128.39050292969</v>
      </c>
      <c r="E65">
        <v>722.93865966796898</v>
      </c>
      <c r="F65">
        <v>460.68591308593801</v>
      </c>
      <c r="G65">
        <v>459</v>
      </c>
      <c r="I65" s="7">
        <f t="shared" si="0"/>
        <v>667.70458984375205</v>
      </c>
      <c r="J65" s="7">
        <f t="shared" si="0"/>
        <v>263.93865966796898</v>
      </c>
      <c r="K65" s="7">
        <f t="shared" si="1"/>
        <v>482.94752807617374</v>
      </c>
      <c r="L65" s="8">
        <f t="shared" si="2"/>
        <v>1.8297718442751614</v>
      </c>
      <c r="M65" s="8">
        <f t="shared" si="5"/>
        <v>2.0761911250249794</v>
      </c>
      <c r="P65" s="6">
        <f t="shared" si="4"/>
        <v>1.1914492893598128</v>
      </c>
      <c r="U65" s="18">
        <v>13</v>
      </c>
      <c r="V65" s="20">
        <f t="shared" si="6"/>
        <v>1.9871925674410627</v>
      </c>
    </row>
    <row r="66" spans="1:22" x14ac:dyDescent="0.15">
      <c r="A66" s="6">
        <v>32.5</v>
      </c>
      <c r="B66" s="6">
        <v>64</v>
      </c>
      <c r="D66">
        <v>1134.25524902344</v>
      </c>
      <c r="E66">
        <v>727.06774902343795</v>
      </c>
      <c r="F66">
        <v>460.51925659179699</v>
      </c>
      <c r="G66">
        <v>458.82946777343801</v>
      </c>
      <c r="I66" s="7">
        <f t="shared" ref="I66:J129" si="7">D66-F66</f>
        <v>673.73599243164301</v>
      </c>
      <c r="J66" s="7">
        <f t="shared" si="7"/>
        <v>268.23828124999994</v>
      </c>
      <c r="K66" s="7">
        <f t="shared" ref="K66:K129" si="8">I66-0.7*J66</f>
        <v>485.96919555664306</v>
      </c>
      <c r="L66" s="8">
        <f t="shared" ref="L66:L129" si="9">K66/J66</f>
        <v>1.8117070885334088</v>
      </c>
      <c r="M66" s="8">
        <f t="shared" si="5"/>
        <v>2.0619766705449427</v>
      </c>
      <c r="P66" s="6">
        <f t="shared" si="4"/>
        <v>0.4986511975293999</v>
      </c>
      <c r="U66" s="18">
        <v>13.5</v>
      </c>
      <c r="V66" s="20">
        <f t="shared" si="6"/>
        <v>1.9620551336560688</v>
      </c>
    </row>
    <row r="67" spans="1:22" x14ac:dyDescent="0.15">
      <c r="A67" s="6">
        <v>33</v>
      </c>
      <c r="B67" s="6">
        <v>65</v>
      </c>
      <c r="D67">
        <v>1131.19592285156</v>
      </c>
      <c r="E67">
        <v>725.458251953125</v>
      </c>
      <c r="F67">
        <v>459.96588134765602</v>
      </c>
      <c r="G67">
        <v>458.430419921875</v>
      </c>
      <c r="I67" s="7">
        <f t="shared" si="7"/>
        <v>671.23004150390398</v>
      </c>
      <c r="J67" s="7">
        <f t="shared" si="7"/>
        <v>267.02783203125</v>
      </c>
      <c r="K67" s="7">
        <f t="shared" si="8"/>
        <v>484.31055908202899</v>
      </c>
      <c r="L67" s="8">
        <f t="shared" si="9"/>
        <v>1.8137081644184214</v>
      </c>
      <c r="M67" s="8">
        <f t="shared" si="5"/>
        <v>2.0678280476916715</v>
      </c>
      <c r="P67" s="6">
        <f t="shared" si="4"/>
        <v>0.78384138386593039</v>
      </c>
      <c r="U67" s="18">
        <v>14</v>
      </c>
      <c r="V67" s="20">
        <f t="shared" si="6"/>
        <v>1.9824862543154751</v>
      </c>
    </row>
    <row r="68" spans="1:22" x14ac:dyDescent="0.15">
      <c r="A68" s="6">
        <v>33.5</v>
      </c>
      <c r="B68" s="6">
        <v>66</v>
      </c>
      <c r="D68">
        <v>1098.9091796875</v>
      </c>
      <c r="E68">
        <v>713.36322021484398</v>
      </c>
      <c r="F68">
        <v>460.90182495117199</v>
      </c>
      <c r="G68">
        <v>459.34844970703102</v>
      </c>
      <c r="I68" s="7">
        <f t="shared" si="7"/>
        <v>638.00735473632801</v>
      </c>
      <c r="J68" s="7">
        <f t="shared" si="7"/>
        <v>254.01477050781295</v>
      </c>
      <c r="K68" s="7">
        <f t="shared" si="8"/>
        <v>460.19701538085894</v>
      </c>
      <c r="L68" s="8">
        <f t="shared" si="9"/>
        <v>1.8116939202427376</v>
      </c>
      <c r="M68" s="8">
        <f t="shared" si="5"/>
        <v>2.0696641047777034</v>
      </c>
      <c r="P68" s="6">
        <f t="shared" si="4"/>
        <v>0.87332894369322056</v>
      </c>
      <c r="U68" s="18">
        <v>14.5</v>
      </c>
      <c r="V68" s="20">
        <f t="shared" si="6"/>
        <v>1.9481104043305439</v>
      </c>
    </row>
    <row r="69" spans="1:22" x14ac:dyDescent="0.15">
      <c r="A69" s="6">
        <v>34</v>
      </c>
      <c r="B69" s="6">
        <v>67</v>
      </c>
      <c r="D69">
        <v>1087.85314941406</v>
      </c>
      <c r="E69">
        <v>710.15350341796898</v>
      </c>
      <c r="F69">
        <v>461.14410400390602</v>
      </c>
      <c r="G69">
        <v>459.68344116210898</v>
      </c>
      <c r="I69" s="7">
        <f t="shared" si="7"/>
        <v>626.70904541015398</v>
      </c>
      <c r="J69" s="7">
        <f t="shared" si="7"/>
        <v>250.47006225586</v>
      </c>
      <c r="K69" s="7">
        <f t="shared" si="8"/>
        <v>451.38000183105203</v>
      </c>
      <c r="L69" s="8">
        <f t="shared" si="9"/>
        <v>1.8021315512348883</v>
      </c>
      <c r="M69" s="8">
        <f t="shared" si="5"/>
        <v>2.0639520370315703</v>
      </c>
      <c r="P69" s="6">
        <f t="shared" si="4"/>
        <v>0.59492855622250562</v>
      </c>
      <c r="U69" s="18">
        <v>15</v>
      </c>
      <c r="V69" s="20">
        <f t="shared" si="6"/>
        <v>1.9656479191175429</v>
      </c>
    </row>
    <row r="70" spans="1:22" x14ac:dyDescent="0.15">
      <c r="A70" s="6">
        <v>34.5</v>
      </c>
      <c r="B70" s="6">
        <v>68</v>
      </c>
      <c r="D70">
        <v>1076.24731445313</v>
      </c>
      <c r="E70">
        <v>705.542236328125</v>
      </c>
      <c r="F70">
        <v>460.64767456054699</v>
      </c>
      <c r="G70">
        <v>459.35397338867199</v>
      </c>
      <c r="I70" s="7">
        <f t="shared" si="7"/>
        <v>615.59963989258301</v>
      </c>
      <c r="J70" s="7">
        <f t="shared" si="7"/>
        <v>246.18826293945301</v>
      </c>
      <c r="K70" s="7">
        <f t="shared" si="8"/>
        <v>443.26785583496593</v>
      </c>
      <c r="L70" s="8">
        <f t="shared" si="9"/>
        <v>1.8005239183314854</v>
      </c>
      <c r="M70" s="8">
        <f t="shared" si="5"/>
        <v>2.0661947053898828</v>
      </c>
      <c r="P70" s="6">
        <f t="shared" ref="P70:P133" si="10">(M70-$O$2)/$O$2*100</f>
        <v>0.70423393698329928</v>
      </c>
      <c r="U70" s="18">
        <v>15.5</v>
      </c>
      <c r="V70" s="20">
        <f t="shared" si="6"/>
        <v>1.9733986715114056</v>
      </c>
    </row>
    <row r="71" spans="1:22" x14ac:dyDescent="0.15">
      <c r="A71" s="6">
        <v>35</v>
      </c>
      <c r="B71" s="6">
        <v>69</v>
      </c>
      <c r="D71">
        <v>1077.74560546875</v>
      </c>
      <c r="E71">
        <v>705.077392578125</v>
      </c>
      <c r="F71">
        <v>461.20901489257801</v>
      </c>
      <c r="G71">
        <v>459.50961303710898</v>
      </c>
      <c r="I71" s="7">
        <f t="shared" si="7"/>
        <v>616.53659057617199</v>
      </c>
      <c r="J71" s="7">
        <f t="shared" si="7"/>
        <v>245.56777954101602</v>
      </c>
      <c r="K71" s="7">
        <f t="shared" si="8"/>
        <v>444.63914489746082</v>
      </c>
      <c r="L71" s="8">
        <f t="shared" si="9"/>
        <v>1.8106575126774516</v>
      </c>
      <c r="M71" s="8">
        <f t="shared" si="5"/>
        <v>2.0801786009975651</v>
      </c>
      <c r="P71" s="6">
        <f t="shared" si="10"/>
        <v>1.385794823260309</v>
      </c>
      <c r="U71" s="18">
        <v>16</v>
      </c>
      <c r="V71" s="20">
        <f t="shared" si="6"/>
        <v>2.0805285039441483</v>
      </c>
    </row>
    <row r="72" spans="1:22" x14ac:dyDescent="0.15">
      <c r="A72" s="6">
        <v>35.5</v>
      </c>
      <c r="B72" s="6">
        <v>70</v>
      </c>
      <c r="D72">
        <v>1077.75378417969</v>
      </c>
      <c r="E72">
        <v>705.71484375</v>
      </c>
      <c r="F72">
        <v>460.27502441406301</v>
      </c>
      <c r="G72">
        <v>458.47003173828102</v>
      </c>
      <c r="I72" s="7">
        <f t="shared" si="7"/>
        <v>617.47875976562705</v>
      </c>
      <c r="J72" s="7">
        <f t="shared" si="7"/>
        <v>247.24481201171898</v>
      </c>
      <c r="K72" s="7">
        <f t="shared" si="8"/>
        <v>444.40739135742376</v>
      </c>
      <c r="L72" s="8">
        <f t="shared" si="9"/>
        <v>1.7974386913985463</v>
      </c>
      <c r="M72" s="8">
        <f t="shared" si="5"/>
        <v>2.070810080980376</v>
      </c>
      <c r="P72" s="6">
        <f t="shared" si="10"/>
        <v>0.92918266130227134</v>
      </c>
      <c r="U72" s="18">
        <v>16.5</v>
      </c>
      <c r="V72" s="20">
        <f t="shared" si="6"/>
        <v>2.4187815767009737</v>
      </c>
    </row>
    <row r="73" spans="1:22" x14ac:dyDescent="0.15">
      <c r="A73" s="6">
        <v>36</v>
      </c>
      <c r="B73" s="6">
        <v>71</v>
      </c>
      <c r="D73">
        <v>1073.78894042969</v>
      </c>
      <c r="E73">
        <v>703.179443359375</v>
      </c>
      <c r="F73">
        <v>459.82287597656301</v>
      </c>
      <c r="G73">
        <v>458.184814453125</v>
      </c>
      <c r="I73" s="7">
        <f t="shared" si="7"/>
        <v>613.96606445312705</v>
      </c>
      <c r="J73" s="7">
        <f t="shared" si="7"/>
        <v>244.99462890625</v>
      </c>
      <c r="K73" s="7">
        <f t="shared" si="8"/>
        <v>442.46982421875202</v>
      </c>
      <c r="L73" s="8">
        <f t="shared" si="9"/>
        <v>1.8060388760117192</v>
      </c>
      <c r="M73" s="8">
        <f t="shared" si="5"/>
        <v>2.0832605668552646</v>
      </c>
      <c r="P73" s="6">
        <f t="shared" si="10"/>
        <v>1.5360067127351682</v>
      </c>
      <c r="U73" s="18">
        <v>17</v>
      </c>
      <c r="V73" s="20">
        <f t="shared" si="6"/>
        <v>2.078327535194409</v>
      </c>
    </row>
    <row r="74" spans="1:22" x14ac:dyDescent="0.15">
      <c r="A74" s="6">
        <v>36.5</v>
      </c>
      <c r="B74" s="6">
        <v>72</v>
      </c>
      <c r="D74">
        <v>1079.47204589844</v>
      </c>
      <c r="E74">
        <v>705.83355712890602</v>
      </c>
      <c r="F74">
        <v>461.13119506835898</v>
      </c>
      <c r="G74">
        <v>459.58773803710898</v>
      </c>
      <c r="I74" s="7">
        <f t="shared" si="7"/>
        <v>618.34085083008108</v>
      </c>
      <c r="J74" s="7">
        <f t="shared" si="7"/>
        <v>246.24581909179705</v>
      </c>
      <c r="K74" s="7">
        <f t="shared" si="8"/>
        <v>445.96877746582317</v>
      </c>
      <c r="L74" s="8">
        <f t="shared" si="9"/>
        <v>1.8110714696015697</v>
      </c>
      <c r="M74" s="8">
        <f t="shared" si="5"/>
        <v>2.0921434617068311</v>
      </c>
      <c r="P74" s="6">
        <f t="shared" si="10"/>
        <v>1.9689499967520421</v>
      </c>
      <c r="U74" s="18">
        <v>17.5</v>
      </c>
      <c r="V74" s="20">
        <f t="shared" si="6"/>
        <v>1.9591194157112641</v>
      </c>
    </row>
    <row r="75" spans="1:22" x14ac:dyDescent="0.15">
      <c r="A75" s="6">
        <v>37</v>
      </c>
      <c r="B75" s="6">
        <v>73</v>
      </c>
      <c r="D75">
        <v>1085.47497558594</v>
      </c>
      <c r="E75">
        <v>709.03057861328102</v>
      </c>
      <c r="F75">
        <v>460.66885375976602</v>
      </c>
      <c r="G75">
        <v>459.04675292968801</v>
      </c>
      <c r="I75" s="7">
        <f t="shared" si="7"/>
        <v>624.80612182617392</v>
      </c>
      <c r="J75" s="7">
        <f t="shared" si="7"/>
        <v>249.98382568359301</v>
      </c>
      <c r="K75" s="7">
        <f t="shared" si="8"/>
        <v>449.81744384765886</v>
      </c>
      <c r="L75" s="8">
        <f t="shared" si="9"/>
        <v>1.7993861907569861</v>
      </c>
      <c r="M75" s="8">
        <f t="shared" si="5"/>
        <v>2.0843084841239632</v>
      </c>
      <c r="P75" s="6">
        <f t="shared" si="10"/>
        <v>1.5870811373759539</v>
      </c>
      <c r="U75" s="18">
        <v>18</v>
      </c>
      <c r="V75" s="20">
        <f t="shared" si="6"/>
        <v>1.8722056412253183</v>
      </c>
    </row>
    <row r="76" spans="1:22" x14ac:dyDescent="0.15">
      <c r="A76" s="6">
        <v>37.5</v>
      </c>
      <c r="B76" s="6">
        <v>74</v>
      </c>
      <c r="D76">
        <v>1093.90856933594</v>
      </c>
      <c r="E76">
        <v>712.19720458984398</v>
      </c>
      <c r="F76">
        <v>460.30334472656301</v>
      </c>
      <c r="G76">
        <v>458.61550903320301</v>
      </c>
      <c r="I76" s="7">
        <f t="shared" si="7"/>
        <v>633.60522460937705</v>
      </c>
      <c r="J76" s="7">
        <f t="shared" si="7"/>
        <v>253.58169555664097</v>
      </c>
      <c r="K76" s="7">
        <f t="shared" si="8"/>
        <v>456.09803771972838</v>
      </c>
      <c r="L76" s="8">
        <f t="shared" si="9"/>
        <v>1.7986236613748512</v>
      </c>
      <c r="M76" s="8">
        <f t="shared" si="5"/>
        <v>2.0873962560035442</v>
      </c>
      <c r="P76" s="6">
        <f t="shared" si="10"/>
        <v>1.7375760064675319</v>
      </c>
      <c r="U76" s="18">
        <v>18.5</v>
      </c>
      <c r="V76" s="20">
        <f t="shared" si="6"/>
        <v>1.8631431668134542</v>
      </c>
    </row>
    <row r="77" spans="1:22" x14ac:dyDescent="0.15">
      <c r="A77" s="6">
        <v>38</v>
      </c>
      <c r="B77" s="6">
        <v>75</v>
      </c>
      <c r="D77">
        <v>1120.3291015625</v>
      </c>
      <c r="E77">
        <v>722.78387451171898</v>
      </c>
      <c r="F77">
        <v>461.27969360351602</v>
      </c>
      <c r="G77">
        <v>459.53326416015602</v>
      </c>
      <c r="I77" s="7">
        <f t="shared" si="7"/>
        <v>659.04940795898392</v>
      </c>
      <c r="J77" s="7">
        <f t="shared" si="7"/>
        <v>263.25061035156295</v>
      </c>
      <c r="K77" s="7">
        <f t="shared" si="8"/>
        <v>474.77398071288985</v>
      </c>
      <c r="L77" s="8">
        <f t="shared" si="9"/>
        <v>1.8035057167724855</v>
      </c>
      <c r="M77" s="8">
        <f t="shared" si="5"/>
        <v>2.0961286126628944</v>
      </c>
      <c r="P77" s="6">
        <f t="shared" si="10"/>
        <v>2.1631822117057951</v>
      </c>
      <c r="U77" s="18">
        <v>19</v>
      </c>
      <c r="V77" s="20">
        <f t="shared" si="6"/>
        <v>1.8768804358240294</v>
      </c>
    </row>
    <row r="78" spans="1:22" x14ac:dyDescent="0.15">
      <c r="A78" s="6">
        <v>38.5</v>
      </c>
      <c r="B78" s="6">
        <v>76</v>
      </c>
      <c r="D78">
        <v>1118.82543945313</v>
      </c>
      <c r="E78">
        <v>724.05914306640602</v>
      </c>
      <c r="F78">
        <v>460.050048828125</v>
      </c>
      <c r="G78">
        <v>458.32977294921898</v>
      </c>
      <c r="I78" s="7">
        <f t="shared" si="7"/>
        <v>658.775390625005</v>
      </c>
      <c r="J78" s="7">
        <f t="shared" si="7"/>
        <v>265.72937011718705</v>
      </c>
      <c r="K78" s="7">
        <f t="shared" si="8"/>
        <v>472.76483154297409</v>
      </c>
      <c r="L78" s="8">
        <f t="shared" si="9"/>
        <v>1.7791214848945154</v>
      </c>
      <c r="M78" s="8">
        <f t="shared" si="5"/>
        <v>2.0755946820466402</v>
      </c>
      <c r="P78" s="6">
        <f t="shared" si="10"/>
        <v>1.1623792636434296</v>
      </c>
      <c r="U78" s="18">
        <v>19.5</v>
      </c>
      <c r="V78" s="20">
        <f t="shared" si="6"/>
        <v>1.8975091492138096</v>
      </c>
    </row>
    <row r="79" spans="1:22" x14ac:dyDescent="0.15">
      <c r="A79" s="6">
        <v>39</v>
      </c>
      <c r="B79" s="6">
        <v>77</v>
      </c>
      <c r="D79">
        <v>1138.09143066406</v>
      </c>
      <c r="E79">
        <v>729.96527099609398</v>
      </c>
      <c r="F79">
        <v>460.83197021484398</v>
      </c>
      <c r="G79">
        <v>459.16500854492199</v>
      </c>
      <c r="I79" s="7">
        <f t="shared" si="7"/>
        <v>677.25946044921602</v>
      </c>
      <c r="J79" s="7">
        <f t="shared" si="7"/>
        <v>270.80026245117199</v>
      </c>
      <c r="K79" s="7">
        <f t="shared" si="8"/>
        <v>487.69927673339566</v>
      </c>
      <c r="L79" s="8">
        <f t="shared" si="9"/>
        <v>1.8009557018850111</v>
      </c>
      <c r="M79" s="8">
        <f t="shared" si="5"/>
        <v>2.1012792002988521</v>
      </c>
      <c r="P79" s="6">
        <f t="shared" si="10"/>
        <v>2.41421662818715</v>
      </c>
      <c r="U79" s="18">
        <v>20</v>
      </c>
      <c r="V79" s="20">
        <f t="shared" si="6"/>
        <v>1.9002895349718929</v>
      </c>
    </row>
    <row r="80" spans="1:22" x14ac:dyDescent="0.15">
      <c r="A80" s="6">
        <v>39.5</v>
      </c>
      <c r="B80" s="6">
        <v>78</v>
      </c>
      <c r="D80">
        <v>1142.20849609375</v>
      </c>
      <c r="E80">
        <v>732.21813964843795</v>
      </c>
      <c r="F80">
        <v>461.13833618164102</v>
      </c>
      <c r="G80">
        <v>459.64935302734398</v>
      </c>
      <c r="I80" s="7">
        <f t="shared" si="7"/>
        <v>681.07015991210892</v>
      </c>
      <c r="J80" s="7">
        <f t="shared" si="7"/>
        <v>272.56878662109398</v>
      </c>
      <c r="K80" s="7">
        <f t="shared" si="8"/>
        <v>490.27200927734316</v>
      </c>
      <c r="L80" s="8">
        <f t="shared" si="9"/>
        <v>1.7987092922671477</v>
      </c>
      <c r="M80" s="8">
        <f t="shared" si="5"/>
        <v>2.1028830919427044</v>
      </c>
      <c r="P80" s="6">
        <f t="shared" si="10"/>
        <v>2.4923886798775059</v>
      </c>
      <c r="U80" s="18">
        <v>20.5</v>
      </c>
      <c r="V80" s="20">
        <f t="shared" si="6"/>
        <v>1.9089196041915704</v>
      </c>
    </row>
    <row r="81" spans="1:22" x14ac:dyDescent="0.15">
      <c r="A81" s="6">
        <v>40</v>
      </c>
      <c r="B81" s="6">
        <v>79</v>
      </c>
      <c r="D81">
        <v>1139.6728515625</v>
      </c>
      <c r="E81">
        <v>731.78894042968795</v>
      </c>
      <c r="F81">
        <v>460.19665527343801</v>
      </c>
      <c r="G81">
        <v>458.49917602539102</v>
      </c>
      <c r="I81" s="7">
        <f t="shared" si="7"/>
        <v>679.47619628906205</v>
      </c>
      <c r="J81" s="7">
        <f t="shared" si="7"/>
        <v>273.28976440429693</v>
      </c>
      <c r="K81" s="7">
        <f t="shared" si="8"/>
        <v>488.17336120605421</v>
      </c>
      <c r="L81" s="8">
        <f t="shared" si="9"/>
        <v>1.7862848331336139</v>
      </c>
      <c r="M81" s="8">
        <f t="shared" si="5"/>
        <v>2.0943089340708863</v>
      </c>
      <c r="P81" s="6">
        <f t="shared" si="10"/>
        <v>2.0744929230624334</v>
      </c>
      <c r="U81" s="18">
        <v>21</v>
      </c>
      <c r="V81" s="20">
        <f t="shared" si="6"/>
        <v>1.9157319075803669</v>
      </c>
    </row>
    <row r="82" spans="1:22" x14ac:dyDescent="0.15">
      <c r="A82" s="6">
        <v>40.5</v>
      </c>
      <c r="B82" s="6">
        <v>80</v>
      </c>
      <c r="D82">
        <v>1136.33666992188</v>
      </c>
      <c r="E82">
        <v>732.06378173828102</v>
      </c>
      <c r="F82">
        <v>461.46505737304699</v>
      </c>
      <c r="G82">
        <v>459.79757690429699</v>
      </c>
      <c r="I82" s="7">
        <f t="shared" si="7"/>
        <v>674.87161254883301</v>
      </c>
      <c r="J82" s="7">
        <f t="shared" si="7"/>
        <v>272.26620483398403</v>
      </c>
      <c r="K82" s="7">
        <f t="shared" si="8"/>
        <v>484.28526916504421</v>
      </c>
      <c r="L82" s="8">
        <f t="shared" si="9"/>
        <v>1.7787197256462295</v>
      </c>
      <c r="M82" s="8">
        <f t="shared" si="5"/>
        <v>2.0905941278452183</v>
      </c>
      <c r="P82" s="6">
        <f t="shared" si="10"/>
        <v>1.8934370360231516</v>
      </c>
      <c r="U82" s="18">
        <v>21.5</v>
      </c>
      <c r="V82" s="20">
        <f t="shared" si="6"/>
        <v>1.9016301491600831</v>
      </c>
    </row>
    <row r="83" spans="1:22" x14ac:dyDescent="0.15">
      <c r="A83" s="6">
        <v>41</v>
      </c>
      <c r="B83" s="6">
        <v>81</v>
      </c>
      <c r="D83">
        <v>1141.95715332031</v>
      </c>
      <c r="E83">
        <v>735.64312744140602</v>
      </c>
      <c r="F83">
        <v>460.16390991210898</v>
      </c>
      <c r="G83">
        <v>458.3935546875</v>
      </c>
      <c r="I83" s="7">
        <f t="shared" si="7"/>
        <v>681.79324340820108</v>
      </c>
      <c r="J83" s="7">
        <f t="shared" si="7"/>
        <v>277.24957275390602</v>
      </c>
      <c r="K83" s="7">
        <f t="shared" si="8"/>
        <v>487.71854248046691</v>
      </c>
      <c r="L83" s="8">
        <f t="shared" si="9"/>
        <v>1.7591318090627994</v>
      </c>
      <c r="M83" s="8">
        <f t="shared" si="5"/>
        <v>2.0748565125235041</v>
      </c>
      <c r="P83" s="6">
        <f t="shared" si="10"/>
        <v>1.1264016299048794</v>
      </c>
      <c r="U83" s="18">
        <v>22</v>
      </c>
      <c r="V83" s="20">
        <f t="shared" si="6"/>
        <v>1.9023633751145754</v>
      </c>
    </row>
    <row r="84" spans="1:22" x14ac:dyDescent="0.15">
      <c r="A84" s="6">
        <v>41.5</v>
      </c>
      <c r="B84" s="6">
        <v>82</v>
      </c>
      <c r="D84">
        <v>1140.89538574219</v>
      </c>
      <c r="E84">
        <v>733.31134033203102</v>
      </c>
      <c r="F84">
        <v>460.23129272460898</v>
      </c>
      <c r="G84">
        <v>458.47772216796898</v>
      </c>
      <c r="I84" s="7">
        <f t="shared" si="7"/>
        <v>680.66409301758108</v>
      </c>
      <c r="J84" s="7">
        <f t="shared" si="7"/>
        <v>274.83361816406205</v>
      </c>
      <c r="K84" s="7">
        <f t="shared" si="8"/>
        <v>488.28056030273763</v>
      </c>
      <c r="L84" s="8">
        <f t="shared" si="9"/>
        <v>1.7766405855460461</v>
      </c>
      <c r="M84" s="8">
        <f t="shared" si="5"/>
        <v>2.0962155902684665</v>
      </c>
      <c r="P84" s="6">
        <f t="shared" si="10"/>
        <v>2.1674214119689461</v>
      </c>
      <c r="U84" s="18">
        <v>65</v>
      </c>
      <c r="V84" s="20">
        <f t="shared" ref="V84:V104" si="11">L131</f>
        <v>1.598516077670475</v>
      </c>
    </row>
    <row r="85" spans="1:22" x14ac:dyDescent="0.15">
      <c r="A85" s="6">
        <v>42</v>
      </c>
      <c r="B85" s="6">
        <v>83</v>
      </c>
      <c r="D85">
        <v>1111.80407714844</v>
      </c>
      <c r="E85">
        <v>722.33947753906295</v>
      </c>
      <c r="F85">
        <v>461.27859497070301</v>
      </c>
      <c r="G85">
        <v>459.61935424804699</v>
      </c>
      <c r="I85" s="7">
        <f t="shared" si="7"/>
        <v>650.52548217773699</v>
      </c>
      <c r="J85" s="7">
        <f t="shared" si="7"/>
        <v>262.72012329101597</v>
      </c>
      <c r="K85" s="7">
        <f t="shared" si="8"/>
        <v>466.62139587402584</v>
      </c>
      <c r="L85" s="8">
        <f t="shared" si="9"/>
        <v>1.7761159291066095</v>
      </c>
      <c r="M85" s="8">
        <f t="shared" si="5"/>
        <v>2.0995412350907459</v>
      </c>
      <c r="P85" s="6">
        <f t="shared" si="10"/>
        <v>2.3295099669829051</v>
      </c>
      <c r="U85" s="18">
        <v>65.5</v>
      </c>
      <c r="V85" s="20">
        <f t="shared" si="11"/>
        <v>1.5959796548733518</v>
      </c>
    </row>
    <row r="86" spans="1:22" x14ac:dyDescent="0.15">
      <c r="A86" s="6">
        <v>42.5</v>
      </c>
      <c r="B86" s="6">
        <v>84</v>
      </c>
      <c r="D86">
        <v>1097.11987304688</v>
      </c>
      <c r="E86">
        <v>718.951416015625</v>
      </c>
      <c r="F86">
        <v>460.59405517578102</v>
      </c>
      <c r="G86">
        <v>458.95022583007801</v>
      </c>
      <c r="I86" s="7">
        <f t="shared" si="7"/>
        <v>636.52581787109898</v>
      </c>
      <c r="J86" s="7">
        <f t="shared" si="7"/>
        <v>260.00119018554699</v>
      </c>
      <c r="K86" s="7">
        <f t="shared" si="8"/>
        <v>454.52498474121609</v>
      </c>
      <c r="L86" s="8">
        <f t="shared" si="9"/>
        <v>1.7481650157710791</v>
      </c>
      <c r="M86" s="8">
        <f t="shared" si="5"/>
        <v>2.0754406230169313</v>
      </c>
      <c r="P86" s="6">
        <f t="shared" si="10"/>
        <v>1.1548705828170596</v>
      </c>
      <c r="U86" s="18">
        <v>66</v>
      </c>
      <c r="V86" s="20">
        <f t="shared" si="11"/>
        <v>1.6009348601143094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1085.63500976563</v>
      </c>
      <c r="E87">
        <v>714.06726074218795</v>
      </c>
      <c r="F87">
        <v>459.66198730468801</v>
      </c>
      <c r="G87">
        <v>458.02420043945301</v>
      </c>
      <c r="I87" s="7">
        <f t="shared" si="7"/>
        <v>625.97302246094205</v>
      </c>
      <c r="J87" s="7">
        <f t="shared" si="7"/>
        <v>256.04306030273494</v>
      </c>
      <c r="K87" s="7">
        <f t="shared" si="8"/>
        <v>446.74288024902762</v>
      </c>
      <c r="L87" s="8">
        <f t="shared" si="9"/>
        <v>1.7447958937876189</v>
      </c>
      <c r="M87" s="8">
        <f t="shared" si="5"/>
        <v>2.0759218022951869</v>
      </c>
      <c r="P87" s="6">
        <f t="shared" si="10"/>
        <v>1.178322772717977</v>
      </c>
      <c r="U87" s="18">
        <v>66.5</v>
      </c>
      <c r="V87" s="20">
        <f t="shared" si="11"/>
        <v>1.5836046030759241</v>
      </c>
    </row>
    <row r="88" spans="1:22" x14ac:dyDescent="0.15">
      <c r="A88" s="6">
        <v>43.5</v>
      </c>
      <c r="B88" s="6">
        <v>86</v>
      </c>
      <c r="D88">
        <v>1071.76489257813</v>
      </c>
      <c r="E88">
        <v>707.79132080078102</v>
      </c>
      <c r="F88">
        <v>461.33581542968801</v>
      </c>
      <c r="G88">
        <v>459.59323120117199</v>
      </c>
      <c r="I88" s="7">
        <f t="shared" si="7"/>
        <v>610.42907714844205</v>
      </c>
      <c r="J88" s="7">
        <f t="shared" si="7"/>
        <v>248.19808959960903</v>
      </c>
      <c r="K88" s="7">
        <f t="shared" si="8"/>
        <v>436.69041442871571</v>
      </c>
      <c r="L88" s="8">
        <f t="shared" si="9"/>
        <v>1.7594430929471732</v>
      </c>
      <c r="M88" s="8">
        <f t="shared" ref="M88:M148" si="12">L88+ABS($N$2)*A88</f>
        <v>2.094419302716457</v>
      </c>
      <c r="P88" s="6">
        <f t="shared" si="10"/>
        <v>2.0798721788866184</v>
      </c>
      <c r="U88" s="18">
        <v>67</v>
      </c>
      <c r="V88" s="20">
        <f t="shared" si="11"/>
        <v>1.5812279102671927</v>
      </c>
    </row>
    <row r="89" spans="1:22" x14ac:dyDescent="0.15">
      <c r="A89" s="6">
        <v>44</v>
      </c>
      <c r="B89" s="6">
        <v>87</v>
      </c>
      <c r="D89">
        <v>1066.37646484375</v>
      </c>
      <c r="E89">
        <v>706.65301513671898</v>
      </c>
      <c r="F89">
        <v>460.67657470703102</v>
      </c>
      <c r="G89">
        <v>459.22772216796898</v>
      </c>
      <c r="I89" s="7">
        <f t="shared" si="7"/>
        <v>605.69989013671898</v>
      </c>
      <c r="J89" s="7">
        <f t="shared" si="7"/>
        <v>247.42529296875</v>
      </c>
      <c r="K89" s="7">
        <f t="shared" si="8"/>
        <v>432.50218505859402</v>
      </c>
      <c r="L89" s="8">
        <f t="shared" si="9"/>
        <v>1.7480112072180889</v>
      </c>
      <c r="M89" s="8">
        <f t="shared" si="12"/>
        <v>2.0868377182490887</v>
      </c>
      <c r="P89" s="6">
        <f t="shared" si="10"/>
        <v>1.7103534429111569</v>
      </c>
      <c r="U89" s="18">
        <v>67.5</v>
      </c>
      <c r="V89" s="20">
        <f t="shared" si="11"/>
        <v>1.5664665895417922</v>
      </c>
    </row>
    <row r="90" spans="1:22" x14ac:dyDescent="0.15">
      <c r="A90" s="6">
        <v>44.5</v>
      </c>
      <c r="B90" s="6">
        <v>88</v>
      </c>
      <c r="D90">
        <v>1071.61608886719</v>
      </c>
      <c r="E90">
        <v>708.501953125</v>
      </c>
      <c r="F90">
        <v>459.98956298828102</v>
      </c>
      <c r="G90">
        <v>458.5869140625</v>
      </c>
      <c r="I90" s="7">
        <f t="shared" si="7"/>
        <v>611.62652587890898</v>
      </c>
      <c r="J90" s="7">
        <f t="shared" si="7"/>
        <v>249.9150390625</v>
      </c>
      <c r="K90" s="7">
        <f t="shared" si="8"/>
        <v>436.685998535159</v>
      </c>
      <c r="L90" s="8">
        <f t="shared" si="9"/>
        <v>1.7473378159765343</v>
      </c>
      <c r="M90" s="8">
        <f t="shared" si="12"/>
        <v>2.09001462826925</v>
      </c>
      <c r="P90" s="6">
        <f t="shared" si="10"/>
        <v>1.8651928145504819</v>
      </c>
      <c r="U90" s="18">
        <v>68</v>
      </c>
      <c r="V90" s="20">
        <f t="shared" si="11"/>
        <v>1.5714611133261547</v>
      </c>
    </row>
    <row r="91" spans="1:22" x14ac:dyDescent="0.15">
      <c r="A91" s="6">
        <v>45</v>
      </c>
      <c r="B91" s="6">
        <v>89</v>
      </c>
      <c r="D91">
        <v>1051.35595703125</v>
      </c>
      <c r="E91">
        <v>700.18005371093795</v>
      </c>
      <c r="F91">
        <v>461.06683349609398</v>
      </c>
      <c r="G91">
        <v>459.49725341796898</v>
      </c>
      <c r="I91" s="7">
        <f t="shared" si="7"/>
        <v>590.28912353515602</v>
      </c>
      <c r="J91" s="7">
        <f t="shared" si="7"/>
        <v>240.68280029296898</v>
      </c>
      <c r="K91" s="7">
        <f t="shared" si="8"/>
        <v>421.81116333007776</v>
      </c>
      <c r="L91" s="8">
        <f t="shared" si="9"/>
        <v>1.7525604771783938</v>
      </c>
      <c r="M91" s="8">
        <f t="shared" si="12"/>
        <v>2.0990875907328257</v>
      </c>
      <c r="P91" s="6">
        <f t="shared" si="10"/>
        <v>2.3073998011669663</v>
      </c>
      <c r="U91" s="18">
        <v>68.5</v>
      </c>
      <c r="V91" s="20">
        <f t="shared" si="11"/>
        <v>1.5659612223540103</v>
      </c>
    </row>
    <row r="92" spans="1:22" x14ac:dyDescent="0.15">
      <c r="A92" s="6">
        <v>45.5</v>
      </c>
      <c r="B92" s="6">
        <v>90</v>
      </c>
      <c r="D92">
        <v>1030.05676269531</v>
      </c>
      <c r="E92">
        <v>692.32891845703102</v>
      </c>
      <c r="F92">
        <v>461.39437866210898</v>
      </c>
      <c r="G92">
        <v>460.00686645507801</v>
      </c>
      <c r="I92" s="7">
        <f t="shared" si="7"/>
        <v>568.66238403320108</v>
      </c>
      <c r="J92" s="7">
        <f t="shared" si="7"/>
        <v>232.32205200195301</v>
      </c>
      <c r="K92" s="7">
        <f t="shared" si="8"/>
        <v>406.03694763183398</v>
      </c>
      <c r="L92" s="8">
        <f t="shared" si="9"/>
        <v>1.7477331322315484</v>
      </c>
      <c r="M92" s="8">
        <f t="shared" si="12"/>
        <v>2.0981105470476962</v>
      </c>
      <c r="P92" s="6">
        <f t="shared" si="10"/>
        <v>2.2597796830932588</v>
      </c>
      <c r="U92" s="18">
        <v>69</v>
      </c>
      <c r="V92" s="20">
        <f t="shared" si="11"/>
        <v>1.56802775734986</v>
      </c>
    </row>
    <row r="93" spans="1:22" x14ac:dyDescent="0.15">
      <c r="A93" s="6">
        <v>46</v>
      </c>
      <c r="B93" s="6">
        <v>91</v>
      </c>
      <c r="D93">
        <v>1019.68579101563</v>
      </c>
      <c r="E93">
        <v>687.54705810546898</v>
      </c>
      <c r="F93">
        <v>460.43646240234398</v>
      </c>
      <c r="G93">
        <v>459.097900390625</v>
      </c>
      <c r="I93" s="7">
        <f t="shared" si="7"/>
        <v>559.24932861328602</v>
      </c>
      <c r="J93" s="7">
        <f t="shared" si="7"/>
        <v>228.44915771484398</v>
      </c>
      <c r="K93" s="7">
        <f t="shared" si="8"/>
        <v>399.33491821289522</v>
      </c>
      <c r="L93" s="8">
        <f t="shared" si="9"/>
        <v>1.7480253471162068</v>
      </c>
      <c r="M93" s="8">
        <f t="shared" si="12"/>
        <v>2.1022530631940706</v>
      </c>
      <c r="P93" s="6">
        <f t="shared" si="10"/>
        <v>2.4616817177872736</v>
      </c>
      <c r="U93" s="18">
        <v>69.5</v>
      </c>
      <c r="V93" s="20">
        <f t="shared" si="11"/>
        <v>1.5688843684415039</v>
      </c>
    </row>
    <row r="94" spans="1:22" x14ac:dyDescent="0.15">
      <c r="A94" s="6">
        <v>46.5</v>
      </c>
      <c r="B94" s="6">
        <v>92</v>
      </c>
      <c r="D94">
        <v>1047.56640625</v>
      </c>
      <c r="E94">
        <v>700.30035400390602</v>
      </c>
      <c r="F94">
        <v>461.09982299804699</v>
      </c>
      <c r="G94">
        <v>459.5283203125</v>
      </c>
      <c r="I94" s="7">
        <f t="shared" si="7"/>
        <v>586.46658325195301</v>
      </c>
      <c r="J94" s="7">
        <f t="shared" si="7"/>
        <v>240.77203369140602</v>
      </c>
      <c r="K94" s="7">
        <f t="shared" si="8"/>
        <v>417.92615966796882</v>
      </c>
      <c r="L94" s="8">
        <f t="shared" si="9"/>
        <v>1.7357753442562132</v>
      </c>
      <c r="M94" s="8">
        <f t="shared" si="12"/>
        <v>2.0938533615957926</v>
      </c>
      <c r="P94" s="6">
        <f t="shared" si="10"/>
        <v>2.0522887827713934</v>
      </c>
      <c r="U94" s="18">
        <v>70</v>
      </c>
      <c r="V94" s="20">
        <f t="shared" si="11"/>
        <v>1.5740629594251152</v>
      </c>
    </row>
    <row r="95" spans="1:22" x14ac:dyDescent="0.15">
      <c r="A95" s="6">
        <v>47</v>
      </c>
      <c r="B95" s="6">
        <v>93</v>
      </c>
      <c r="D95">
        <v>1103.82348632813</v>
      </c>
      <c r="E95">
        <v>724.13214111328102</v>
      </c>
      <c r="F95">
        <v>461.315185546875</v>
      </c>
      <c r="G95">
        <v>459.96395874023398</v>
      </c>
      <c r="I95" s="7">
        <f t="shared" si="7"/>
        <v>642.508300781255</v>
      </c>
      <c r="J95" s="7">
        <f t="shared" si="7"/>
        <v>264.16818237304705</v>
      </c>
      <c r="K95" s="7">
        <f t="shared" si="8"/>
        <v>457.59057312012209</v>
      </c>
      <c r="L95" s="8">
        <f t="shared" si="9"/>
        <v>1.7321941234918752</v>
      </c>
      <c r="M95" s="8">
        <f t="shared" si="12"/>
        <v>2.0941224420931706</v>
      </c>
      <c r="P95" s="6">
        <f t="shared" si="10"/>
        <v>2.0654034932510701</v>
      </c>
      <c r="U95" s="18">
        <v>70.5</v>
      </c>
      <c r="V95" s="20">
        <f t="shared" si="11"/>
        <v>1.5714583777535802</v>
      </c>
    </row>
    <row r="96" spans="1:22" x14ac:dyDescent="0.15">
      <c r="A96" s="6">
        <v>47.5</v>
      </c>
      <c r="B96" s="6">
        <v>94</v>
      </c>
      <c r="D96">
        <v>1128.9404296875</v>
      </c>
      <c r="E96">
        <v>735.81683349609398</v>
      </c>
      <c r="F96">
        <v>460.536865234375</v>
      </c>
      <c r="G96">
        <v>458.59954833984398</v>
      </c>
      <c r="I96" s="7">
        <f t="shared" si="7"/>
        <v>668.403564453125</v>
      </c>
      <c r="J96" s="7">
        <f t="shared" si="7"/>
        <v>277.21728515625</v>
      </c>
      <c r="K96" s="7">
        <f t="shared" si="8"/>
        <v>474.35146484375002</v>
      </c>
      <c r="L96" s="8">
        <f t="shared" si="9"/>
        <v>1.7111179217283938</v>
      </c>
      <c r="M96" s="8">
        <f t="shared" si="12"/>
        <v>2.0768965415914051</v>
      </c>
      <c r="P96" s="6">
        <f t="shared" si="10"/>
        <v>1.2258305772137847</v>
      </c>
      <c r="U96" s="18">
        <v>71</v>
      </c>
      <c r="V96" s="20">
        <f t="shared" si="11"/>
        <v>1.5623332503615552</v>
      </c>
    </row>
    <row r="97" spans="1:22" x14ac:dyDescent="0.15">
      <c r="A97" s="6">
        <v>48</v>
      </c>
      <c r="B97" s="6">
        <v>95</v>
      </c>
      <c r="D97">
        <v>1145.54858398438</v>
      </c>
      <c r="E97">
        <v>741.531005859375</v>
      </c>
      <c r="F97">
        <v>461.88806152343801</v>
      </c>
      <c r="G97">
        <v>460.03796386718801</v>
      </c>
      <c r="I97" s="7">
        <f t="shared" si="7"/>
        <v>683.66052246094205</v>
      </c>
      <c r="J97" s="7">
        <f t="shared" si="7"/>
        <v>281.49304199218699</v>
      </c>
      <c r="K97" s="7">
        <f t="shared" si="8"/>
        <v>486.61539306641117</v>
      </c>
      <c r="L97" s="8">
        <f t="shared" si="9"/>
        <v>1.7286942143312996</v>
      </c>
      <c r="M97" s="8">
        <f t="shared" si="12"/>
        <v>2.0983231354560266</v>
      </c>
      <c r="P97" s="6">
        <f t="shared" si="10"/>
        <v>2.270141026459858</v>
      </c>
      <c r="U97" s="18">
        <v>71.5</v>
      </c>
      <c r="V97" s="20">
        <f t="shared" si="11"/>
        <v>1.5627415736236745</v>
      </c>
    </row>
    <row r="98" spans="1:22" x14ac:dyDescent="0.15">
      <c r="A98" s="6">
        <v>48.5</v>
      </c>
      <c r="B98" s="6">
        <v>96</v>
      </c>
      <c r="D98">
        <v>1146.24890136719</v>
      </c>
      <c r="E98">
        <v>746.49383544921898</v>
      </c>
      <c r="F98">
        <v>460.60092163085898</v>
      </c>
      <c r="G98">
        <v>458.945556640625</v>
      </c>
      <c r="I98" s="7">
        <f t="shared" si="7"/>
        <v>685.64797973633108</v>
      </c>
      <c r="J98" s="7">
        <f t="shared" si="7"/>
        <v>287.54827880859398</v>
      </c>
      <c r="K98" s="7">
        <f t="shared" si="8"/>
        <v>484.36418457031527</v>
      </c>
      <c r="L98" s="8">
        <f t="shared" si="9"/>
        <v>1.6844621243333244</v>
      </c>
      <c r="M98" s="8">
        <f t="shared" si="12"/>
        <v>2.0579413467197676</v>
      </c>
      <c r="P98" s="6">
        <f t="shared" si="10"/>
        <v>0.30197360783185129</v>
      </c>
      <c r="U98" s="18">
        <v>72</v>
      </c>
      <c r="V98" s="20">
        <f t="shared" si="11"/>
        <v>1.5519386314574297</v>
      </c>
    </row>
    <row r="99" spans="1:22" x14ac:dyDescent="0.15">
      <c r="A99" s="6">
        <v>49</v>
      </c>
      <c r="B99" s="6">
        <v>97</v>
      </c>
      <c r="D99">
        <v>1150.51733398438</v>
      </c>
      <c r="E99">
        <v>749.66973876953102</v>
      </c>
      <c r="F99">
        <v>461.810791015625</v>
      </c>
      <c r="G99">
        <v>460.371826171875</v>
      </c>
      <c r="I99" s="7">
        <f t="shared" si="7"/>
        <v>688.706542968755</v>
      </c>
      <c r="J99" s="7">
        <f t="shared" si="7"/>
        <v>289.29791259765602</v>
      </c>
      <c r="K99" s="7">
        <f t="shared" si="8"/>
        <v>486.19800415039583</v>
      </c>
      <c r="L99" s="8">
        <f t="shared" si="9"/>
        <v>1.6806135923510122</v>
      </c>
      <c r="M99" s="8">
        <f t="shared" si="12"/>
        <v>2.057943115999171</v>
      </c>
      <c r="P99" s="6">
        <f t="shared" si="10"/>
        <v>0.30205984071516967</v>
      </c>
      <c r="U99" s="18">
        <v>72.5</v>
      </c>
      <c r="V99" s="20">
        <f t="shared" si="11"/>
        <v>1.5369843243507457</v>
      </c>
    </row>
    <row r="100" spans="1:22" x14ac:dyDescent="0.15">
      <c r="A100" s="6">
        <v>49.5</v>
      </c>
      <c r="B100" s="6">
        <v>98</v>
      </c>
      <c r="D100">
        <v>1148.22827148438</v>
      </c>
      <c r="E100">
        <v>749.99273681640602</v>
      </c>
      <c r="F100">
        <v>460.92245483398398</v>
      </c>
      <c r="G100">
        <v>459.09844970703102</v>
      </c>
      <c r="I100" s="7">
        <f t="shared" si="7"/>
        <v>687.30581665039608</v>
      </c>
      <c r="J100" s="7">
        <f t="shared" si="7"/>
        <v>290.894287109375</v>
      </c>
      <c r="K100" s="7">
        <f t="shared" si="8"/>
        <v>483.67981567383356</v>
      </c>
      <c r="L100" s="8">
        <f t="shared" si="9"/>
        <v>1.6627339796878584</v>
      </c>
      <c r="M100" s="8">
        <f t="shared" si="12"/>
        <v>2.0439138045977332</v>
      </c>
      <c r="P100" s="6">
        <f t="shared" si="10"/>
        <v>-0.38171456527847503</v>
      </c>
      <c r="U100" s="18">
        <v>73</v>
      </c>
      <c r="V100" s="20">
        <f t="shared" si="11"/>
        <v>1.5548018561191423</v>
      </c>
    </row>
    <row r="101" spans="1:22" x14ac:dyDescent="0.15">
      <c r="A101" s="6">
        <v>50</v>
      </c>
      <c r="B101" s="6">
        <v>99</v>
      </c>
      <c r="D101">
        <v>1143.61669921875</v>
      </c>
      <c r="E101">
        <v>746.98065185546898</v>
      </c>
      <c r="F101">
        <v>461.36413574218801</v>
      </c>
      <c r="G101">
        <v>459.85754394531301</v>
      </c>
      <c r="I101" s="7">
        <f t="shared" si="7"/>
        <v>682.25256347656205</v>
      </c>
      <c r="J101" s="7">
        <f t="shared" si="7"/>
        <v>287.12310791015597</v>
      </c>
      <c r="K101" s="7">
        <f t="shared" si="8"/>
        <v>481.2663879394529</v>
      </c>
      <c r="L101" s="8">
        <f t="shared" si="9"/>
        <v>1.6761673814496552</v>
      </c>
      <c r="M101" s="8">
        <f t="shared" si="12"/>
        <v>2.0611975076212459</v>
      </c>
      <c r="P101" s="6">
        <f t="shared" si="10"/>
        <v>0.46067558703233175</v>
      </c>
      <c r="U101" s="18">
        <v>73.5</v>
      </c>
      <c r="V101" s="20">
        <f t="shared" si="11"/>
        <v>1.5427593615654525</v>
      </c>
    </row>
    <row r="102" spans="1:22" x14ac:dyDescent="0.15">
      <c r="A102" s="6">
        <v>50.5</v>
      </c>
      <c r="B102" s="6">
        <v>100</v>
      </c>
      <c r="D102">
        <v>1134.96044921875</v>
      </c>
      <c r="E102">
        <v>742.74603271484398</v>
      </c>
      <c r="F102">
        <v>460.29373168945301</v>
      </c>
      <c r="G102">
        <v>458.53741455078102</v>
      </c>
      <c r="I102" s="7">
        <f t="shared" si="7"/>
        <v>674.66671752929699</v>
      </c>
      <c r="J102" s="7">
        <f t="shared" si="7"/>
        <v>284.20861816406295</v>
      </c>
      <c r="K102" s="7">
        <f t="shared" si="8"/>
        <v>475.72068481445297</v>
      </c>
      <c r="L102" s="8">
        <f t="shared" si="9"/>
        <v>1.6738432771234169</v>
      </c>
      <c r="M102" s="8">
        <f t="shared" si="12"/>
        <v>2.0627237045567237</v>
      </c>
      <c r="P102" s="6">
        <f t="shared" si="10"/>
        <v>0.53506087745212594</v>
      </c>
      <c r="U102" s="18">
        <v>74</v>
      </c>
      <c r="V102" s="20">
        <f t="shared" si="11"/>
        <v>1.5470479549844558</v>
      </c>
    </row>
    <row r="103" spans="1:22" x14ac:dyDescent="0.15">
      <c r="A103" s="6">
        <v>51</v>
      </c>
      <c r="B103" s="6">
        <v>101</v>
      </c>
      <c r="D103">
        <v>1107.02490234375</v>
      </c>
      <c r="E103">
        <v>731.01672363281295</v>
      </c>
      <c r="F103">
        <v>461.43701171875</v>
      </c>
      <c r="G103">
        <v>459.50411987304699</v>
      </c>
      <c r="I103" s="7">
        <f t="shared" si="7"/>
        <v>645.587890625</v>
      </c>
      <c r="J103" s="7">
        <f t="shared" si="7"/>
        <v>271.51260375976597</v>
      </c>
      <c r="K103" s="7">
        <f t="shared" si="8"/>
        <v>455.52906799316384</v>
      </c>
      <c r="L103" s="8">
        <f t="shared" si="9"/>
        <v>1.6777455693961649</v>
      </c>
      <c r="M103" s="8">
        <f t="shared" si="12"/>
        <v>2.0704762980911875</v>
      </c>
      <c r="P103" s="6">
        <f t="shared" si="10"/>
        <v>0.91291442188160232</v>
      </c>
      <c r="U103" s="18">
        <v>74.5</v>
      </c>
      <c r="V103" s="20">
        <f t="shared" si="11"/>
        <v>1.5405234117842479</v>
      </c>
    </row>
    <row r="104" spans="1:22" x14ac:dyDescent="0.15">
      <c r="A104" s="6">
        <v>51.5</v>
      </c>
      <c r="B104" s="6">
        <v>102</v>
      </c>
      <c r="D104">
        <v>1098.083984375</v>
      </c>
      <c r="E104">
        <v>728.41070556640602</v>
      </c>
      <c r="F104">
        <v>460.47882080078102</v>
      </c>
      <c r="G104">
        <v>458.93756103515602</v>
      </c>
      <c r="I104" s="7">
        <f t="shared" si="7"/>
        <v>637.60516357421898</v>
      </c>
      <c r="J104" s="7">
        <f t="shared" si="7"/>
        <v>269.47314453125</v>
      </c>
      <c r="K104" s="7">
        <f t="shared" si="8"/>
        <v>448.973962402344</v>
      </c>
      <c r="L104" s="8">
        <f t="shared" si="9"/>
        <v>1.6661176503630322</v>
      </c>
      <c r="M104" s="8">
        <f t="shared" si="12"/>
        <v>2.0626986803197709</v>
      </c>
      <c r="P104" s="6">
        <f t="shared" si="10"/>
        <v>0.53384122152830693</v>
      </c>
      <c r="U104" s="18">
        <v>75</v>
      </c>
      <c r="V104" s="20">
        <f t="shared" si="11"/>
        <v>1.5214669583873466</v>
      </c>
    </row>
    <row r="105" spans="1:22" x14ac:dyDescent="0.15">
      <c r="A105" s="6">
        <v>52</v>
      </c>
      <c r="B105" s="6">
        <v>103</v>
      </c>
      <c r="D105">
        <v>1094.99291992188</v>
      </c>
      <c r="E105">
        <v>727.19854736328102</v>
      </c>
      <c r="F105">
        <v>461.49423217773398</v>
      </c>
      <c r="G105">
        <v>459.7890625</v>
      </c>
      <c r="I105" s="7">
        <f t="shared" si="7"/>
        <v>633.49868774414608</v>
      </c>
      <c r="J105" s="7">
        <f t="shared" si="7"/>
        <v>267.40948486328102</v>
      </c>
      <c r="K105" s="7">
        <f t="shared" si="8"/>
        <v>446.31204833984941</v>
      </c>
      <c r="L105" s="8">
        <f t="shared" si="9"/>
        <v>1.66902100936336</v>
      </c>
      <c r="M105" s="8">
        <f t="shared" si="12"/>
        <v>2.0694523405818144</v>
      </c>
      <c r="P105" s="6">
        <f t="shared" si="10"/>
        <v>0.86300777160491227</v>
      </c>
      <c r="U105" s="18"/>
      <c r="V105" s="20"/>
    </row>
    <row r="106" spans="1:22" x14ac:dyDescent="0.15">
      <c r="A106" s="6">
        <v>52.5</v>
      </c>
      <c r="B106" s="6">
        <v>104</v>
      </c>
      <c r="D106">
        <v>1088.97729492188</v>
      </c>
      <c r="E106">
        <v>725.16339111328102</v>
      </c>
      <c r="F106">
        <v>460.90539550781301</v>
      </c>
      <c r="G106">
        <v>459.33169555664102</v>
      </c>
      <c r="I106" s="7">
        <f t="shared" si="7"/>
        <v>628.07189941406705</v>
      </c>
      <c r="J106" s="7">
        <f t="shared" si="7"/>
        <v>265.83169555664</v>
      </c>
      <c r="K106" s="7">
        <f t="shared" si="8"/>
        <v>441.98971252441902</v>
      </c>
      <c r="L106" s="8">
        <f t="shared" si="9"/>
        <v>1.6626674693509056</v>
      </c>
      <c r="M106" s="8">
        <f t="shared" si="12"/>
        <v>2.0669491018310762</v>
      </c>
      <c r="P106" s="6">
        <f t="shared" si="10"/>
        <v>0.74100245424693612</v>
      </c>
    </row>
    <row r="107" spans="1:22" x14ac:dyDescent="0.15">
      <c r="A107" s="6">
        <v>53</v>
      </c>
      <c r="B107" s="6">
        <v>105</v>
      </c>
      <c r="D107">
        <v>1090.82055664063</v>
      </c>
      <c r="E107">
        <v>726.38586425781295</v>
      </c>
      <c r="F107">
        <v>461.060791015625</v>
      </c>
      <c r="G107">
        <v>459.5283203125</v>
      </c>
      <c r="I107" s="7">
        <f t="shared" si="7"/>
        <v>629.759765625005</v>
      </c>
      <c r="J107" s="7">
        <f t="shared" si="7"/>
        <v>266.85754394531295</v>
      </c>
      <c r="K107" s="7">
        <f t="shared" si="8"/>
        <v>442.95948486328598</v>
      </c>
      <c r="L107" s="8">
        <f t="shared" si="9"/>
        <v>1.6599099216549094</v>
      </c>
      <c r="M107" s="8">
        <f t="shared" si="12"/>
        <v>2.0680418553967956</v>
      </c>
      <c r="P107" s="6">
        <f t="shared" si="10"/>
        <v>0.79426215452136961</v>
      </c>
    </row>
    <row r="108" spans="1:22" x14ac:dyDescent="0.15">
      <c r="A108" s="6">
        <v>53.5</v>
      </c>
      <c r="B108" s="6">
        <v>106</v>
      </c>
      <c r="D108">
        <v>1104.8955078125</v>
      </c>
      <c r="E108">
        <v>731.67767333984398</v>
      </c>
      <c r="F108">
        <v>462.199951171875</v>
      </c>
      <c r="G108">
        <v>460.76266479492199</v>
      </c>
      <c r="I108" s="7">
        <f t="shared" si="7"/>
        <v>642.695556640625</v>
      </c>
      <c r="J108" s="7">
        <f t="shared" si="7"/>
        <v>270.91500854492199</v>
      </c>
      <c r="K108" s="7">
        <f t="shared" si="8"/>
        <v>453.05505065917964</v>
      </c>
      <c r="L108" s="8">
        <f t="shared" si="9"/>
        <v>1.6723143287355229</v>
      </c>
      <c r="M108" s="8">
        <f t="shared" si="12"/>
        <v>2.0842965637391249</v>
      </c>
      <c r="P108" s="6">
        <f t="shared" si="10"/>
        <v>1.5865001499112943</v>
      </c>
    </row>
    <row r="109" spans="1:22" x14ac:dyDescent="0.15">
      <c r="A109" s="6">
        <v>54</v>
      </c>
      <c r="B109" s="6">
        <v>107</v>
      </c>
      <c r="D109">
        <v>1112.71374511719</v>
      </c>
      <c r="E109">
        <v>735.58551025390602</v>
      </c>
      <c r="F109">
        <v>460.73046875</v>
      </c>
      <c r="G109">
        <v>459.03961181640602</v>
      </c>
      <c r="I109" s="7">
        <f t="shared" si="7"/>
        <v>651.98327636719</v>
      </c>
      <c r="J109" s="7">
        <f t="shared" si="7"/>
        <v>276.5458984375</v>
      </c>
      <c r="K109" s="7">
        <f t="shared" si="8"/>
        <v>458.40114746094002</v>
      </c>
      <c r="L109" s="8">
        <f t="shared" si="9"/>
        <v>1.6575951769703781</v>
      </c>
      <c r="M109" s="8">
        <f t="shared" si="12"/>
        <v>2.073427713235696</v>
      </c>
      <c r="P109" s="6">
        <f t="shared" si="10"/>
        <v>1.0567634020297014</v>
      </c>
    </row>
    <row r="110" spans="1:22" x14ac:dyDescent="0.15">
      <c r="A110" s="6">
        <v>54.5</v>
      </c>
      <c r="B110" s="6">
        <v>108</v>
      </c>
      <c r="D110">
        <v>1125.51867675781</v>
      </c>
      <c r="E110">
        <v>738.75836181640602</v>
      </c>
      <c r="F110">
        <v>461.71588134765602</v>
      </c>
      <c r="G110">
        <v>460.08224487304699</v>
      </c>
      <c r="I110" s="7">
        <f t="shared" si="7"/>
        <v>663.80279541015398</v>
      </c>
      <c r="J110" s="7">
        <f t="shared" si="7"/>
        <v>278.67611694335903</v>
      </c>
      <c r="K110" s="7">
        <f t="shared" si="8"/>
        <v>468.72951354980268</v>
      </c>
      <c r="L110" s="8">
        <f t="shared" si="9"/>
        <v>1.6819866685779608</v>
      </c>
      <c r="M110" s="8">
        <f t="shared" si="12"/>
        <v>2.1016695061049946</v>
      </c>
      <c r="P110" s="6">
        <f t="shared" si="10"/>
        <v>2.433239737241784</v>
      </c>
    </row>
    <row r="111" spans="1:22" x14ac:dyDescent="0.15">
      <c r="A111" s="6">
        <v>55</v>
      </c>
      <c r="B111" s="6">
        <v>109</v>
      </c>
      <c r="D111">
        <v>1115.98901367188</v>
      </c>
      <c r="E111">
        <v>734.480224609375</v>
      </c>
      <c r="F111">
        <v>460.32809448242199</v>
      </c>
      <c r="G111">
        <v>458.77310180664102</v>
      </c>
      <c r="I111" s="7">
        <f t="shared" si="7"/>
        <v>655.66091918945801</v>
      </c>
      <c r="J111" s="7">
        <f t="shared" si="7"/>
        <v>275.70712280273398</v>
      </c>
      <c r="K111" s="7">
        <f t="shared" si="8"/>
        <v>462.6659332275442</v>
      </c>
      <c r="L111" s="8">
        <f t="shared" si="9"/>
        <v>1.6781065665778161</v>
      </c>
      <c r="M111" s="8">
        <f t="shared" si="12"/>
        <v>2.1016397053665661</v>
      </c>
      <c r="P111" s="6">
        <f t="shared" si="10"/>
        <v>2.4317872794814526</v>
      </c>
    </row>
    <row r="112" spans="1:22" x14ac:dyDescent="0.15">
      <c r="A112" s="6">
        <v>55.5</v>
      </c>
      <c r="B112" s="6">
        <v>110</v>
      </c>
      <c r="D112">
        <v>1127.16821289063</v>
      </c>
      <c r="E112">
        <v>740.97119140625</v>
      </c>
      <c r="F112">
        <v>461.86907958984398</v>
      </c>
      <c r="G112">
        <v>460.28576660156301</v>
      </c>
      <c r="I112" s="7">
        <f t="shared" si="7"/>
        <v>665.29913330078602</v>
      </c>
      <c r="J112" s="7">
        <f t="shared" si="7"/>
        <v>280.68542480468699</v>
      </c>
      <c r="K112" s="7">
        <f t="shared" si="8"/>
        <v>468.81933593750512</v>
      </c>
      <c r="L112" s="8">
        <f t="shared" si="9"/>
        <v>1.670266050557238</v>
      </c>
      <c r="M112" s="8">
        <f t="shared" si="12"/>
        <v>2.0976494906077039</v>
      </c>
      <c r="P112" s="6">
        <f t="shared" si="10"/>
        <v>2.2373082599161416</v>
      </c>
    </row>
    <row r="113" spans="1:16" x14ac:dyDescent="0.15">
      <c r="A113" s="6">
        <v>56</v>
      </c>
      <c r="B113" s="6">
        <v>111</v>
      </c>
      <c r="D113">
        <v>1132.03430175781</v>
      </c>
      <c r="E113">
        <v>741.75244140625</v>
      </c>
      <c r="F113">
        <v>461.05859375</v>
      </c>
      <c r="G113">
        <v>459.72607421875</v>
      </c>
      <c r="I113" s="7">
        <f t="shared" si="7"/>
        <v>670.97570800781</v>
      </c>
      <c r="J113" s="7">
        <f t="shared" si="7"/>
        <v>282.0263671875</v>
      </c>
      <c r="K113" s="7">
        <f t="shared" si="8"/>
        <v>473.55725097656</v>
      </c>
      <c r="L113" s="8">
        <f t="shared" si="9"/>
        <v>1.6791240326182844</v>
      </c>
      <c r="M113" s="8">
        <f t="shared" si="12"/>
        <v>2.110357773930466</v>
      </c>
      <c r="P113" s="6">
        <f t="shared" si="10"/>
        <v>2.856697097441697</v>
      </c>
    </row>
    <row r="114" spans="1:16" x14ac:dyDescent="0.15">
      <c r="A114" s="6">
        <v>56.5</v>
      </c>
      <c r="B114" s="6">
        <v>112</v>
      </c>
      <c r="D114">
        <v>1144.634765625</v>
      </c>
      <c r="E114">
        <v>748.94128417968795</v>
      </c>
      <c r="F114">
        <v>461.51651000976602</v>
      </c>
      <c r="G114">
        <v>459.80804443359398</v>
      </c>
      <c r="I114" s="7">
        <f t="shared" si="7"/>
        <v>683.11825561523392</v>
      </c>
      <c r="J114" s="7">
        <f t="shared" si="7"/>
        <v>289.13323974609398</v>
      </c>
      <c r="K114" s="7">
        <f t="shared" si="8"/>
        <v>480.72498779296814</v>
      </c>
      <c r="L114" s="8">
        <f t="shared" si="9"/>
        <v>1.6626417226020878</v>
      </c>
      <c r="M114" s="8">
        <f t="shared" si="12"/>
        <v>2.0977257651759853</v>
      </c>
      <c r="P114" s="6">
        <f t="shared" si="10"/>
        <v>2.2410258049991949</v>
      </c>
    </row>
    <row r="115" spans="1:16" x14ac:dyDescent="0.15">
      <c r="A115" s="6">
        <v>57</v>
      </c>
      <c r="B115" s="6">
        <v>113</v>
      </c>
      <c r="D115">
        <v>1134.29418945313</v>
      </c>
      <c r="E115">
        <v>743.47406005859398</v>
      </c>
      <c r="F115">
        <v>461.39273071289102</v>
      </c>
      <c r="G115">
        <v>459.80749511718801</v>
      </c>
      <c r="I115" s="7">
        <f t="shared" si="7"/>
        <v>672.90145874023892</v>
      </c>
      <c r="J115" s="7">
        <f t="shared" si="7"/>
        <v>283.66656494140597</v>
      </c>
      <c r="K115" s="7">
        <f t="shared" si="8"/>
        <v>474.3348632812548</v>
      </c>
      <c r="L115" s="8">
        <f t="shared" si="9"/>
        <v>1.6721564044011785</v>
      </c>
      <c r="M115" s="8">
        <f t="shared" si="12"/>
        <v>2.111090748236792</v>
      </c>
      <c r="P115" s="6">
        <f t="shared" si="10"/>
        <v>2.892421521583092</v>
      </c>
    </row>
    <row r="116" spans="1:16" x14ac:dyDescent="0.15">
      <c r="A116" s="6">
        <v>57.5</v>
      </c>
      <c r="B116" s="6">
        <v>114</v>
      </c>
      <c r="D116">
        <v>1141.75830078125</v>
      </c>
      <c r="E116">
        <v>747.1064453125</v>
      </c>
      <c r="F116">
        <v>461.91830444335898</v>
      </c>
      <c r="G116">
        <v>460.27749633789102</v>
      </c>
      <c r="I116" s="7">
        <f t="shared" si="7"/>
        <v>679.83999633789108</v>
      </c>
      <c r="J116" s="7">
        <f t="shared" si="7"/>
        <v>286.82894897460898</v>
      </c>
      <c r="K116" s="7">
        <f t="shared" si="8"/>
        <v>479.05973205566477</v>
      </c>
      <c r="L116" s="8">
        <f t="shared" si="9"/>
        <v>1.6701931020849388</v>
      </c>
      <c r="M116" s="8">
        <f t="shared" si="12"/>
        <v>2.1129777471822679</v>
      </c>
      <c r="P116" s="6">
        <f t="shared" si="10"/>
        <v>2.9843919359628894</v>
      </c>
    </row>
    <row r="117" spans="1:16" x14ac:dyDescent="0.15">
      <c r="A117" s="6">
        <v>58</v>
      </c>
      <c r="B117" s="6">
        <v>115</v>
      </c>
      <c r="D117">
        <v>1138.14758300781</v>
      </c>
      <c r="E117">
        <v>746.28430175781295</v>
      </c>
      <c r="F117">
        <v>460.67959594726602</v>
      </c>
      <c r="G117">
        <v>458.90704345703102</v>
      </c>
      <c r="I117" s="7">
        <f t="shared" si="7"/>
        <v>677.46798706054392</v>
      </c>
      <c r="J117" s="7">
        <f t="shared" si="7"/>
        <v>287.37725830078193</v>
      </c>
      <c r="K117" s="7">
        <f t="shared" si="8"/>
        <v>476.30390624999654</v>
      </c>
      <c r="L117" s="8">
        <f t="shared" si="9"/>
        <v>1.6574168362044692</v>
      </c>
      <c r="M117" s="8">
        <f t="shared" si="12"/>
        <v>2.1040517825635145</v>
      </c>
      <c r="P117" s="6">
        <f t="shared" si="10"/>
        <v>2.5493494751844596</v>
      </c>
    </row>
    <row r="118" spans="1:16" x14ac:dyDescent="0.15">
      <c r="A118" s="6">
        <v>58.5</v>
      </c>
      <c r="B118" s="6">
        <v>116</v>
      </c>
      <c r="D118">
        <v>1132.21301269531</v>
      </c>
      <c r="E118">
        <v>745.45050048828102</v>
      </c>
      <c r="F118">
        <v>461.84515380859398</v>
      </c>
      <c r="G118">
        <v>460.18399047851602</v>
      </c>
      <c r="I118" s="7">
        <f t="shared" si="7"/>
        <v>670.36785888671602</v>
      </c>
      <c r="J118" s="7">
        <f t="shared" si="7"/>
        <v>285.266510009765</v>
      </c>
      <c r="K118" s="7">
        <f t="shared" si="8"/>
        <v>470.68130187988049</v>
      </c>
      <c r="L118" s="8">
        <f t="shared" si="9"/>
        <v>1.6499704149069883</v>
      </c>
      <c r="M118" s="8">
        <f t="shared" si="12"/>
        <v>2.1004556625277493</v>
      </c>
      <c r="P118" s="6">
        <f t="shared" si="10"/>
        <v>2.3740782326425602</v>
      </c>
    </row>
    <row r="119" spans="1:16" x14ac:dyDescent="0.15">
      <c r="A119" s="6">
        <v>59</v>
      </c>
      <c r="B119" s="6">
        <v>117</v>
      </c>
      <c r="D119">
        <v>1129.65209960938</v>
      </c>
      <c r="E119">
        <v>745.33770751953102</v>
      </c>
      <c r="F119">
        <v>461.13641357421898</v>
      </c>
      <c r="G119">
        <v>459.50027465820301</v>
      </c>
      <c r="I119" s="7">
        <f t="shared" si="7"/>
        <v>668.51568603516102</v>
      </c>
      <c r="J119" s="7">
        <f t="shared" si="7"/>
        <v>285.83743286132801</v>
      </c>
      <c r="K119" s="7">
        <f t="shared" si="8"/>
        <v>468.42948303223142</v>
      </c>
      <c r="L119" s="8">
        <f t="shared" si="9"/>
        <v>1.6387968445668437</v>
      </c>
      <c r="M119" s="8">
        <f t="shared" si="12"/>
        <v>2.0931323934493209</v>
      </c>
      <c r="P119" s="6">
        <f t="shared" si="10"/>
        <v>2.0171495266819242</v>
      </c>
    </row>
    <row r="120" spans="1:16" x14ac:dyDescent="0.15">
      <c r="A120" s="6">
        <v>59.5</v>
      </c>
      <c r="B120" s="6">
        <v>118</v>
      </c>
      <c r="D120">
        <v>1124.5556640625</v>
      </c>
      <c r="E120">
        <v>744.24713134765602</v>
      </c>
      <c r="F120">
        <v>461.554443359375</v>
      </c>
      <c r="G120">
        <v>459.77200317382801</v>
      </c>
      <c r="I120" s="7">
        <f t="shared" si="7"/>
        <v>663.001220703125</v>
      </c>
      <c r="J120" s="7">
        <f t="shared" si="7"/>
        <v>284.47512817382801</v>
      </c>
      <c r="K120" s="7">
        <f t="shared" si="8"/>
        <v>463.86863098144539</v>
      </c>
      <c r="L120" s="8">
        <f t="shared" si="9"/>
        <v>1.6306122575960289</v>
      </c>
      <c r="M120" s="8">
        <f t="shared" si="12"/>
        <v>2.0887981077402218</v>
      </c>
      <c r="P120" s="6">
        <f t="shared" si="10"/>
        <v>1.8059008380369315</v>
      </c>
    </row>
    <row r="121" spans="1:16" x14ac:dyDescent="0.15">
      <c r="A121" s="6">
        <v>60</v>
      </c>
      <c r="B121" s="6">
        <v>119</v>
      </c>
      <c r="D121">
        <v>1105.57348632813</v>
      </c>
      <c r="E121">
        <v>736.42346191406295</v>
      </c>
      <c r="F121">
        <v>462.12899780273398</v>
      </c>
      <c r="G121">
        <v>460.75851440429699</v>
      </c>
      <c r="I121" s="7">
        <f t="shared" si="7"/>
        <v>643.44448852539608</v>
      </c>
      <c r="J121" s="7">
        <f t="shared" si="7"/>
        <v>275.66494750976597</v>
      </c>
      <c r="K121" s="7">
        <f t="shared" si="8"/>
        <v>450.47902526855989</v>
      </c>
      <c r="L121" s="8">
        <f t="shared" si="9"/>
        <v>1.6341541764304321</v>
      </c>
      <c r="M121" s="8">
        <f t="shared" si="12"/>
        <v>2.0961903278363412</v>
      </c>
      <c r="P121" s="6">
        <f t="shared" si="10"/>
        <v>2.1661901466540523</v>
      </c>
    </row>
    <row r="122" spans="1:16" x14ac:dyDescent="0.15">
      <c r="A122" s="6">
        <v>60.5</v>
      </c>
      <c r="B122" s="6">
        <v>120</v>
      </c>
      <c r="D122">
        <v>1078.44897460938</v>
      </c>
      <c r="E122">
        <v>725.02307128906295</v>
      </c>
      <c r="F122">
        <v>461.04537963867199</v>
      </c>
      <c r="G122">
        <v>459.51651000976602</v>
      </c>
      <c r="I122" s="7">
        <f t="shared" si="7"/>
        <v>617.40359497070801</v>
      </c>
      <c r="J122" s="7">
        <f t="shared" si="7"/>
        <v>265.50656127929693</v>
      </c>
      <c r="K122" s="7">
        <f t="shared" si="8"/>
        <v>431.54900207520018</v>
      </c>
      <c r="L122" s="8">
        <f t="shared" si="9"/>
        <v>1.6253798022762858</v>
      </c>
      <c r="M122" s="8">
        <f t="shared" si="12"/>
        <v>2.0912662549439105</v>
      </c>
      <c r="P122" s="6">
        <f t="shared" si="10"/>
        <v>1.9261958289895278</v>
      </c>
    </row>
    <row r="123" spans="1:16" x14ac:dyDescent="0.15">
      <c r="A123" s="6">
        <v>61</v>
      </c>
      <c r="B123" s="6">
        <v>121</v>
      </c>
      <c r="D123">
        <v>1051.24951171875</v>
      </c>
      <c r="E123">
        <v>714.78955078125</v>
      </c>
      <c r="F123">
        <v>461.12789916992199</v>
      </c>
      <c r="G123">
        <v>459.45928955078102</v>
      </c>
      <c r="I123" s="7">
        <f t="shared" si="7"/>
        <v>590.12161254882801</v>
      </c>
      <c r="J123" s="7">
        <f t="shared" si="7"/>
        <v>255.33026123046898</v>
      </c>
      <c r="K123" s="7">
        <f t="shared" si="8"/>
        <v>411.3904296874997</v>
      </c>
      <c r="L123" s="8">
        <f t="shared" si="9"/>
        <v>1.6112090580448903</v>
      </c>
      <c r="M123" s="8">
        <f t="shared" si="12"/>
        <v>2.0809458119742312</v>
      </c>
      <c r="P123" s="6">
        <f t="shared" si="10"/>
        <v>1.4231879079834766</v>
      </c>
    </row>
    <row r="124" spans="1:16" x14ac:dyDescent="0.15">
      <c r="A124" s="6">
        <v>61.5</v>
      </c>
      <c r="B124" s="6">
        <v>122</v>
      </c>
      <c r="D124">
        <v>1059.65319824219</v>
      </c>
      <c r="E124">
        <v>718.56109619140602</v>
      </c>
      <c r="F124">
        <v>461.652099609375</v>
      </c>
      <c r="G124">
        <v>460.14767456054699</v>
      </c>
      <c r="I124" s="7">
        <f t="shared" si="7"/>
        <v>598.001098632815</v>
      </c>
      <c r="J124" s="7">
        <f t="shared" si="7"/>
        <v>258.41342163085903</v>
      </c>
      <c r="K124" s="7">
        <f t="shared" si="8"/>
        <v>417.11170349121369</v>
      </c>
      <c r="L124" s="8">
        <f t="shared" si="9"/>
        <v>1.6141255390637315</v>
      </c>
      <c r="M124" s="8">
        <f t="shared" si="12"/>
        <v>2.0877125942547883</v>
      </c>
      <c r="P124" s="6">
        <f t="shared" si="10"/>
        <v>1.7529940119311027</v>
      </c>
    </row>
    <row r="125" spans="1:16" x14ac:dyDescent="0.15">
      <c r="A125" s="6">
        <v>62</v>
      </c>
      <c r="B125" s="6">
        <v>123</v>
      </c>
      <c r="D125">
        <v>1063.86804199219</v>
      </c>
      <c r="E125">
        <v>720.50769042968795</v>
      </c>
      <c r="F125">
        <v>460.86221313476602</v>
      </c>
      <c r="G125">
        <v>459.41830444335898</v>
      </c>
      <c r="I125" s="7">
        <f t="shared" si="7"/>
        <v>603.00582885742392</v>
      </c>
      <c r="J125" s="7">
        <f t="shared" si="7"/>
        <v>261.08938598632898</v>
      </c>
      <c r="K125" s="7">
        <f t="shared" si="8"/>
        <v>420.24325866699365</v>
      </c>
      <c r="L125" s="8">
        <f t="shared" si="9"/>
        <v>1.6095761881679793</v>
      </c>
      <c r="M125" s="8">
        <f t="shared" si="12"/>
        <v>2.0870135446207518</v>
      </c>
      <c r="P125" s="6">
        <f t="shared" si="10"/>
        <v>1.7189230419029973</v>
      </c>
    </row>
    <row r="126" spans="1:16" x14ac:dyDescent="0.15">
      <c r="A126" s="6">
        <v>62.5</v>
      </c>
      <c r="B126" s="6">
        <v>124</v>
      </c>
      <c r="D126">
        <v>1074.87438964844</v>
      </c>
      <c r="E126">
        <v>726.2080078125</v>
      </c>
      <c r="F126">
        <v>461.22634887695301</v>
      </c>
      <c r="G126">
        <v>459.815185546875</v>
      </c>
      <c r="I126" s="7">
        <f t="shared" si="7"/>
        <v>613.64804077148699</v>
      </c>
      <c r="J126" s="7">
        <f t="shared" si="7"/>
        <v>266.392822265625</v>
      </c>
      <c r="K126" s="7">
        <f t="shared" si="8"/>
        <v>427.17306518554949</v>
      </c>
      <c r="L126" s="8">
        <f t="shared" si="9"/>
        <v>1.6035457019919541</v>
      </c>
      <c r="M126" s="8">
        <f t="shared" si="12"/>
        <v>2.0848333597064426</v>
      </c>
      <c r="P126" s="6">
        <f t="shared" si="10"/>
        <v>1.6126630408180302</v>
      </c>
    </row>
    <row r="127" spans="1:16" x14ac:dyDescent="0.15">
      <c r="A127" s="6">
        <v>63</v>
      </c>
      <c r="B127" s="6">
        <v>125</v>
      </c>
      <c r="D127">
        <v>1075.162109375</v>
      </c>
      <c r="E127">
        <v>724.84649658203102</v>
      </c>
      <c r="F127">
        <v>461.54345703125</v>
      </c>
      <c r="G127">
        <v>460.08279418945301</v>
      </c>
      <c r="I127" s="7">
        <f t="shared" si="7"/>
        <v>613.61865234375</v>
      </c>
      <c r="J127" s="7">
        <f t="shared" si="7"/>
        <v>264.76370239257801</v>
      </c>
      <c r="K127" s="7">
        <f t="shared" si="8"/>
        <v>428.28406066894541</v>
      </c>
      <c r="L127" s="8">
        <f t="shared" si="9"/>
        <v>1.6176086706700747</v>
      </c>
      <c r="M127" s="8">
        <f t="shared" si="12"/>
        <v>2.1027466296462793</v>
      </c>
      <c r="P127" s="6">
        <f t="shared" si="10"/>
        <v>2.4857376459807883</v>
      </c>
    </row>
    <row r="128" spans="1:16" x14ac:dyDescent="0.15">
      <c r="A128" s="6">
        <v>63.5</v>
      </c>
      <c r="B128" s="6">
        <v>126</v>
      </c>
      <c r="D128">
        <v>1065.7724609375</v>
      </c>
      <c r="E128">
        <v>722.16424560546898</v>
      </c>
      <c r="F128">
        <v>461.15786743164102</v>
      </c>
      <c r="G128">
        <v>459.68399047851602</v>
      </c>
      <c r="I128" s="7">
        <f t="shared" si="7"/>
        <v>604.61459350585892</v>
      </c>
      <c r="J128" s="7">
        <f t="shared" si="7"/>
        <v>262.48025512695295</v>
      </c>
      <c r="K128" s="7">
        <f t="shared" si="8"/>
        <v>420.87841491699186</v>
      </c>
      <c r="L128" s="8">
        <f t="shared" si="9"/>
        <v>1.6034669530225312</v>
      </c>
      <c r="M128" s="8">
        <f t="shared" si="12"/>
        <v>2.0924552132604513</v>
      </c>
      <c r="P128" s="6">
        <f t="shared" si="10"/>
        <v>1.9841444512262927</v>
      </c>
    </row>
    <row r="129" spans="1:16" x14ac:dyDescent="0.15">
      <c r="A129" s="6">
        <v>64</v>
      </c>
      <c r="B129" s="6">
        <v>127</v>
      </c>
      <c r="D129">
        <v>1070.38635253906</v>
      </c>
      <c r="E129">
        <v>724.5419921875</v>
      </c>
      <c r="F129">
        <v>461.86962890625</v>
      </c>
      <c r="G129">
        <v>459.96838378906301</v>
      </c>
      <c r="I129" s="7">
        <f t="shared" si="7"/>
        <v>608.51672363281</v>
      </c>
      <c r="J129" s="7">
        <f t="shared" si="7"/>
        <v>264.57360839843699</v>
      </c>
      <c r="K129" s="7">
        <f t="shared" si="8"/>
        <v>423.31519775390416</v>
      </c>
      <c r="L129" s="8">
        <f t="shared" si="9"/>
        <v>1.5999902647750446</v>
      </c>
      <c r="M129" s="8">
        <f t="shared" si="12"/>
        <v>2.0928288262746806</v>
      </c>
      <c r="P129" s="6">
        <f t="shared" si="10"/>
        <v>2.0023539705366975</v>
      </c>
    </row>
    <row r="130" spans="1:16" x14ac:dyDescent="0.15">
      <c r="A130" s="6">
        <v>64.5</v>
      </c>
      <c r="B130" s="6">
        <v>128</v>
      </c>
      <c r="D130">
        <v>1068.97229003906</v>
      </c>
      <c r="E130">
        <v>725.05517578125</v>
      </c>
      <c r="F130">
        <v>461.15841674804699</v>
      </c>
      <c r="G130">
        <v>459.73568725585898</v>
      </c>
      <c r="I130" s="7">
        <f t="shared" ref="I130:J148" si="13">D130-F130</f>
        <v>607.81387329101301</v>
      </c>
      <c r="J130" s="7">
        <f t="shared" si="13"/>
        <v>265.31948852539102</v>
      </c>
      <c r="K130" s="7">
        <f t="shared" ref="K130:K148" si="14">I130-0.7*J130</f>
        <v>422.09023132323932</v>
      </c>
      <c r="L130" s="8">
        <f t="shared" ref="L130:L148" si="15">K130/J130</f>
        <v>1.5908753392717527</v>
      </c>
      <c r="M130" s="8">
        <f t="shared" si="12"/>
        <v>2.0875642020331049</v>
      </c>
      <c r="P130" s="6">
        <f t="shared" si="10"/>
        <v>1.7457615255793324</v>
      </c>
    </row>
    <row r="131" spans="1:16" x14ac:dyDescent="0.15">
      <c r="A131" s="6">
        <v>65</v>
      </c>
      <c r="B131" s="6">
        <v>129</v>
      </c>
      <c r="D131">
        <v>1073.57897949219</v>
      </c>
      <c r="E131">
        <v>726.55322265625</v>
      </c>
      <c r="F131">
        <v>462.18289184570301</v>
      </c>
      <c r="G131">
        <v>460.55722045898398</v>
      </c>
      <c r="I131" s="7">
        <f t="shared" si="13"/>
        <v>611.39608764648699</v>
      </c>
      <c r="J131" s="7">
        <f t="shared" si="13"/>
        <v>265.99600219726602</v>
      </c>
      <c r="K131" s="7">
        <f t="shared" si="14"/>
        <v>425.19888610840076</v>
      </c>
      <c r="L131" s="8">
        <f t="shared" si="15"/>
        <v>1.598516077670475</v>
      </c>
      <c r="M131" s="8">
        <f t="shared" si="12"/>
        <v>2.0990552416935433</v>
      </c>
      <c r="P131" s="6">
        <f t="shared" si="10"/>
        <v>2.3058231418080815</v>
      </c>
    </row>
    <row r="132" spans="1:16" x14ac:dyDescent="0.15">
      <c r="A132" s="6">
        <v>65.5</v>
      </c>
      <c r="B132" s="6">
        <v>130</v>
      </c>
      <c r="D132">
        <v>1073.83618164063</v>
      </c>
      <c r="E132">
        <v>726.31726074218795</v>
      </c>
      <c r="F132">
        <v>460.67410278320301</v>
      </c>
      <c r="G132">
        <v>459.25823974609398</v>
      </c>
      <c r="I132" s="7">
        <f t="shared" si="13"/>
        <v>613.16207885742699</v>
      </c>
      <c r="J132" s="7">
        <f t="shared" si="13"/>
        <v>267.05902099609398</v>
      </c>
      <c r="K132" s="7">
        <f t="shared" si="14"/>
        <v>426.22076416016125</v>
      </c>
      <c r="L132" s="8">
        <f t="shared" si="15"/>
        <v>1.5959796548733518</v>
      </c>
      <c r="M132" s="8">
        <f t="shared" si="12"/>
        <v>2.1003691201581356</v>
      </c>
      <c r="P132" s="6">
        <f t="shared" si="10"/>
        <v>2.3698602453385065</v>
      </c>
    </row>
    <row r="133" spans="1:16" x14ac:dyDescent="0.15">
      <c r="A133" s="6">
        <v>66</v>
      </c>
      <c r="B133" s="6">
        <v>131</v>
      </c>
      <c r="D133">
        <v>1069.62097167969</v>
      </c>
      <c r="E133">
        <v>724.52307128906295</v>
      </c>
      <c r="F133">
        <v>462.17739868164102</v>
      </c>
      <c r="G133">
        <v>460.52447509765602</v>
      </c>
      <c r="I133" s="7">
        <f t="shared" si="13"/>
        <v>607.44357299804892</v>
      </c>
      <c r="J133" s="7">
        <f t="shared" si="13"/>
        <v>263.99859619140693</v>
      </c>
      <c r="K133" s="7">
        <f t="shared" si="14"/>
        <v>422.64455566406411</v>
      </c>
      <c r="L133" s="8">
        <f t="shared" si="15"/>
        <v>1.6009348601143094</v>
      </c>
      <c r="M133" s="8">
        <f t="shared" si="12"/>
        <v>2.1091746266608093</v>
      </c>
      <c r="P133" s="6">
        <f t="shared" si="10"/>
        <v>2.7990316997351812</v>
      </c>
    </row>
    <row r="134" spans="1:16" x14ac:dyDescent="0.15">
      <c r="A134" s="6">
        <v>66.5</v>
      </c>
      <c r="B134" s="6">
        <v>132</v>
      </c>
      <c r="D134">
        <v>1069.75610351563</v>
      </c>
      <c r="E134">
        <v>726.19830322265602</v>
      </c>
      <c r="F134">
        <v>460.732666015625</v>
      </c>
      <c r="G134">
        <v>459.50439453125</v>
      </c>
      <c r="I134" s="7">
        <f t="shared" si="13"/>
        <v>609.023437500005</v>
      </c>
      <c r="J134" s="7">
        <f t="shared" si="13"/>
        <v>266.69390869140602</v>
      </c>
      <c r="K134" s="7">
        <f t="shared" si="14"/>
        <v>422.33770141602076</v>
      </c>
      <c r="L134" s="8">
        <f t="shared" si="15"/>
        <v>1.5836046030759241</v>
      </c>
      <c r="M134" s="8">
        <f t="shared" si="12"/>
        <v>2.0956946708841397</v>
      </c>
      <c r="P134" s="6">
        <f t="shared" ref="P134:P148" si="16">(M134-$O$2)/$O$2*100</f>
        <v>2.1420323296115549</v>
      </c>
    </row>
    <row r="135" spans="1:16" x14ac:dyDescent="0.15">
      <c r="A135" s="6">
        <v>67</v>
      </c>
      <c r="B135" s="6">
        <v>133</v>
      </c>
      <c r="D135">
        <v>1064.52795410156</v>
      </c>
      <c r="E135">
        <v>724.66467285156295</v>
      </c>
      <c r="F135">
        <v>462.28079223632801</v>
      </c>
      <c r="G135">
        <v>460.66336059570301</v>
      </c>
      <c r="I135" s="7">
        <f t="shared" si="13"/>
        <v>602.24716186523199</v>
      </c>
      <c r="J135" s="7">
        <f t="shared" si="13"/>
        <v>264.00131225585994</v>
      </c>
      <c r="K135" s="7">
        <f t="shared" si="14"/>
        <v>417.44624328613003</v>
      </c>
      <c r="L135" s="8">
        <f t="shared" si="15"/>
        <v>1.5812279102671927</v>
      </c>
      <c r="M135" s="8">
        <f t="shared" si="12"/>
        <v>2.0971682793371245</v>
      </c>
      <c r="P135" s="6">
        <f t="shared" si="16"/>
        <v>2.2138545107418111</v>
      </c>
    </row>
    <row r="136" spans="1:16" x14ac:dyDescent="0.15">
      <c r="A136" s="6">
        <v>67.5</v>
      </c>
      <c r="B136" s="6">
        <v>134</v>
      </c>
      <c r="D136">
        <v>1063.033203125</v>
      </c>
      <c r="E136">
        <v>725.39447021484398</v>
      </c>
      <c r="F136">
        <v>461.32727050781301</v>
      </c>
      <c r="G136">
        <v>459.91253662109398</v>
      </c>
      <c r="I136" s="7">
        <f t="shared" si="13"/>
        <v>601.70593261718705</v>
      </c>
      <c r="J136" s="7">
        <f t="shared" si="13"/>
        <v>265.48193359375</v>
      </c>
      <c r="K136" s="7">
        <f t="shared" si="14"/>
        <v>415.86857910156209</v>
      </c>
      <c r="L136" s="8">
        <f t="shared" si="15"/>
        <v>1.5664665895417922</v>
      </c>
      <c r="M136" s="8">
        <f t="shared" si="12"/>
        <v>2.0862572598734399</v>
      </c>
      <c r="P136" s="6">
        <f t="shared" si="16"/>
        <v>1.6820624905146897</v>
      </c>
    </row>
    <row r="137" spans="1:16" x14ac:dyDescent="0.15">
      <c r="A137" s="6">
        <v>68</v>
      </c>
      <c r="B137" s="6">
        <v>135</v>
      </c>
      <c r="D137">
        <v>1071.17395019531</v>
      </c>
      <c r="E137">
        <v>728.54571533203102</v>
      </c>
      <c r="F137">
        <v>461.795654296875</v>
      </c>
      <c r="G137">
        <v>460.26980590820301</v>
      </c>
      <c r="I137" s="7">
        <f t="shared" si="13"/>
        <v>609.378295898435</v>
      </c>
      <c r="J137" s="7">
        <f t="shared" si="13"/>
        <v>268.27590942382801</v>
      </c>
      <c r="K137" s="7">
        <f t="shared" si="14"/>
        <v>421.58515930175543</v>
      </c>
      <c r="L137" s="8">
        <f t="shared" si="15"/>
        <v>1.5714611133261547</v>
      </c>
      <c r="M137" s="8">
        <f t="shared" si="12"/>
        <v>2.0951020849195183</v>
      </c>
      <c r="P137" s="6">
        <f t="shared" si="16"/>
        <v>2.1131502908311157</v>
      </c>
    </row>
    <row r="138" spans="1:16" x14ac:dyDescent="0.15">
      <c r="A138" s="6">
        <v>68.5</v>
      </c>
      <c r="B138" s="6">
        <v>136</v>
      </c>
      <c r="D138">
        <v>1077.8955078125</v>
      </c>
      <c r="E138">
        <v>731.63238525390602</v>
      </c>
      <c r="F138">
        <v>461.20297241210898</v>
      </c>
      <c r="G138">
        <v>459.47744750976602</v>
      </c>
      <c r="I138" s="7">
        <f t="shared" si="13"/>
        <v>616.69253540039108</v>
      </c>
      <c r="J138" s="7">
        <f t="shared" si="13"/>
        <v>272.15493774414</v>
      </c>
      <c r="K138" s="7">
        <f t="shared" si="14"/>
        <v>426.18407897949305</v>
      </c>
      <c r="L138" s="8">
        <f t="shared" si="15"/>
        <v>1.5659612223540103</v>
      </c>
      <c r="M138" s="8">
        <f t="shared" si="12"/>
        <v>2.0934524952090898</v>
      </c>
      <c r="P138" s="6">
        <f t="shared" si="16"/>
        <v>2.0327509617331905</v>
      </c>
    </row>
    <row r="139" spans="1:16" x14ac:dyDescent="0.15">
      <c r="A139" s="6">
        <v>69</v>
      </c>
      <c r="B139" s="6">
        <v>137</v>
      </c>
      <c r="D139">
        <v>1076.80407714844</v>
      </c>
      <c r="E139">
        <v>731.42785644531295</v>
      </c>
      <c r="F139">
        <v>462.12072753906301</v>
      </c>
      <c r="G139">
        <v>460.40676879882801</v>
      </c>
      <c r="I139" s="7">
        <f t="shared" si="13"/>
        <v>614.68334960937705</v>
      </c>
      <c r="J139" s="7">
        <f t="shared" si="13"/>
        <v>271.02108764648494</v>
      </c>
      <c r="K139" s="7">
        <f t="shared" si="14"/>
        <v>424.96858825683762</v>
      </c>
      <c r="L139" s="8">
        <f t="shared" si="15"/>
        <v>1.56802775734986</v>
      </c>
      <c r="M139" s="8">
        <f t="shared" si="12"/>
        <v>2.0993693314666553</v>
      </c>
      <c r="P139" s="6">
        <f t="shared" si="16"/>
        <v>2.3211315587284096</v>
      </c>
    </row>
    <row r="140" spans="1:16" x14ac:dyDescent="0.15">
      <c r="A140" s="6">
        <v>69.5</v>
      </c>
      <c r="B140" s="6">
        <v>138</v>
      </c>
      <c r="D140">
        <v>1085.78820800781</v>
      </c>
      <c r="E140">
        <v>734.95379638671898</v>
      </c>
      <c r="F140">
        <v>461.15045166015602</v>
      </c>
      <c r="G140">
        <v>459.64767456054699</v>
      </c>
      <c r="I140" s="7">
        <f t="shared" si="13"/>
        <v>624.63775634765398</v>
      </c>
      <c r="J140" s="7">
        <f t="shared" si="13"/>
        <v>275.30612182617199</v>
      </c>
      <c r="K140" s="7">
        <f t="shared" si="14"/>
        <v>431.92347106933357</v>
      </c>
      <c r="L140" s="8">
        <f t="shared" si="15"/>
        <v>1.5688843684415039</v>
      </c>
      <c r="M140" s="8">
        <f t="shared" si="12"/>
        <v>2.1040762438200149</v>
      </c>
      <c r="P140" s="6">
        <f t="shared" si="16"/>
        <v>2.5505416920121275</v>
      </c>
    </row>
    <row r="141" spans="1:16" x14ac:dyDescent="0.15">
      <c r="A141" s="6">
        <v>70</v>
      </c>
      <c r="B141" s="6">
        <v>139</v>
      </c>
      <c r="D141">
        <v>1075.28564453125</v>
      </c>
      <c r="E141">
        <v>729.74365234375</v>
      </c>
      <c r="F141">
        <v>461.80969238281301</v>
      </c>
      <c r="G141">
        <v>459.97277832031301</v>
      </c>
      <c r="I141" s="7">
        <f t="shared" si="13"/>
        <v>613.47595214843705</v>
      </c>
      <c r="J141" s="7">
        <f t="shared" si="13"/>
        <v>269.77087402343699</v>
      </c>
      <c r="K141" s="7">
        <f t="shared" si="14"/>
        <v>424.63634033203118</v>
      </c>
      <c r="L141" s="8">
        <f t="shared" si="15"/>
        <v>1.5740629594251152</v>
      </c>
      <c r="M141" s="8">
        <f t="shared" si="12"/>
        <v>2.1131051360653421</v>
      </c>
      <c r="P141" s="6">
        <f t="shared" si="16"/>
        <v>2.9906007408972002</v>
      </c>
    </row>
    <row r="142" spans="1:16" x14ac:dyDescent="0.15">
      <c r="A142" s="6">
        <v>70.5</v>
      </c>
      <c r="B142" s="6">
        <v>140</v>
      </c>
      <c r="D142">
        <v>1081.47314453125</v>
      </c>
      <c r="E142">
        <v>733.22625732421898</v>
      </c>
      <c r="F142">
        <v>461.48513793945301</v>
      </c>
      <c r="G142">
        <v>460.27914428710898</v>
      </c>
      <c r="I142" s="7">
        <f t="shared" si="13"/>
        <v>619.98800659179699</v>
      </c>
      <c r="J142" s="7">
        <f t="shared" si="13"/>
        <v>272.94711303711</v>
      </c>
      <c r="K142" s="7">
        <f t="shared" si="14"/>
        <v>428.92502746581999</v>
      </c>
      <c r="L142" s="8">
        <f t="shared" si="15"/>
        <v>1.5714583777535802</v>
      </c>
      <c r="M142" s="8">
        <f t="shared" si="12"/>
        <v>2.1143508556555233</v>
      </c>
      <c r="P142" s="6">
        <f t="shared" si="16"/>
        <v>3.0513158500310293</v>
      </c>
    </row>
    <row r="143" spans="1:16" x14ac:dyDescent="0.15">
      <c r="A143" s="6">
        <v>71</v>
      </c>
      <c r="B143" s="6">
        <v>141</v>
      </c>
      <c r="D143">
        <v>1088.33532714844</v>
      </c>
      <c r="E143">
        <v>736.745361328125</v>
      </c>
      <c r="F143">
        <v>460.93096923828102</v>
      </c>
      <c r="G143">
        <v>459.41912841796898</v>
      </c>
      <c r="I143" s="7">
        <f t="shared" si="13"/>
        <v>627.40435791015898</v>
      </c>
      <c r="J143" s="7">
        <f t="shared" si="13"/>
        <v>277.32623291015602</v>
      </c>
      <c r="K143" s="7">
        <f t="shared" si="14"/>
        <v>433.27599487304974</v>
      </c>
      <c r="L143" s="8">
        <f t="shared" si="15"/>
        <v>1.5623332503615552</v>
      </c>
      <c r="M143" s="8">
        <f t="shared" si="12"/>
        <v>2.1090760295252142</v>
      </c>
      <c r="P143" s="6">
        <f t="shared" si="16"/>
        <v>2.7942261753658726</v>
      </c>
    </row>
    <row r="144" spans="1:16" x14ac:dyDescent="0.15">
      <c r="A144" s="6">
        <v>71.5</v>
      </c>
      <c r="B144" s="6">
        <v>142</v>
      </c>
      <c r="D144">
        <v>1083.19079589844</v>
      </c>
      <c r="E144">
        <v>735.22473144531295</v>
      </c>
      <c r="F144">
        <v>462.44277954101602</v>
      </c>
      <c r="G144">
        <v>460.89025878906301</v>
      </c>
      <c r="I144" s="7">
        <f t="shared" si="13"/>
        <v>620.74801635742392</v>
      </c>
      <c r="J144" s="7">
        <f t="shared" si="13"/>
        <v>274.33447265624994</v>
      </c>
      <c r="K144" s="7">
        <f t="shared" si="14"/>
        <v>428.71388549804897</v>
      </c>
      <c r="L144" s="8">
        <f t="shared" si="15"/>
        <v>1.5627415736236745</v>
      </c>
      <c r="M144" s="8">
        <f t="shared" si="12"/>
        <v>2.1133346540490492</v>
      </c>
      <c r="P144" s="6">
        <f t="shared" si="16"/>
        <v>3.0017872145938411</v>
      </c>
    </row>
    <row r="145" spans="1:16" x14ac:dyDescent="0.15">
      <c r="A145" s="6">
        <v>72</v>
      </c>
      <c r="B145" s="6">
        <v>143</v>
      </c>
      <c r="D145">
        <v>1088.3955078125</v>
      </c>
      <c r="E145">
        <v>738.70935058593795</v>
      </c>
      <c r="F145">
        <v>461.33636474609398</v>
      </c>
      <c r="G145">
        <v>460.25631713867199</v>
      </c>
      <c r="I145" s="7">
        <f t="shared" si="13"/>
        <v>627.05914306640602</v>
      </c>
      <c r="J145" s="7">
        <f t="shared" si="13"/>
        <v>278.45303344726597</v>
      </c>
      <c r="K145" s="7">
        <f t="shared" si="14"/>
        <v>432.14201965331984</v>
      </c>
      <c r="L145" s="8">
        <f t="shared" si="15"/>
        <v>1.5519386314574297</v>
      </c>
      <c r="M145" s="8">
        <f t="shared" si="12"/>
        <v>2.1063820131445206</v>
      </c>
      <c r="P145" s="6">
        <f t="shared" si="16"/>
        <v>2.6629225498538482</v>
      </c>
    </row>
    <row r="146" spans="1:16" x14ac:dyDescent="0.15">
      <c r="A146" s="6">
        <v>72.5</v>
      </c>
      <c r="B146" s="6">
        <v>144</v>
      </c>
      <c r="D146">
        <v>1089.75573730469</v>
      </c>
      <c r="E146">
        <v>740.5732421875</v>
      </c>
      <c r="F146">
        <v>461.11248779296898</v>
      </c>
      <c r="G146">
        <v>459.55059814453102</v>
      </c>
      <c r="I146" s="7">
        <f t="shared" si="13"/>
        <v>628.64324951172102</v>
      </c>
      <c r="J146" s="7">
        <f t="shared" si="13"/>
        <v>281.02264404296898</v>
      </c>
      <c r="K146" s="7">
        <f t="shared" si="14"/>
        <v>431.92739868164279</v>
      </c>
      <c r="L146" s="8">
        <f t="shared" si="15"/>
        <v>1.5369843243507457</v>
      </c>
      <c r="M146" s="8">
        <f t="shared" si="12"/>
        <v>2.0952780072995525</v>
      </c>
      <c r="P146" s="6">
        <f t="shared" si="16"/>
        <v>2.1217245691735669</v>
      </c>
    </row>
    <row r="147" spans="1:16" x14ac:dyDescent="0.15">
      <c r="A147" s="6">
        <v>73</v>
      </c>
      <c r="B147" s="6">
        <v>145</v>
      </c>
      <c r="D147">
        <v>1095.42395019531</v>
      </c>
      <c r="E147">
        <v>741.49163818359398</v>
      </c>
      <c r="F147">
        <v>461.97250366210898</v>
      </c>
      <c r="G147">
        <v>460.55722045898398</v>
      </c>
      <c r="I147" s="7">
        <f t="shared" si="13"/>
        <v>633.45144653320108</v>
      </c>
      <c r="J147" s="7">
        <f t="shared" si="13"/>
        <v>280.93441772461</v>
      </c>
      <c r="K147" s="7">
        <f t="shared" si="14"/>
        <v>436.7973541259741</v>
      </c>
      <c r="L147" s="8">
        <f t="shared" si="15"/>
        <v>1.5548018561191423</v>
      </c>
      <c r="M147" s="8">
        <f t="shared" si="12"/>
        <v>2.1169458403296648</v>
      </c>
      <c r="P147" s="6">
        <f t="shared" si="16"/>
        <v>3.1777927706261413</v>
      </c>
    </row>
    <row r="148" spans="1:16" x14ac:dyDescent="0.15">
      <c r="A148" s="6">
        <v>73.5</v>
      </c>
      <c r="B148" s="6">
        <v>146</v>
      </c>
      <c r="D148">
        <v>1085.83020019531</v>
      </c>
      <c r="E148">
        <v>738.33837890625</v>
      </c>
      <c r="F148">
        <v>461.20050048828102</v>
      </c>
      <c r="G148">
        <v>459.82891845703102</v>
      </c>
      <c r="I148" s="7">
        <f t="shared" si="13"/>
        <v>624.62969970702898</v>
      </c>
      <c r="J148" s="7">
        <f t="shared" si="13"/>
        <v>278.50946044921898</v>
      </c>
      <c r="K148" s="7">
        <f t="shared" si="14"/>
        <v>429.67307739257569</v>
      </c>
      <c r="L148" s="8">
        <f t="shared" si="15"/>
        <v>1.5427593615654525</v>
      </c>
      <c r="M148" s="8">
        <f t="shared" si="12"/>
        <v>2.1087536470376911</v>
      </c>
      <c r="P148" s="6">
        <f t="shared" si="16"/>
        <v>2.7785135799574978</v>
      </c>
    </row>
    <row r="149" spans="1:16" x14ac:dyDescent="0.15">
      <c r="A149" s="18">
        <v>74</v>
      </c>
      <c r="B149" s="18">
        <v>147</v>
      </c>
      <c r="D149">
        <v>1073.71435546875</v>
      </c>
      <c r="E149">
        <v>732.29748535156295</v>
      </c>
      <c r="F149">
        <v>461.32727050781301</v>
      </c>
      <c r="G149">
        <v>459.76788330078102</v>
      </c>
      <c r="I149" s="19">
        <f t="shared" ref="I149:I192" si="17">D149-F149</f>
        <v>612.38708496093705</v>
      </c>
      <c r="J149" s="19">
        <f t="shared" ref="J149:J192" si="18">E149-G149</f>
        <v>272.52960205078193</v>
      </c>
      <c r="K149" s="19">
        <f t="shared" ref="K149:K192" si="19">I149-0.7*J149</f>
        <v>421.61636352538972</v>
      </c>
      <c r="L149" s="20">
        <f t="shared" ref="L149:L192" si="20">K149/J149</f>
        <v>1.5470479549844558</v>
      </c>
      <c r="M149" s="20">
        <f t="shared" ref="M149:M192" si="21">L149+ABS($N$2)*A149</f>
        <v>2.1168925417184101</v>
      </c>
      <c r="N149" s="18"/>
      <c r="O149" s="18"/>
      <c r="P149" s="18">
        <f t="shared" ref="P149:P192" si="22">(M149-$O$2)/$O$2*100</f>
        <v>3.1751950503811384</v>
      </c>
    </row>
    <row r="150" spans="1:16" x14ac:dyDescent="0.15">
      <c r="A150" s="18">
        <v>74.5</v>
      </c>
      <c r="B150" s="18">
        <v>148</v>
      </c>
      <c r="D150">
        <v>1050.68908691406</v>
      </c>
      <c r="E150">
        <v>723.26123046875</v>
      </c>
      <c r="F150">
        <v>461.84872436523398</v>
      </c>
      <c r="G150">
        <v>460.44747924804699</v>
      </c>
      <c r="I150" s="19">
        <f t="shared" si="17"/>
        <v>588.84036254882608</v>
      </c>
      <c r="J150" s="19">
        <f t="shared" si="18"/>
        <v>262.81375122070301</v>
      </c>
      <c r="K150" s="19">
        <f t="shared" si="19"/>
        <v>404.87073669433397</v>
      </c>
      <c r="L150" s="20">
        <f t="shared" si="20"/>
        <v>1.5405234117842479</v>
      </c>
      <c r="M150" s="20">
        <f t="shared" si="21"/>
        <v>2.1142182997799184</v>
      </c>
      <c r="N150" s="18"/>
      <c r="O150" s="18"/>
      <c r="P150" s="18">
        <f t="shared" si="22"/>
        <v>3.0448552111223077</v>
      </c>
    </row>
    <row r="151" spans="1:16" x14ac:dyDescent="0.15">
      <c r="A151" s="18">
        <v>75</v>
      </c>
      <c r="B151" s="18">
        <v>149</v>
      </c>
      <c r="D151">
        <v>1035.20776367188</v>
      </c>
      <c r="E151">
        <v>718.0244140625</v>
      </c>
      <c r="F151">
        <v>460.732666015625</v>
      </c>
      <c r="G151">
        <v>459.42272949218801</v>
      </c>
      <c r="I151" s="19">
        <f t="shared" si="17"/>
        <v>574.475097656255</v>
      </c>
      <c r="J151" s="19">
        <f t="shared" si="18"/>
        <v>258.60168457031199</v>
      </c>
      <c r="K151" s="19">
        <f t="shared" si="19"/>
        <v>393.45391845703659</v>
      </c>
      <c r="L151" s="20">
        <f t="shared" si="20"/>
        <v>1.5214669583873466</v>
      </c>
      <c r="M151" s="20">
        <f t="shared" si="21"/>
        <v>2.099012147644733</v>
      </c>
      <c r="N151" s="18"/>
      <c r="O151" s="18"/>
      <c r="P151" s="18">
        <f t="shared" si="22"/>
        <v>2.3037227815848342</v>
      </c>
    </row>
    <row r="152" spans="1:16" x14ac:dyDescent="0.15">
      <c r="A152" s="18">
        <v>75.5</v>
      </c>
      <c r="B152" s="18">
        <v>150</v>
      </c>
      <c r="D152">
        <v>1017.75854492188</v>
      </c>
      <c r="E152">
        <v>709.06286621093795</v>
      </c>
      <c r="F152">
        <v>462.33142089843801</v>
      </c>
      <c r="G152">
        <v>460.76623535156301</v>
      </c>
      <c r="I152" s="19">
        <f t="shared" si="17"/>
        <v>555.42712402344205</v>
      </c>
      <c r="J152" s="19">
        <f t="shared" si="18"/>
        <v>248.29663085937494</v>
      </c>
      <c r="K152" s="19">
        <f t="shared" si="19"/>
        <v>381.61948242187964</v>
      </c>
      <c r="L152" s="20">
        <f t="shared" si="20"/>
        <v>1.5369499018213151</v>
      </c>
      <c r="M152" s="20">
        <f t="shared" si="21"/>
        <v>2.1183453923404172</v>
      </c>
      <c r="N152" s="18"/>
      <c r="O152" s="18"/>
      <c r="P152" s="18">
        <f t="shared" si="22"/>
        <v>3.2460055158868482</v>
      </c>
    </row>
    <row r="153" spans="1:16" x14ac:dyDescent="0.15">
      <c r="A153" s="18">
        <v>76</v>
      </c>
      <c r="B153" s="18">
        <v>151</v>
      </c>
      <c r="D153">
        <v>1028.17614746094</v>
      </c>
      <c r="E153">
        <v>714.433349609375</v>
      </c>
      <c r="F153">
        <v>460.92932128906301</v>
      </c>
      <c r="G153">
        <v>459.26815795898398</v>
      </c>
      <c r="I153" s="19">
        <f t="shared" si="17"/>
        <v>567.24682617187705</v>
      </c>
      <c r="J153" s="19">
        <f t="shared" si="18"/>
        <v>255.16519165039102</v>
      </c>
      <c r="K153" s="19">
        <f t="shared" si="19"/>
        <v>388.63119201660334</v>
      </c>
      <c r="L153" s="20">
        <f t="shared" si="20"/>
        <v>1.5230572379522589</v>
      </c>
      <c r="M153" s="20">
        <f t="shared" si="21"/>
        <v>2.1083030297330767</v>
      </c>
      <c r="N153" s="18"/>
      <c r="O153" s="18"/>
      <c r="P153" s="18">
        <f t="shared" si="22"/>
        <v>2.7565509496489589</v>
      </c>
    </row>
    <row r="154" spans="1:16" x14ac:dyDescent="0.15">
      <c r="A154" s="18">
        <v>76.5</v>
      </c>
      <c r="B154" s="18">
        <v>152</v>
      </c>
      <c r="D154">
        <v>1023.42193603516</v>
      </c>
      <c r="E154">
        <v>713.37115478515602</v>
      </c>
      <c r="F154">
        <v>462.28494262695301</v>
      </c>
      <c r="G154">
        <v>460.87570190429699</v>
      </c>
      <c r="I154" s="19">
        <f t="shared" si="17"/>
        <v>561.13699340820699</v>
      </c>
      <c r="J154" s="19">
        <f t="shared" si="18"/>
        <v>252.49545288085903</v>
      </c>
      <c r="K154" s="19">
        <f t="shared" si="19"/>
        <v>384.39017639160568</v>
      </c>
      <c r="L154" s="20">
        <f t="shared" si="20"/>
        <v>1.5223647475860949</v>
      </c>
      <c r="M154" s="20">
        <f t="shared" si="21"/>
        <v>2.111460840628629</v>
      </c>
      <c r="N154" s="18"/>
      <c r="O154" s="18"/>
      <c r="P154" s="18">
        <f t="shared" si="22"/>
        <v>2.9104594493295108</v>
      </c>
    </row>
    <row r="155" spans="1:16" x14ac:dyDescent="0.15">
      <c r="A155" s="18">
        <v>77</v>
      </c>
      <c r="B155" s="18">
        <v>153</v>
      </c>
      <c r="D155">
        <v>1021.53344726563</v>
      </c>
      <c r="E155">
        <v>712.99560546875</v>
      </c>
      <c r="F155">
        <v>461.654296875</v>
      </c>
      <c r="G155">
        <v>460.25302124023398</v>
      </c>
      <c r="I155" s="19">
        <f t="shared" si="17"/>
        <v>559.87915039063</v>
      </c>
      <c r="J155" s="19">
        <f t="shared" si="18"/>
        <v>252.74258422851602</v>
      </c>
      <c r="K155" s="19">
        <f t="shared" si="19"/>
        <v>382.95934143066881</v>
      </c>
      <c r="L155" s="20">
        <f t="shared" si="20"/>
        <v>1.5152149472540721</v>
      </c>
      <c r="M155" s="20">
        <f t="shared" si="21"/>
        <v>2.108161341558322</v>
      </c>
      <c r="N155" s="18"/>
      <c r="O155" s="18"/>
      <c r="P155" s="18">
        <f t="shared" si="22"/>
        <v>2.7496452117437271</v>
      </c>
    </row>
    <row r="156" spans="1:16" x14ac:dyDescent="0.15">
      <c r="A156" s="18">
        <v>77.5</v>
      </c>
      <c r="B156" s="18">
        <v>154</v>
      </c>
      <c r="D156">
        <v>1020.14819335938</v>
      </c>
      <c r="E156">
        <v>711.701416015625</v>
      </c>
      <c r="F156">
        <v>460.804443359375</v>
      </c>
      <c r="G156">
        <v>459.38311767578102</v>
      </c>
      <c r="I156" s="19">
        <f t="shared" si="17"/>
        <v>559.343750000005</v>
      </c>
      <c r="J156" s="19">
        <f t="shared" si="18"/>
        <v>252.31829833984398</v>
      </c>
      <c r="K156" s="19">
        <f t="shared" si="19"/>
        <v>382.72094116211423</v>
      </c>
      <c r="L156" s="20">
        <f t="shared" si="20"/>
        <v>1.5168180178776918</v>
      </c>
      <c r="M156" s="20">
        <f t="shared" si="21"/>
        <v>2.1136147134436576</v>
      </c>
      <c r="N156" s="18"/>
      <c r="O156" s="18"/>
      <c r="P156" s="18">
        <f t="shared" si="22"/>
        <v>3.0154370253872398</v>
      </c>
    </row>
    <row r="157" spans="1:16" x14ac:dyDescent="0.15">
      <c r="A157" s="18">
        <v>78</v>
      </c>
      <c r="B157" s="18">
        <v>155</v>
      </c>
      <c r="D157">
        <v>1018.54553222656</v>
      </c>
      <c r="E157">
        <v>712.66534423828102</v>
      </c>
      <c r="F157">
        <v>461.39880371093801</v>
      </c>
      <c r="G157">
        <v>459.99917602539102</v>
      </c>
      <c r="I157" s="19">
        <f t="shared" si="17"/>
        <v>557.14672851562204</v>
      </c>
      <c r="J157" s="19">
        <f t="shared" si="18"/>
        <v>252.66616821289</v>
      </c>
      <c r="K157" s="19">
        <f t="shared" si="19"/>
        <v>380.28041076659906</v>
      </c>
      <c r="L157" s="20">
        <f t="shared" si="20"/>
        <v>1.5050705579473727</v>
      </c>
      <c r="M157" s="20">
        <f t="shared" si="21"/>
        <v>2.1057175547750542</v>
      </c>
      <c r="N157" s="18"/>
      <c r="O157" s="18"/>
      <c r="P157" s="18">
        <f t="shared" si="22"/>
        <v>2.6305375229705752</v>
      </c>
    </row>
    <row r="158" spans="1:16" x14ac:dyDescent="0.15">
      <c r="A158" s="18">
        <v>78.5</v>
      </c>
      <c r="B158" s="18">
        <v>156</v>
      </c>
      <c r="D158">
        <v>1035.44348144531</v>
      </c>
      <c r="E158">
        <v>719.02459716796898</v>
      </c>
      <c r="F158">
        <v>461.7021484375</v>
      </c>
      <c r="G158">
        <v>460.60479736328102</v>
      </c>
      <c r="I158" s="19">
        <f t="shared" si="17"/>
        <v>573.74133300781</v>
      </c>
      <c r="J158" s="19">
        <f t="shared" si="18"/>
        <v>258.41979980468795</v>
      </c>
      <c r="K158" s="19">
        <f t="shared" si="19"/>
        <v>392.84747314452841</v>
      </c>
      <c r="L158" s="20">
        <f t="shared" si="20"/>
        <v>1.5201910745284999</v>
      </c>
      <c r="M158" s="20">
        <f t="shared" si="21"/>
        <v>2.1246883726178973</v>
      </c>
      <c r="N158" s="18"/>
      <c r="O158" s="18"/>
      <c r="P158" s="18">
        <f t="shared" si="22"/>
        <v>3.5551559401207058</v>
      </c>
    </row>
    <row r="159" spans="1:16" x14ac:dyDescent="0.15">
      <c r="A159" s="18">
        <v>79</v>
      </c>
      <c r="B159" s="18">
        <v>157</v>
      </c>
      <c r="D159">
        <v>1053.4560546875</v>
      </c>
      <c r="E159">
        <v>727.31903076171898</v>
      </c>
      <c r="F159">
        <v>461.52886962890602</v>
      </c>
      <c r="G159">
        <v>460.14108276367199</v>
      </c>
      <c r="I159" s="19">
        <f t="shared" si="17"/>
        <v>591.92718505859398</v>
      </c>
      <c r="J159" s="19">
        <f t="shared" si="18"/>
        <v>267.17794799804699</v>
      </c>
      <c r="K159" s="19">
        <f t="shared" si="19"/>
        <v>404.9026214599611</v>
      </c>
      <c r="L159" s="20">
        <f t="shared" si="20"/>
        <v>1.5154791946486572</v>
      </c>
      <c r="M159" s="20">
        <f t="shared" si="21"/>
        <v>2.1238267939997706</v>
      </c>
      <c r="N159" s="18"/>
      <c r="O159" s="18"/>
      <c r="P159" s="18">
        <f t="shared" si="22"/>
        <v>3.5131634722818306</v>
      </c>
    </row>
    <row r="160" spans="1:16" x14ac:dyDescent="0.15">
      <c r="A160" s="18">
        <v>79.5</v>
      </c>
      <c r="B160" s="18">
        <v>158</v>
      </c>
      <c r="D160">
        <v>1053.1591796875</v>
      </c>
      <c r="E160">
        <v>729.110595703125</v>
      </c>
      <c r="F160">
        <v>461.17108154296898</v>
      </c>
      <c r="G160">
        <v>459.71450805664102</v>
      </c>
      <c r="I160" s="19">
        <f t="shared" si="17"/>
        <v>591.98809814453102</v>
      </c>
      <c r="J160" s="19">
        <f t="shared" si="18"/>
        <v>269.39608764648398</v>
      </c>
      <c r="K160" s="19">
        <f t="shared" si="19"/>
        <v>403.41083679199221</v>
      </c>
      <c r="L160" s="20">
        <f t="shared" si="20"/>
        <v>1.4974636057869171</v>
      </c>
      <c r="M160" s="20">
        <f t="shared" si="21"/>
        <v>2.1096615063997466</v>
      </c>
      <c r="N160" s="18"/>
      <c r="O160" s="18"/>
      <c r="P160" s="18">
        <f t="shared" si="22"/>
        <v>2.822761724307024</v>
      </c>
    </row>
    <row r="161" spans="1:16" x14ac:dyDescent="0.15">
      <c r="A161" s="18">
        <v>80</v>
      </c>
      <c r="B161" s="18">
        <v>159</v>
      </c>
      <c r="D161">
        <v>1056.3740234375</v>
      </c>
      <c r="E161">
        <v>731.91558837890602</v>
      </c>
      <c r="F161">
        <v>461.49972534179699</v>
      </c>
      <c r="G161">
        <v>460.15704345703102</v>
      </c>
      <c r="I161" s="19">
        <f t="shared" si="17"/>
        <v>594.87429809570301</v>
      </c>
      <c r="J161" s="19">
        <f t="shared" si="18"/>
        <v>271.758544921875</v>
      </c>
      <c r="K161" s="19">
        <f t="shared" si="19"/>
        <v>404.64331665039049</v>
      </c>
      <c r="L161" s="20">
        <f t="shared" si="20"/>
        <v>1.4889810245588309</v>
      </c>
      <c r="M161" s="20">
        <f t="shared" si="21"/>
        <v>2.1050292264333761</v>
      </c>
      <c r="N161" s="18"/>
      <c r="O161" s="18"/>
      <c r="P161" s="18">
        <f t="shared" si="22"/>
        <v>2.596989097856047</v>
      </c>
    </row>
    <row r="162" spans="1:16" x14ac:dyDescent="0.15">
      <c r="A162" s="18">
        <v>80.5</v>
      </c>
      <c r="B162" s="18">
        <v>160</v>
      </c>
      <c r="D162">
        <v>1048.96069335938</v>
      </c>
      <c r="E162">
        <v>729.49865722656295</v>
      </c>
      <c r="F162">
        <v>462.39382934570301</v>
      </c>
      <c r="G162">
        <v>460.97634887695301</v>
      </c>
      <c r="I162" s="19">
        <f t="shared" si="17"/>
        <v>586.56686401367699</v>
      </c>
      <c r="J162" s="19">
        <f t="shared" si="18"/>
        <v>268.52230834960994</v>
      </c>
      <c r="K162" s="19">
        <f t="shared" si="19"/>
        <v>398.60124816895006</v>
      </c>
      <c r="L162" s="20">
        <f t="shared" si="20"/>
        <v>1.4844250767052856</v>
      </c>
      <c r="M162" s="20">
        <f t="shared" si="21"/>
        <v>2.1043235798415467</v>
      </c>
      <c r="N162" s="18"/>
      <c r="O162" s="18"/>
      <c r="P162" s="18">
        <f t="shared" si="22"/>
        <v>2.562596598797247</v>
      </c>
    </row>
    <row r="163" spans="1:16" x14ac:dyDescent="0.15">
      <c r="A163" s="18">
        <v>81</v>
      </c>
      <c r="B163" s="18">
        <v>161</v>
      </c>
      <c r="D163">
        <v>1046.51452636719</v>
      </c>
      <c r="E163">
        <v>729.75286865234398</v>
      </c>
      <c r="F163">
        <v>461.75384521484398</v>
      </c>
      <c r="G163">
        <v>460.11358642578102</v>
      </c>
      <c r="I163" s="19">
        <f t="shared" si="17"/>
        <v>584.76068115234602</v>
      </c>
      <c r="J163" s="19">
        <f t="shared" si="18"/>
        <v>269.63928222656295</v>
      </c>
      <c r="K163" s="19">
        <f t="shared" si="19"/>
        <v>396.01318359375193</v>
      </c>
      <c r="L163" s="20">
        <f t="shared" si="20"/>
        <v>1.468677636001879</v>
      </c>
      <c r="M163" s="20">
        <f t="shared" si="21"/>
        <v>2.0924264403998558</v>
      </c>
      <c r="N163" s="18"/>
      <c r="O163" s="18"/>
      <c r="P163" s="18">
        <f t="shared" si="22"/>
        <v>1.9827420911888383</v>
      </c>
    </row>
    <row r="164" spans="1:16" x14ac:dyDescent="0.15">
      <c r="A164" s="18">
        <v>81.5</v>
      </c>
      <c r="B164" s="18">
        <v>162</v>
      </c>
      <c r="D164">
        <v>1052.17309570313</v>
      </c>
      <c r="E164">
        <v>731.14904785156295</v>
      </c>
      <c r="F164">
        <v>462.17657470703102</v>
      </c>
      <c r="G164">
        <v>460.78521728515602</v>
      </c>
      <c r="I164" s="19">
        <f t="shared" si="17"/>
        <v>589.99652099609898</v>
      </c>
      <c r="J164" s="19">
        <f t="shared" si="18"/>
        <v>270.36383056640693</v>
      </c>
      <c r="K164" s="19">
        <f t="shared" si="19"/>
        <v>400.74183959961414</v>
      </c>
      <c r="L164" s="20">
        <f t="shared" si="20"/>
        <v>1.4822316977831977</v>
      </c>
      <c r="M164" s="20">
        <f t="shared" si="21"/>
        <v>2.1098308034428905</v>
      </c>
      <c r="N164" s="18"/>
      <c r="O164" s="18"/>
      <c r="P164" s="18">
        <f t="shared" si="22"/>
        <v>2.8310130904503668</v>
      </c>
    </row>
    <row r="165" spans="1:16" x14ac:dyDescent="0.15">
      <c r="A165" s="18">
        <v>82</v>
      </c>
      <c r="B165" s="18">
        <v>163</v>
      </c>
      <c r="D165">
        <v>1044.83618164063</v>
      </c>
      <c r="E165">
        <v>727.56463623046898</v>
      </c>
      <c r="F165">
        <v>462.47195434570301</v>
      </c>
      <c r="G165">
        <v>461.15347290039102</v>
      </c>
      <c r="I165" s="19">
        <f t="shared" si="17"/>
        <v>582.36422729492699</v>
      </c>
      <c r="J165" s="19">
        <f t="shared" si="18"/>
        <v>266.41116333007795</v>
      </c>
      <c r="K165" s="19">
        <f t="shared" si="19"/>
        <v>395.87641296387244</v>
      </c>
      <c r="L165" s="20">
        <f t="shared" si="20"/>
        <v>1.4859603029224031</v>
      </c>
      <c r="M165" s="20">
        <f t="shared" si="21"/>
        <v>2.117409709843812</v>
      </c>
      <c r="N165" s="18"/>
      <c r="O165" s="18"/>
      <c r="P165" s="18">
        <f t="shared" si="22"/>
        <v>3.2004013001839122</v>
      </c>
    </row>
    <row r="166" spans="1:16" x14ac:dyDescent="0.15">
      <c r="A166" s="18">
        <v>82.5</v>
      </c>
      <c r="B166" s="18">
        <v>164</v>
      </c>
      <c r="D166">
        <v>1038.0888671875</v>
      </c>
      <c r="E166">
        <v>724.48150634765602</v>
      </c>
      <c r="F166">
        <v>461.069580078125</v>
      </c>
      <c r="G166">
        <v>459.39108276367199</v>
      </c>
      <c r="I166" s="19">
        <f t="shared" si="17"/>
        <v>577.019287109375</v>
      </c>
      <c r="J166" s="19">
        <f t="shared" si="18"/>
        <v>265.09042358398403</v>
      </c>
      <c r="K166" s="19">
        <f t="shared" si="19"/>
        <v>391.45599060058618</v>
      </c>
      <c r="L166" s="20">
        <f t="shared" si="20"/>
        <v>1.4766885401145693</v>
      </c>
      <c r="M166" s="20">
        <f t="shared" si="21"/>
        <v>2.1119882482976942</v>
      </c>
      <c r="N166" s="18"/>
      <c r="O166" s="18"/>
      <c r="P166" s="18">
        <f t="shared" si="22"/>
        <v>2.9361647641031592</v>
      </c>
    </row>
    <row r="167" spans="1:16" x14ac:dyDescent="0.15">
      <c r="A167" s="18">
        <v>83</v>
      </c>
      <c r="B167" s="18">
        <v>165</v>
      </c>
      <c r="D167">
        <v>1032.07250976563</v>
      </c>
      <c r="E167">
        <v>721.90393066406295</v>
      </c>
      <c r="F167">
        <v>462.49478149414102</v>
      </c>
      <c r="G167">
        <v>461.156494140625</v>
      </c>
      <c r="I167" s="19">
        <f t="shared" si="17"/>
        <v>569.57772827148892</v>
      </c>
      <c r="J167" s="19">
        <f t="shared" si="18"/>
        <v>260.74743652343795</v>
      </c>
      <c r="K167" s="19">
        <f t="shared" si="19"/>
        <v>387.05452270508238</v>
      </c>
      <c r="L167" s="20">
        <f t="shared" si="20"/>
        <v>1.4844039422427495</v>
      </c>
      <c r="M167" s="20">
        <f t="shared" si="21"/>
        <v>2.1235539516875903</v>
      </c>
      <c r="N167" s="18"/>
      <c r="O167" s="18"/>
      <c r="P167" s="18">
        <f t="shared" si="22"/>
        <v>3.4998654147647752</v>
      </c>
    </row>
    <row r="168" spans="1:16" x14ac:dyDescent="0.15">
      <c r="A168" s="18">
        <v>83.5</v>
      </c>
      <c r="B168" s="18">
        <v>166</v>
      </c>
      <c r="D168">
        <v>1018.71527099609</v>
      </c>
      <c r="E168">
        <v>717.21746826171898</v>
      </c>
      <c r="F168">
        <v>461.739013671875</v>
      </c>
      <c r="G168">
        <v>460.30032348632801</v>
      </c>
      <c r="I168" s="19">
        <f t="shared" si="17"/>
        <v>556.976257324215</v>
      </c>
      <c r="J168" s="19">
        <f t="shared" si="18"/>
        <v>256.91714477539097</v>
      </c>
      <c r="K168" s="19">
        <f t="shared" si="19"/>
        <v>377.13425598144136</v>
      </c>
      <c r="L168" s="20">
        <f t="shared" si="20"/>
        <v>1.4679217158167854</v>
      </c>
      <c r="M168" s="20">
        <f t="shared" si="21"/>
        <v>2.1109220265233422</v>
      </c>
      <c r="N168" s="18"/>
      <c r="O168" s="18"/>
      <c r="P168" s="18">
        <f t="shared" si="22"/>
        <v>2.8841981964254102</v>
      </c>
    </row>
    <row r="169" spans="1:16" x14ac:dyDescent="0.15">
      <c r="A169" s="18">
        <v>84</v>
      </c>
      <c r="B169" s="18">
        <v>167</v>
      </c>
      <c r="D169">
        <v>1001.01605224609</v>
      </c>
      <c r="E169">
        <v>708.7060546875</v>
      </c>
      <c r="F169">
        <v>461.90869140625</v>
      </c>
      <c r="G169">
        <v>460.57507324218801</v>
      </c>
      <c r="I169" s="19">
        <f t="shared" si="17"/>
        <v>539.10736083984</v>
      </c>
      <c r="J169" s="19">
        <f t="shared" si="18"/>
        <v>248.13098144531199</v>
      </c>
      <c r="K169" s="19">
        <f t="shared" si="19"/>
        <v>365.41567382812161</v>
      </c>
      <c r="L169" s="20">
        <f t="shared" si="20"/>
        <v>1.4726725042542064</v>
      </c>
      <c r="M169" s="20">
        <f t="shared" si="21"/>
        <v>2.1195231162224788</v>
      </c>
      <c r="N169" s="18"/>
      <c r="O169" s="18"/>
      <c r="P169" s="18">
        <f t="shared" si="22"/>
        <v>3.3034065831836137</v>
      </c>
    </row>
    <row r="170" spans="1:16" x14ac:dyDescent="0.15">
      <c r="A170" s="18">
        <v>84.5</v>
      </c>
      <c r="B170" s="18">
        <v>168</v>
      </c>
      <c r="D170">
        <v>980.51910400390602</v>
      </c>
      <c r="E170">
        <v>700.35552978515602</v>
      </c>
      <c r="F170">
        <v>462.44638061523398</v>
      </c>
      <c r="G170">
        <v>460.85397338867199</v>
      </c>
      <c r="I170" s="19">
        <f t="shared" si="17"/>
        <v>518.0727233886721</v>
      </c>
      <c r="J170" s="19">
        <f t="shared" si="18"/>
        <v>239.50155639648403</v>
      </c>
      <c r="K170" s="19">
        <f t="shared" si="19"/>
        <v>350.42163391113331</v>
      </c>
      <c r="L170" s="20">
        <f t="shared" si="20"/>
        <v>1.4631288380064891</v>
      </c>
      <c r="M170" s="20">
        <f t="shared" si="21"/>
        <v>2.1138297512364774</v>
      </c>
      <c r="N170" s="18"/>
      <c r="O170" s="18"/>
      <c r="P170" s="18">
        <f t="shared" si="22"/>
        <v>3.0259177492691336</v>
      </c>
    </row>
    <row r="171" spans="1:16" x14ac:dyDescent="0.15">
      <c r="A171" s="18">
        <v>85</v>
      </c>
      <c r="B171" s="18">
        <v>169</v>
      </c>
      <c r="D171">
        <v>984.6591796875</v>
      </c>
      <c r="E171">
        <v>701.43096923828102</v>
      </c>
      <c r="F171">
        <v>461.204345703125</v>
      </c>
      <c r="G171">
        <v>459.79812622070301</v>
      </c>
      <c r="I171" s="19">
        <f t="shared" si="17"/>
        <v>523.454833984375</v>
      </c>
      <c r="J171" s="19">
        <f t="shared" si="18"/>
        <v>241.63284301757801</v>
      </c>
      <c r="K171" s="19">
        <f t="shared" si="19"/>
        <v>354.31184387207043</v>
      </c>
      <c r="L171" s="20">
        <f t="shared" si="20"/>
        <v>1.466323201131625</v>
      </c>
      <c r="M171" s="20">
        <f t="shared" si="21"/>
        <v>2.1208744156233292</v>
      </c>
      <c r="N171" s="18"/>
      <c r="O171" s="18"/>
      <c r="P171" s="18">
        <f t="shared" si="22"/>
        <v>3.3692675451864518</v>
      </c>
    </row>
    <row r="172" spans="1:16" x14ac:dyDescent="0.15">
      <c r="A172" s="18">
        <v>85.5</v>
      </c>
      <c r="B172" s="18">
        <v>170</v>
      </c>
      <c r="D172">
        <v>984.59014892578102</v>
      </c>
      <c r="E172">
        <v>700.96154785156295</v>
      </c>
      <c r="F172">
        <v>462.41940307617199</v>
      </c>
      <c r="G172">
        <v>460.99093627929699</v>
      </c>
      <c r="I172" s="19">
        <f t="shared" si="17"/>
        <v>522.17074584960903</v>
      </c>
      <c r="J172" s="19">
        <f t="shared" si="18"/>
        <v>239.97061157226597</v>
      </c>
      <c r="K172" s="19">
        <f t="shared" si="19"/>
        <v>354.19131774902286</v>
      </c>
      <c r="L172" s="20">
        <f t="shared" si="20"/>
        <v>1.4759778934111683</v>
      </c>
      <c r="M172" s="20">
        <f t="shared" si="21"/>
        <v>2.1343794091645885</v>
      </c>
      <c r="N172" s="18"/>
      <c r="O172" s="18"/>
      <c r="P172" s="18">
        <f t="shared" si="22"/>
        <v>4.0274872305571909</v>
      </c>
    </row>
    <row r="173" spans="1:16" x14ac:dyDescent="0.15">
      <c r="A173" s="18">
        <v>86</v>
      </c>
      <c r="B173" s="18">
        <v>171</v>
      </c>
      <c r="D173">
        <v>975.134765625</v>
      </c>
      <c r="E173">
        <v>697.683349609375</v>
      </c>
      <c r="F173">
        <v>462.03741455078102</v>
      </c>
      <c r="G173">
        <v>460.58059692382801</v>
      </c>
      <c r="I173" s="19">
        <f t="shared" si="17"/>
        <v>513.09735107421898</v>
      </c>
      <c r="J173" s="19">
        <f t="shared" si="18"/>
        <v>237.10275268554699</v>
      </c>
      <c r="K173" s="19">
        <f t="shared" si="19"/>
        <v>347.12542419433612</v>
      </c>
      <c r="L173" s="20">
        <f t="shared" si="20"/>
        <v>1.464029498867542</v>
      </c>
      <c r="M173" s="20">
        <f t="shared" si="21"/>
        <v>2.1262813158826779</v>
      </c>
      <c r="N173" s="18"/>
      <c r="O173" s="18"/>
      <c r="P173" s="18">
        <f t="shared" si="22"/>
        <v>3.6327943789214343</v>
      </c>
    </row>
    <row r="174" spans="1:16" x14ac:dyDescent="0.15">
      <c r="A174" s="18">
        <v>86.5</v>
      </c>
      <c r="B174" s="18">
        <v>172</v>
      </c>
      <c r="D174">
        <v>972.42724609375</v>
      </c>
      <c r="E174">
        <v>696.922607421875</v>
      </c>
      <c r="F174">
        <v>462.32205200195301</v>
      </c>
      <c r="G174">
        <v>461.20928955078102</v>
      </c>
      <c r="I174" s="19">
        <f t="shared" si="17"/>
        <v>510.10519409179699</v>
      </c>
      <c r="J174" s="19">
        <f t="shared" si="18"/>
        <v>235.71331787109398</v>
      </c>
      <c r="K174" s="19">
        <f t="shared" si="19"/>
        <v>345.10587158203123</v>
      </c>
      <c r="L174" s="20">
        <f t="shared" si="20"/>
        <v>1.4640915273644464</v>
      </c>
      <c r="M174" s="20">
        <f t="shared" si="21"/>
        <v>2.1301936456412984</v>
      </c>
      <c r="N174" s="18"/>
      <c r="O174" s="18"/>
      <c r="P174" s="18">
        <f t="shared" si="22"/>
        <v>3.823477362583616</v>
      </c>
    </row>
    <row r="175" spans="1:16" x14ac:dyDescent="0.15">
      <c r="A175" s="18">
        <v>87</v>
      </c>
      <c r="B175" s="18">
        <v>173</v>
      </c>
      <c r="D175">
        <v>1011.40612792969</v>
      </c>
      <c r="E175">
        <v>713.535400390625</v>
      </c>
      <c r="F175">
        <v>462.37542724609398</v>
      </c>
      <c r="G175">
        <v>460.63119506835898</v>
      </c>
      <c r="I175" s="19">
        <f t="shared" si="17"/>
        <v>549.03070068359602</v>
      </c>
      <c r="J175" s="19">
        <f t="shared" si="18"/>
        <v>252.90420532226602</v>
      </c>
      <c r="K175" s="19">
        <f t="shared" si="19"/>
        <v>371.99775695800986</v>
      </c>
      <c r="L175" s="20">
        <f t="shared" si="20"/>
        <v>1.4709038012396336</v>
      </c>
      <c r="M175" s="20">
        <f t="shared" si="21"/>
        <v>2.1408562207782014</v>
      </c>
      <c r="N175" s="18"/>
      <c r="O175" s="18"/>
      <c r="P175" s="18">
        <f t="shared" si="22"/>
        <v>4.3431604583520373</v>
      </c>
    </row>
    <row r="176" spans="1:16" x14ac:dyDescent="0.15">
      <c r="A176" s="18">
        <v>87.5</v>
      </c>
      <c r="B176" s="18">
        <v>174</v>
      </c>
      <c r="D176">
        <v>1012.14532470703</v>
      </c>
      <c r="E176">
        <v>715.58837890625</v>
      </c>
      <c r="F176">
        <v>461.665283203125</v>
      </c>
      <c r="G176">
        <v>460.59487915039102</v>
      </c>
      <c r="I176" s="19">
        <f t="shared" si="17"/>
        <v>550.480041503905</v>
      </c>
      <c r="J176" s="19">
        <f t="shared" si="18"/>
        <v>254.99349975585898</v>
      </c>
      <c r="K176" s="19">
        <f t="shared" si="19"/>
        <v>371.98459167480371</v>
      </c>
      <c r="L176" s="20">
        <f t="shared" si="20"/>
        <v>1.4588002911092115</v>
      </c>
      <c r="M176" s="20">
        <f t="shared" si="21"/>
        <v>2.1326030119094952</v>
      </c>
      <c r="N176" s="18"/>
      <c r="O176" s="18"/>
      <c r="P176" s="18">
        <f t="shared" si="22"/>
        <v>3.9409074303693039</v>
      </c>
    </row>
    <row r="177" spans="1:16" x14ac:dyDescent="0.15">
      <c r="A177" s="18">
        <v>88</v>
      </c>
      <c r="B177" s="18">
        <v>175</v>
      </c>
      <c r="D177">
        <v>999.5419921875</v>
      </c>
      <c r="E177">
        <v>710.06286621093795</v>
      </c>
      <c r="F177">
        <v>462.36633300781301</v>
      </c>
      <c r="G177">
        <v>460.96893310546898</v>
      </c>
      <c r="I177" s="19">
        <f t="shared" si="17"/>
        <v>537.17565917968705</v>
      </c>
      <c r="J177" s="19">
        <f t="shared" si="18"/>
        <v>249.09393310546898</v>
      </c>
      <c r="K177" s="19">
        <f t="shared" si="19"/>
        <v>362.80990600585881</v>
      </c>
      <c r="L177" s="20">
        <f t="shared" si="20"/>
        <v>1.4565184365700361</v>
      </c>
      <c r="M177" s="20">
        <f t="shared" si="21"/>
        <v>2.1341714586320357</v>
      </c>
      <c r="N177" s="18"/>
      <c r="O177" s="18"/>
      <c r="P177" s="18">
        <f t="shared" si="22"/>
        <v>4.0173519325512084</v>
      </c>
    </row>
    <row r="178" spans="1:16" x14ac:dyDescent="0.15">
      <c r="A178" s="18">
        <v>88.5</v>
      </c>
      <c r="B178" s="18">
        <v>176</v>
      </c>
      <c r="D178">
        <v>1000.00372314453</v>
      </c>
      <c r="E178">
        <v>709.59521484375</v>
      </c>
      <c r="F178">
        <v>461.19140625</v>
      </c>
      <c r="G178">
        <v>460.08004760742199</v>
      </c>
      <c r="I178" s="19">
        <f t="shared" si="17"/>
        <v>538.81231689453</v>
      </c>
      <c r="J178" s="19">
        <f t="shared" si="18"/>
        <v>249.51516723632801</v>
      </c>
      <c r="K178" s="19">
        <f t="shared" si="19"/>
        <v>364.15169982910038</v>
      </c>
      <c r="L178" s="20">
        <f t="shared" si="20"/>
        <v>1.4594371310670444</v>
      </c>
      <c r="M178" s="20">
        <f t="shared" si="21"/>
        <v>2.1409404543907602</v>
      </c>
      <c r="N178" s="18"/>
      <c r="O178" s="18"/>
      <c r="P178" s="18">
        <f t="shared" si="22"/>
        <v>4.3472659191793026</v>
      </c>
    </row>
    <row r="179" spans="1:16" x14ac:dyDescent="0.15">
      <c r="A179" s="18">
        <v>89</v>
      </c>
      <c r="B179" s="18">
        <v>177</v>
      </c>
      <c r="D179">
        <v>1031.30932617188</v>
      </c>
      <c r="E179">
        <v>722.81335449218795</v>
      </c>
      <c r="F179">
        <v>462.36358642578102</v>
      </c>
      <c r="G179">
        <v>460.98458862304699</v>
      </c>
      <c r="I179" s="19">
        <f t="shared" si="17"/>
        <v>568.94573974609898</v>
      </c>
      <c r="J179" s="19">
        <f t="shared" si="18"/>
        <v>261.82876586914097</v>
      </c>
      <c r="K179" s="19">
        <f t="shared" si="19"/>
        <v>385.66560363770031</v>
      </c>
      <c r="L179" s="20">
        <f t="shared" si="20"/>
        <v>1.4729688021768075</v>
      </c>
      <c r="M179" s="20">
        <f t="shared" si="21"/>
        <v>2.158322426762239</v>
      </c>
      <c r="N179" s="18"/>
      <c r="O179" s="18"/>
      <c r="P179" s="18">
        <f t="shared" si="22"/>
        <v>5.1944456198228952</v>
      </c>
    </row>
    <row r="180" spans="1:16" x14ac:dyDescent="0.15">
      <c r="A180" s="18">
        <v>89.5</v>
      </c>
      <c r="B180" s="18">
        <v>178</v>
      </c>
      <c r="D180">
        <v>1055.83569335938</v>
      </c>
      <c r="E180">
        <v>736.01165771484398</v>
      </c>
      <c r="F180">
        <v>461.478271484375</v>
      </c>
      <c r="G180">
        <v>459.98956298828102</v>
      </c>
      <c r="I180" s="19">
        <f t="shared" si="17"/>
        <v>594.357421875005</v>
      </c>
      <c r="J180" s="19">
        <f t="shared" si="18"/>
        <v>276.02209472656295</v>
      </c>
      <c r="K180" s="19">
        <f t="shared" si="19"/>
        <v>401.14195556641096</v>
      </c>
      <c r="L180" s="20">
        <f t="shared" si="20"/>
        <v>1.4532965412199921</v>
      </c>
      <c r="M180" s="20">
        <f t="shared" si="21"/>
        <v>2.1425004670671397</v>
      </c>
      <c r="N180" s="18"/>
      <c r="O180" s="18"/>
      <c r="P180" s="18">
        <f t="shared" si="22"/>
        <v>4.4232993545070434</v>
      </c>
    </row>
    <row r="181" spans="1:16" x14ac:dyDescent="0.15">
      <c r="A181" s="18">
        <v>90</v>
      </c>
      <c r="B181" s="18">
        <v>179</v>
      </c>
      <c r="D181">
        <v>1045.2900390625</v>
      </c>
      <c r="E181">
        <v>729.73040771484398</v>
      </c>
      <c r="F181">
        <v>462.63586425781301</v>
      </c>
      <c r="G181">
        <v>461.70983886718801</v>
      </c>
      <c r="I181" s="19">
        <f t="shared" si="17"/>
        <v>582.65417480468705</v>
      </c>
      <c r="J181" s="19">
        <f t="shared" si="18"/>
        <v>268.02056884765597</v>
      </c>
      <c r="K181" s="19">
        <f t="shared" si="19"/>
        <v>395.03977661132785</v>
      </c>
      <c r="L181" s="20">
        <f t="shared" si="20"/>
        <v>1.4739158949993505</v>
      </c>
      <c r="M181" s="20">
        <f t="shared" si="21"/>
        <v>2.1669701221082138</v>
      </c>
      <c r="N181" s="18"/>
      <c r="O181" s="18"/>
      <c r="P181" s="18">
        <f t="shared" si="22"/>
        <v>5.6159255185299672</v>
      </c>
    </row>
    <row r="182" spans="1:16" x14ac:dyDescent="0.15">
      <c r="A182" s="18">
        <v>90.5</v>
      </c>
      <c r="B182" s="18">
        <v>180</v>
      </c>
      <c r="D182">
        <v>1044.50415039063</v>
      </c>
      <c r="E182">
        <v>729.58575439453102</v>
      </c>
      <c r="F182">
        <v>461.70159912109398</v>
      </c>
      <c r="G182">
        <v>460.34652709960898</v>
      </c>
      <c r="I182" s="19">
        <f t="shared" si="17"/>
        <v>582.80255126953602</v>
      </c>
      <c r="J182" s="19">
        <f t="shared" si="18"/>
        <v>269.23922729492205</v>
      </c>
      <c r="K182" s="19">
        <f t="shared" si="19"/>
        <v>394.33509216309062</v>
      </c>
      <c r="L182" s="20">
        <f t="shared" si="20"/>
        <v>1.46462718722313</v>
      </c>
      <c r="M182" s="20">
        <f t="shared" si="21"/>
        <v>2.1615317155937093</v>
      </c>
      <c r="N182" s="18"/>
      <c r="O182" s="18"/>
      <c r="P182" s="18">
        <f t="shared" si="22"/>
        <v>5.3508631018794803</v>
      </c>
    </row>
    <row r="183" spans="1:16" x14ac:dyDescent="0.15">
      <c r="A183" s="18">
        <v>91</v>
      </c>
      <c r="B183" s="18">
        <v>181</v>
      </c>
      <c r="D183">
        <v>1041.04943847656</v>
      </c>
      <c r="E183">
        <v>729.44659423828102</v>
      </c>
      <c r="F183">
        <v>462.60617065429699</v>
      </c>
      <c r="G183">
        <v>461.15539550781301</v>
      </c>
      <c r="I183" s="19">
        <f t="shared" si="17"/>
        <v>578.44326782226301</v>
      </c>
      <c r="J183" s="19">
        <f t="shared" si="18"/>
        <v>268.29119873046801</v>
      </c>
      <c r="K183" s="19">
        <f t="shared" si="19"/>
        <v>390.63942871093542</v>
      </c>
      <c r="L183" s="20">
        <f t="shared" si="20"/>
        <v>1.4560277435838715</v>
      </c>
      <c r="M183" s="20">
        <f t="shared" si="21"/>
        <v>2.1567825732161667</v>
      </c>
      <c r="N183" s="18"/>
      <c r="O183" s="18"/>
      <c r="P183" s="18">
        <f t="shared" si="22"/>
        <v>5.1193947200563663</v>
      </c>
    </row>
    <row r="184" spans="1:16" x14ac:dyDescent="0.15">
      <c r="A184" s="18">
        <v>91.5</v>
      </c>
      <c r="B184" s="18">
        <v>182</v>
      </c>
      <c r="D184">
        <v>1033.57104492188</v>
      </c>
      <c r="E184">
        <v>725.71484375</v>
      </c>
      <c r="F184">
        <v>461.57589721679699</v>
      </c>
      <c r="G184">
        <v>460.165283203125</v>
      </c>
      <c r="I184" s="19">
        <f t="shared" si="17"/>
        <v>571.99514770508301</v>
      </c>
      <c r="J184" s="19">
        <f t="shared" si="18"/>
        <v>265.549560546875</v>
      </c>
      <c r="K184" s="19">
        <f t="shared" si="19"/>
        <v>386.11045532227052</v>
      </c>
      <c r="L184" s="20">
        <f t="shared" si="20"/>
        <v>1.4540052505721019</v>
      </c>
      <c r="M184" s="20">
        <f t="shared" si="21"/>
        <v>2.1586103814661133</v>
      </c>
      <c r="N184" s="18"/>
      <c r="O184" s="18"/>
      <c r="P184" s="18">
        <f t="shared" si="22"/>
        <v>5.2084802399807009</v>
      </c>
    </row>
    <row r="185" spans="1:16" x14ac:dyDescent="0.15">
      <c r="A185" s="18">
        <v>92</v>
      </c>
      <c r="B185" s="18">
        <v>183</v>
      </c>
      <c r="D185">
        <v>1027.71301269531</v>
      </c>
      <c r="E185">
        <v>724.40631103515602</v>
      </c>
      <c r="F185">
        <v>462.80722045898398</v>
      </c>
      <c r="G185">
        <v>461.71533203125</v>
      </c>
      <c r="I185" s="19">
        <f t="shared" si="17"/>
        <v>564.90579223632608</v>
      </c>
      <c r="J185" s="19">
        <f t="shared" si="18"/>
        <v>262.69097900390602</v>
      </c>
      <c r="K185" s="19">
        <f t="shared" si="19"/>
        <v>381.02210693359189</v>
      </c>
      <c r="L185" s="20">
        <f t="shared" si="20"/>
        <v>1.4504575238113768</v>
      </c>
      <c r="M185" s="20">
        <f t="shared" si="21"/>
        <v>2.1589129559671036</v>
      </c>
      <c r="N185" s="18"/>
      <c r="O185" s="18"/>
      <c r="P185" s="18">
        <f t="shared" si="22"/>
        <v>5.2232274142192239</v>
      </c>
    </row>
    <row r="186" spans="1:16" x14ac:dyDescent="0.15">
      <c r="A186" s="18">
        <v>92.5</v>
      </c>
      <c r="B186" s="18">
        <v>184</v>
      </c>
      <c r="D186">
        <v>1035.96875</v>
      </c>
      <c r="E186">
        <v>728.18469238281295</v>
      </c>
      <c r="F186">
        <v>461.75576782226602</v>
      </c>
      <c r="G186">
        <v>460.03878784179699</v>
      </c>
      <c r="I186" s="19">
        <f t="shared" si="17"/>
        <v>574.21298217773392</v>
      </c>
      <c r="J186" s="19">
        <f t="shared" si="18"/>
        <v>268.14590454101597</v>
      </c>
      <c r="K186" s="19">
        <f t="shared" si="19"/>
        <v>386.51084899902276</v>
      </c>
      <c r="L186" s="20">
        <f t="shared" si="20"/>
        <v>1.4414199227118962</v>
      </c>
      <c r="M186" s="20">
        <f t="shared" si="21"/>
        <v>2.153725656129339</v>
      </c>
      <c r="N186" s="18"/>
      <c r="O186" s="18"/>
      <c r="P186" s="18">
        <f t="shared" si="22"/>
        <v>4.9704036822636448</v>
      </c>
    </row>
    <row r="187" spans="1:16" x14ac:dyDescent="0.15">
      <c r="A187" s="18">
        <v>93</v>
      </c>
      <c r="B187" s="18">
        <v>185</v>
      </c>
      <c r="D187">
        <v>1031.83312988281</v>
      </c>
      <c r="E187">
        <v>726.205810546875</v>
      </c>
      <c r="F187">
        <v>463.51016235351602</v>
      </c>
      <c r="G187">
        <v>461.96533203125</v>
      </c>
      <c r="I187" s="19">
        <f t="shared" si="17"/>
        <v>568.32296752929392</v>
      </c>
      <c r="J187" s="19">
        <f t="shared" si="18"/>
        <v>264.240478515625</v>
      </c>
      <c r="K187" s="19">
        <f t="shared" si="19"/>
        <v>383.35463256835646</v>
      </c>
      <c r="L187" s="20">
        <f t="shared" si="20"/>
        <v>1.4507793609891153</v>
      </c>
      <c r="M187" s="20">
        <f t="shared" si="21"/>
        <v>2.1669353956682742</v>
      </c>
      <c r="N187" s="18"/>
      <c r="O187" s="18"/>
      <c r="P187" s="18">
        <f t="shared" si="22"/>
        <v>5.6142329870747476</v>
      </c>
    </row>
    <row r="188" spans="1:16" x14ac:dyDescent="0.15">
      <c r="A188" s="18">
        <v>93.5</v>
      </c>
      <c r="B188" s="18">
        <v>186</v>
      </c>
      <c r="D188">
        <v>1033.61413574219</v>
      </c>
      <c r="E188">
        <v>727.46502685546898</v>
      </c>
      <c r="F188">
        <v>461.56216430664102</v>
      </c>
      <c r="G188">
        <v>460.19610595703102</v>
      </c>
      <c r="I188" s="19">
        <f t="shared" si="17"/>
        <v>572.05197143554892</v>
      </c>
      <c r="J188" s="19">
        <f t="shared" si="18"/>
        <v>267.26892089843795</v>
      </c>
      <c r="K188" s="19">
        <f t="shared" si="19"/>
        <v>384.9637268066424</v>
      </c>
      <c r="L188" s="20">
        <f t="shared" si="20"/>
        <v>1.440360987400134</v>
      </c>
      <c r="M188" s="20">
        <f t="shared" si="21"/>
        <v>2.160367323341009</v>
      </c>
      <c r="N188" s="18"/>
      <c r="O188" s="18"/>
      <c r="P188" s="18">
        <f t="shared" si="22"/>
        <v>5.2941118046738227</v>
      </c>
    </row>
    <row r="189" spans="1:16" x14ac:dyDescent="0.15">
      <c r="A189" s="18">
        <v>94</v>
      </c>
      <c r="B189" s="18">
        <v>187</v>
      </c>
      <c r="D189">
        <v>1031.55212402344</v>
      </c>
      <c r="E189">
        <v>726.43951416015602</v>
      </c>
      <c r="F189">
        <v>463.28326416015602</v>
      </c>
      <c r="G189">
        <v>461.77722167968801</v>
      </c>
      <c r="I189" s="19">
        <f t="shared" si="17"/>
        <v>568.26885986328398</v>
      </c>
      <c r="J189" s="19">
        <f t="shared" si="18"/>
        <v>264.66229248046801</v>
      </c>
      <c r="K189" s="19">
        <f t="shared" si="19"/>
        <v>383.0052551269564</v>
      </c>
      <c r="L189" s="20">
        <f t="shared" si="20"/>
        <v>1.4471470474216575</v>
      </c>
      <c r="M189" s="20">
        <f t="shared" si="21"/>
        <v>2.1710036846242482</v>
      </c>
      <c r="N189" s="18"/>
      <c r="O189" s="18"/>
      <c r="P189" s="18">
        <f t="shared" si="22"/>
        <v>5.812517263806714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990.475341796875</v>
      </c>
      <c r="E2">
        <v>649.27081298828102</v>
      </c>
      <c r="F2">
        <v>463.01989746093801</v>
      </c>
      <c r="G2">
        <v>461.303466796875</v>
      </c>
      <c r="I2" s="7">
        <f t="shared" ref="I2:J65" si="0">D2-F2</f>
        <v>527.45544433593705</v>
      </c>
      <c r="J2" s="7">
        <f t="shared" si="0"/>
        <v>187.96734619140602</v>
      </c>
      <c r="K2" s="7">
        <f t="shared" ref="K2:K65" si="1">I2-0.7*J2</f>
        <v>395.87830200195287</v>
      </c>
      <c r="L2" s="8">
        <f t="shared" ref="L2:L65" si="2">K2/J2</f>
        <v>2.1061014587014086</v>
      </c>
      <c r="M2" s="8"/>
      <c r="N2" s="18">
        <f>LINEST(V64:V104,U64:U104)</f>
        <v>-1.0160739975938495E-2</v>
      </c>
      <c r="O2" s="9">
        <f>AVERAGE(M38:M45)</f>
        <v>2.2517292736978423</v>
      </c>
    </row>
    <row r="3" spans="1:16" x14ac:dyDescent="0.15">
      <c r="A3" s="6">
        <v>1</v>
      </c>
      <c r="B3" s="6">
        <v>1</v>
      </c>
      <c r="C3" s="6" t="s">
        <v>7</v>
      </c>
      <c r="D3">
        <v>986.82751464843795</v>
      </c>
      <c r="E3">
        <v>645.37322998046898</v>
      </c>
      <c r="F3">
        <v>462.09753417968801</v>
      </c>
      <c r="G3">
        <v>460.24053955078102</v>
      </c>
      <c r="I3" s="7">
        <f t="shared" si="0"/>
        <v>524.72998046875</v>
      </c>
      <c r="J3" s="7">
        <f t="shared" si="0"/>
        <v>185.13269042968795</v>
      </c>
      <c r="K3" s="7">
        <f t="shared" si="1"/>
        <v>395.13709716796848</v>
      </c>
      <c r="L3" s="8">
        <f t="shared" si="2"/>
        <v>2.1343453511687533</v>
      </c>
      <c r="M3" s="8"/>
      <c r="N3" s="18"/>
    </row>
    <row r="4" spans="1:16" ht="15" x14ac:dyDescent="0.15">
      <c r="A4" s="6">
        <v>1.5</v>
      </c>
      <c r="B4" s="6">
        <v>2</v>
      </c>
      <c r="D4">
        <v>986.19781494140602</v>
      </c>
      <c r="E4">
        <v>643.301025390625</v>
      </c>
      <c r="F4">
        <v>462.80496215820301</v>
      </c>
      <c r="G4">
        <v>460.783447265625</v>
      </c>
      <c r="I4" s="7">
        <f t="shared" si="0"/>
        <v>523.39285278320301</v>
      </c>
      <c r="J4" s="7">
        <f t="shared" si="0"/>
        <v>182.517578125</v>
      </c>
      <c r="K4" s="7">
        <f t="shared" si="1"/>
        <v>395.63054809570303</v>
      </c>
      <c r="L4" s="8">
        <f t="shared" si="2"/>
        <v>2.1676298368628872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989.254638671875</v>
      </c>
      <c r="E5">
        <v>646.13366699218795</v>
      </c>
      <c r="F5">
        <v>462.84255981445301</v>
      </c>
      <c r="G5">
        <v>461.03814697265602</v>
      </c>
      <c r="I5" s="7">
        <f t="shared" si="0"/>
        <v>526.41207885742199</v>
      </c>
      <c r="J5" s="7">
        <f t="shared" si="0"/>
        <v>185.09552001953193</v>
      </c>
      <c r="K5" s="7">
        <f t="shared" si="1"/>
        <v>396.84521484374966</v>
      </c>
      <c r="L5" s="8">
        <f t="shared" si="2"/>
        <v>2.1440022686765903</v>
      </c>
      <c r="M5" s="8"/>
      <c r="N5" s="18">
        <f>RSQ(V64:V104,U64:U104)</f>
        <v>0.99462003456650117</v>
      </c>
    </row>
    <row r="6" spans="1:16" x14ac:dyDescent="0.15">
      <c r="A6" s="6">
        <v>2.5</v>
      </c>
      <c r="B6" s="6">
        <v>4</v>
      </c>
      <c r="C6" s="6" t="s">
        <v>5</v>
      </c>
      <c r="D6">
        <v>983.50793457031295</v>
      </c>
      <c r="E6">
        <v>644.38806152343795</v>
      </c>
      <c r="F6">
        <v>461.79187011718801</v>
      </c>
      <c r="G6">
        <v>459.96893310546898</v>
      </c>
      <c r="I6" s="7">
        <f t="shared" si="0"/>
        <v>521.716064453125</v>
      </c>
      <c r="J6" s="7">
        <f t="shared" si="0"/>
        <v>184.41912841796898</v>
      </c>
      <c r="K6" s="7">
        <f t="shared" si="1"/>
        <v>392.62267456054673</v>
      </c>
      <c r="L6" s="8">
        <f t="shared" si="2"/>
        <v>2.1289693641253069</v>
      </c>
      <c r="M6" s="8">
        <f t="shared" ref="M6:M22" si="3">L6+ABS($N$2)*A6</f>
        <v>2.154371214065153</v>
      </c>
      <c r="P6" s="6">
        <f t="shared" ref="P6:P69" si="4">(M6-$O$2)/$O$2*100</f>
        <v>-4.3237018219692818</v>
      </c>
    </row>
    <row r="7" spans="1:16" x14ac:dyDescent="0.15">
      <c r="A7" s="6">
        <v>3</v>
      </c>
      <c r="B7" s="6">
        <v>5</v>
      </c>
      <c r="C7" s="6" t="s">
        <v>8</v>
      </c>
      <c r="D7">
        <v>979.89166259765602</v>
      </c>
      <c r="E7">
        <v>642.66937255859398</v>
      </c>
      <c r="F7">
        <v>462.64587402343801</v>
      </c>
      <c r="G7">
        <v>460.694091796875</v>
      </c>
      <c r="I7" s="7">
        <f t="shared" si="0"/>
        <v>517.24578857421807</v>
      </c>
      <c r="J7" s="7">
        <f t="shared" si="0"/>
        <v>181.97528076171898</v>
      </c>
      <c r="K7" s="7">
        <f t="shared" si="1"/>
        <v>389.8630920410148</v>
      </c>
      <c r="L7" s="8">
        <f t="shared" si="2"/>
        <v>2.1423958815126496</v>
      </c>
      <c r="M7" s="8">
        <f t="shared" si="3"/>
        <v>2.1728781014404652</v>
      </c>
      <c r="P7" s="6">
        <f t="shared" si="4"/>
        <v>-3.5018051760674496</v>
      </c>
    </row>
    <row r="8" spans="1:16" x14ac:dyDescent="0.15">
      <c r="A8" s="6">
        <v>3.5</v>
      </c>
      <c r="B8" s="6">
        <v>6</v>
      </c>
      <c r="D8">
        <v>982.10803222656295</v>
      </c>
      <c r="E8">
        <v>643.42254638671898</v>
      </c>
      <c r="F8">
        <v>462.22311401367199</v>
      </c>
      <c r="G8">
        <v>460.73605346679699</v>
      </c>
      <c r="I8" s="7">
        <f t="shared" si="0"/>
        <v>519.88491821289097</v>
      </c>
      <c r="J8" s="7">
        <f t="shared" si="0"/>
        <v>182.68649291992199</v>
      </c>
      <c r="K8" s="7">
        <f t="shared" si="1"/>
        <v>392.00437316894556</v>
      </c>
      <c r="L8" s="8">
        <f t="shared" si="2"/>
        <v>2.1457764441335851</v>
      </c>
      <c r="M8" s="8">
        <f t="shared" si="3"/>
        <v>2.1813390340493699</v>
      </c>
      <c r="P8" s="6">
        <f t="shared" si="4"/>
        <v>-3.126052517533596</v>
      </c>
    </row>
    <row r="9" spans="1:16" x14ac:dyDescent="0.15">
      <c r="A9" s="6">
        <v>4</v>
      </c>
      <c r="B9" s="6">
        <v>7</v>
      </c>
      <c r="D9">
        <v>984.96282958984398</v>
      </c>
      <c r="E9">
        <v>642.13580322265602</v>
      </c>
      <c r="F9">
        <v>461.42004394531301</v>
      </c>
      <c r="G9">
        <v>459.86135864257801</v>
      </c>
      <c r="I9" s="7">
        <f t="shared" si="0"/>
        <v>523.54278564453102</v>
      </c>
      <c r="J9" s="7">
        <f t="shared" si="0"/>
        <v>182.27444458007801</v>
      </c>
      <c r="K9" s="7">
        <f t="shared" si="1"/>
        <v>395.95067443847643</v>
      </c>
      <c r="L9" s="8">
        <f t="shared" si="2"/>
        <v>2.1722774980917565</v>
      </c>
      <c r="M9" s="8">
        <f t="shared" si="3"/>
        <v>2.2129204579955104</v>
      </c>
      <c r="P9" s="6">
        <f t="shared" si="4"/>
        <v>-1.7235116208530306</v>
      </c>
    </row>
    <row r="10" spans="1:16" x14ac:dyDescent="0.15">
      <c r="A10" s="6">
        <v>4.5</v>
      </c>
      <c r="B10" s="6">
        <v>8</v>
      </c>
      <c r="D10">
        <v>985.51251220703102</v>
      </c>
      <c r="E10">
        <v>641.8857421875</v>
      </c>
      <c r="F10">
        <v>462.84228515625</v>
      </c>
      <c r="G10">
        <v>461.04904174804699</v>
      </c>
      <c r="I10" s="7">
        <f t="shared" si="0"/>
        <v>522.67022705078102</v>
      </c>
      <c r="J10" s="7">
        <f t="shared" si="0"/>
        <v>180.83670043945301</v>
      </c>
      <c r="K10" s="7">
        <f t="shared" si="1"/>
        <v>396.08453674316394</v>
      </c>
      <c r="L10" s="8">
        <f t="shared" si="2"/>
        <v>2.1902884524028314</v>
      </c>
      <c r="M10" s="8">
        <f t="shared" si="3"/>
        <v>2.2360117822945549</v>
      </c>
      <c r="P10" s="6">
        <f t="shared" si="4"/>
        <v>-0.69801869997789501</v>
      </c>
    </row>
    <row r="11" spans="1:16" x14ac:dyDescent="0.15">
      <c r="A11" s="6">
        <v>5</v>
      </c>
      <c r="B11" s="6">
        <v>9</v>
      </c>
      <c r="D11">
        <v>980.49664306640602</v>
      </c>
      <c r="E11">
        <v>640.488037109375</v>
      </c>
      <c r="F11">
        <v>462.12341308593801</v>
      </c>
      <c r="G11">
        <v>460.63934326171898</v>
      </c>
      <c r="I11" s="7">
        <f t="shared" si="0"/>
        <v>518.37322998046807</v>
      </c>
      <c r="J11" s="7">
        <f t="shared" si="0"/>
        <v>179.84869384765602</v>
      </c>
      <c r="K11" s="7">
        <f t="shared" si="1"/>
        <v>392.47914428710885</v>
      </c>
      <c r="L11" s="8">
        <f t="shared" si="2"/>
        <v>2.1822740876815327</v>
      </c>
      <c r="M11" s="8">
        <f t="shared" si="3"/>
        <v>2.2330777875612253</v>
      </c>
      <c r="P11" s="6">
        <f t="shared" si="4"/>
        <v>-0.8283183220328717</v>
      </c>
    </row>
    <row r="12" spans="1:16" x14ac:dyDescent="0.15">
      <c r="A12" s="6">
        <v>5.5</v>
      </c>
      <c r="B12" s="6">
        <v>10</v>
      </c>
      <c r="D12">
        <v>978.75476074218795</v>
      </c>
      <c r="E12">
        <v>637.77093505859398</v>
      </c>
      <c r="F12">
        <v>461.51730346679699</v>
      </c>
      <c r="G12">
        <v>459.94934082031301</v>
      </c>
      <c r="I12" s="7">
        <f t="shared" si="0"/>
        <v>517.23745727539097</v>
      </c>
      <c r="J12" s="7">
        <f t="shared" si="0"/>
        <v>177.82159423828097</v>
      </c>
      <c r="K12" s="7">
        <f t="shared" si="1"/>
        <v>392.76234130859427</v>
      </c>
      <c r="L12" s="8">
        <f t="shared" si="2"/>
        <v>2.2087437861022248</v>
      </c>
      <c r="M12" s="8">
        <f t="shared" si="3"/>
        <v>2.2646278559698865</v>
      </c>
      <c r="P12" s="6">
        <f t="shared" si="4"/>
        <v>0.57283006543952153</v>
      </c>
    </row>
    <row r="13" spans="1:16" x14ac:dyDescent="0.15">
      <c r="A13" s="6">
        <v>6</v>
      </c>
      <c r="B13" s="6">
        <v>11</v>
      </c>
      <c r="D13">
        <v>979.431396484375</v>
      </c>
      <c r="E13">
        <v>637.56994628906295</v>
      </c>
      <c r="F13">
        <v>462.88830566406301</v>
      </c>
      <c r="G13">
        <v>461.23672485351602</v>
      </c>
      <c r="I13" s="7">
        <f t="shared" si="0"/>
        <v>516.54309082031205</v>
      </c>
      <c r="J13" s="7">
        <f t="shared" si="0"/>
        <v>176.33322143554693</v>
      </c>
      <c r="K13" s="7">
        <f t="shared" si="1"/>
        <v>393.10983581542922</v>
      </c>
      <c r="L13" s="8">
        <f t="shared" si="2"/>
        <v>2.2293577614874924</v>
      </c>
      <c r="M13" s="8">
        <f t="shared" si="3"/>
        <v>2.2903222013431233</v>
      </c>
      <c r="P13" s="6">
        <f t="shared" si="4"/>
        <v>1.7139239648424871</v>
      </c>
    </row>
    <row r="14" spans="1:16" x14ac:dyDescent="0.15">
      <c r="A14" s="6">
        <v>6.5</v>
      </c>
      <c r="B14" s="6">
        <v>12</v>
      </c>
      <c r="D14">
        <v>977.53680419921898</v>
      </c>
      <c r="E14">
        <v>636.95880126953102</v>
      </c>
      <c r="F14">
        <v>462.61453247070301</v>
      </c>
      <c r="G14">
        <v>460.96676635742199</v>
      </c>
      <c r="I14" s="7">
        <f t="shared" si="0"/>
        <v>514.92227172851597</v>
      </c>
      <c r="J14" s="7">
        <f t="shared" si="0"/>
        <v>175.99203491210903</v>
      </c>
      <c r="K14" s="7">
        <f t="shared" si="1"/>
        <v>391.72784729003968</v>
      </c>
      <c r="L14" s="8">
        <f t="shared" si="2"/>
        <v>2.2258271374932947</v>
      </c>
      <c r="M14" s="8">
        <f t="shared" si="3"/>
        <v>2.2918719473368951</v>
      </c>
      <c r="P14" s="6">
        <f t="shared" si="4"/>
        <v>1.7827486682326446</v>
      </c>
    </row>
    <row r="15" spans="1:16" x14ac:dyDescent="0.15">
      <c r="A15" s="6">
        <v>7</v>
      </c>
      <c r="B15" s="6">
        <v>13</v>
      </c>
      <c r="D15">
        <v>982.178955078125</v>
      </c>
      <c r="E15">
        <v>637.58526611328102</v>
      </c>
      <c r="F15">
        <v>461.46417236328102</v>
      </c>
      <c r="G15">
        <v>459.77963256835898</v>
      </c>
      <c r="I15" s="7">
        <f t="shared" si="0"/>
        <v>520.71478271484398</v>
      </c>
      <c r="J15" s="7">
        <f t="shared" si="0"/>
        <v>177.80563354492205</v>
      </c>
      <c r="K15" s="7">
        <f t="shared" si="1"/>
        <v>396.25083923339855</v>
      </c>
      <c r="L15" s="8">
        <f t="shared" si="2"/>
        <v>2.2285617802615181</v>
      </c>
      <c r="M15" s="8">
        <f t="shared" si="3"/>
        <v>2.2996869600930876</v>
      </c>
      <c r="P15" s="6">
        <f t="shared" si="4"/>
        <v>2.1298158244613532</v>
      </c>
    </row>
    <row r="16" spans="1:16" x14ac:dyDescent="0.15">
      <c r="A16" s="6">
        <v>7.5</v>
      </c>
      <c r="B16" s="6">
        <v>14</v>
      </c>
      <c r="D16">
        <v>977.32312011718795</v>
      </c>
      <c r="E16">
        <v>637.39587402343795</v>
      </c>
      <c r="F16">
        <v>462.00189208984398</v>
      </c>
      <c r="G16">
        <v>460.37454223632801</v>
      </c>
      <c r="I16" s="7">
        <f t="shared" si="0"/>
        <v>515.32122802734398</v>
      </c>
      <c r="J16" s="7">
        <f t="shared" si="0"/>
        <v>177.02133178710994</v>
      </c>
      <c r="K16" s="7">
        <f t="shared" si="1"/>
        <v>391.40629577636702</v>
      </c>
      <c r="L16" s="8">
        <f t="shared" si="2"/>
        <v>2.2110685295661514</v>
      </c>
      <c r="M16" s="8">
        <f t="shared" si="3"/>
        <v>2.2872740793856901</v>
      </c>
      <c r="P16" s="6">
        <f t="shared" si="4"/>
        <v>1.5785559171363119</v>
      </c>
    </row>
    <row r="17" spans="1:16" x14ac:dyDescent="0.15">
      <c r="A17" s="6">
        <v>8</v>
      </c>
      <c r="B17" s="6">
        <v>15</v>
      </c>
      <c r="D17">
        <v>975.82403564453102</v>
      </c>
      <c r="E17">
        <v>639.04205322265602</v>
      </c>
      <c r="F17">
        <v>462.39907836914102</v>
      </c>
      <c r="G17">
        <v>460.77145385742199</v>
      </c>
      <c r="I17" s="7">
        <f t="shared" si="0"/>
        <v>513.42495727538994</v>
      </c>
      <c r="J17" s="7">
        <f t="shared" si="0"/>
        <v>178.27059936523403</v>
      </c>
      <c r="K17" s="7">
        <f t="shared" si="1"/>
        <v>388.63553771972613</v>
      </c>
      <c r="L17" s="8">
        <f t="shared" si="2"/>
        <v>2.1800315873931875</v>
      </c>
      <c r="M17" s="8">
        <f t="shared" si="3"/>
        <v>2.2613175072006952</v>
      </c>
      <c r="P17" s="6">
        <f t="shared" si="4"/>
        <v>0.42581644316001466</v>
      </c>
    </row>
    <row r="18" spans="1:16" x14ac:dyDescent="0.15">
      <c r="A18" s="6">
        <v>8.5</v>
      </c>
      <c r="B18" s="6">
        <v>16</v>
      </c>
      <c r="D18">
        <v>971.02288818359398</v>
      </c>
      <c r="E18">
        <v>638.88629150390602</v>
      </c>
      <c r="F18">
        <v>462.12121582031301</v>
      </c>
      <c r="G18">
        <v>460.54235839843801</v>
      </c>
      <c r="I18" s="7">
        <f t="shared" si="0"/>
        <v>508.90167236328097</v>
      </c>
      <c r="J18" s="7">
        <f t="shared" si="0"/>
        <v>178.34393310546801</v>
      </c>
      <c r="K18" s="7">
        <f t="shared" si="1"/>
        <v>384.06091918945339</v>
      </c>
      <c r="L18" s="8">
        <f t="shared" si="2"/>
        <v>2.1534846322040551</v>
      </c>
      <c r="M18" s="8">
        <f t="shared" si="3"/>
        <v>2.2398509219995324</v>
      </c>
      <c r="P18" s="6">
        <f t="shared" si="4"/>
        <v>-0.52752130715976153</v>
      </c>
    </row>
    <row r="19" spans="1:16" x14ac:dyDescent="0.15">
      <c r="A19" s="6">
        <v>9</v>
      </c>
      <c r="B19" s="6">
        <v>17</v>
      </c>
      <c r="D19">
        <v>965.34436035156295</v>
      </c>
      <c r="E19">
        <v>635.80816650390602</v>
      </c>
      <c r="F19">
        <v>461.22009277343801</v>
      </c>
      <c r="G19">
        <v>459.80850219726602</v>
      </c>
      <c r="I19" s="7">
        <f t="shared" si="0"/>
        <v>504.12426757812494</v>
      </c>
      <c r="J19" s="7">
        <f t="shared" si="0"/>
        <v>175.99966430664</v>
      </c>
      <c r="K19" s="7">
        <f t="shared" si="1"/>
        <v>380.92450256347695</v>
      </c>
      <c r="L19" s="8">
        <f t="shared" si="2"/>
        <v>2.1643478927312119</v>
      </c>
      <c r="M19" s="8">
        <f t="shared" si="3"/>
        <v>2.2557945525146583</v>
      </c>
      <c r="P19" s="6">
        <f t="shared" si="4"/>
        <v>0.18054030137201926</v>
      </c>
    </row>
    <row r="20" spans="1:16" x14ac:dyDescent="0.15">
      <c r="A20" s="6">
        <v>9.5</v>
      </c>
      <c r="B20" s="6">
        <v>18</v>
      </c>
      <c r="D20">
        <v>965.729736328125</v>
      </c>
      <c r="E20">
        <v>634.99890136718795</v>
      </c>
      <c r="F20">
        <v>462.02914428710898</v>
      </c>
      <c r="G20">
        <v>460.24871826171898</v>
      </c>
      <c r="I20" s="7">
        <f t="shared" si="0"/>
        <v>503.70059204101602</v>
      </c>
      <c r="J20" s="7">
        <f t="shared" si="0"/>
        <v>174.75018310546898</v>
      </c>
      <c r="K20" s="7">
        <f t="shared" si="1"/>
        <v>381.37546386718776</v>
      </c>
      <c r="L20" s="8">
        <f t="shared" si="2"/>
        <v>2.1824038011852145</v>
      </c>
      <c r="M20" s="8">
        <f t="shared" si="3"/>
        <v>2.2789308309566301</v>
      </c>
      <c r="P20" s="6">
        <f t="shared" si="4"/>
        <v>1.2080296497685434</v>
      </c>
    </row>
    <row r="21" spans="1:16" x14ac:dyDescent="0.15">
      <c r="A21" s="6">
        <v>10</v>
      </c>
      <c r="B21" s="6">
        <v>19</v>
      </c>
      <c r="D21">
        <v>972.27001953125</v>
      </c>
      <c r="E21">
        <v>636.40557861328102</v>
      </c>
      <c r="F21">
        <v>462.77389526367199</v>
      </c>
      <c r="G21">
        <v>461.55462646484398</v>
      </c>
      <c r="I21" s="7">
        <f t="shared" si="0"/>
        <v>509.49612426757801</v>
      </c>
      <c r="J21" s="7">
        <f t="shared" si="0"/>
        <v>174.85095214843705</v>
      </c>
      <c r="K21" s="7">
        <f t="shared" si="1"/>
        <v>387.10045776367207</v>
      </c>
      <c r="L21" s="8">
        <f t="shared" si="2"/>
        <v>2.2138881888103707</v>
      </c>
      <c r="M21" s="8">
        <f t="shared" si="3"/>
        <v>2.3154955885697559</v>
      </c>
      <c r="P21" s="6">
        <f t="shared" si="4"/>
        <v>2.8318819503196808</v>
      </c>
    </row>
    <row r="22" spans="1:16" x14ac:dyDescent="0.15">
      <c r="A22" s="6">
        <v>10.5</v>
      </c>
      <c r="B22" s="6">
        <v>20</v>
      </c>
      <c r="D22">
        <v>977.88922119140602</v>
      </c>
      <c r="E22">
        <v>638.303955078125</v>
      </c>
      <c r="F22">
        <v>461.69027709960898</v>
      </c>
      <c r="G22">
        <v>460.18960571289102</v>
      </c>
      <c r="I22" s="7">
        <f t="shared" si="0"/>
        <v>516.1989440917971</v>
      </c>
      <c r="J22" s="7">
        <f t="shared" si="0"/>
        <v>178.11434936523398</v>
      </c>
      <c r="K22" s="7">
        <f t="shared" si="1"/>
        <v>391.51889953613335</v>
      </c>
      <c r="L22" s="8">
        <f t="shared" si="2"/>
        <v>2.1981322725060224</v>
      </c>
      <c r="M22" s="8">
        <f t="shared" si="3"/>
        <v>2.3048200422533767</v>
      </c>
      <c r="P22" s="6">
        <f t="shared" si="4"/>
        <v>2.3577776056687094</v>
      </c>
    </row>
    <row r="23" spans="1:16" x14ac:dyDescent="0.15">
      <c r="A23" s="6">
        <v>11</v>
      </c>
      <c r="B23" s="6">
        <v>21</v>
      </c>
      <c r="D23">
        <v>973.52062988281295</v>
      </c>
      <c r="E23">
        <v>635.98114013671898</v>
      </c>
      <c r="F23">
        <v>461.56658935546898</v>
      </c>
      <c r="G23">
        <v>459.85452270507801</v>
      </c>
      <c r="I23" s="7">
        <f t="shared" si="0"/>
        <v>511.95404052734398</v>
      </c>
      <c r="J23" s="7">
        <f t="shared" si="0"/>
        <v>176.12661743164097</v>
      </c>
      <c r="K23" s="7">
        <f t="shared" si="1"/>
        <v>388.6654083251953</v>
      </c>
      <c r="L23" s="8">
        <f t="shared" si="2"/>
        <v>2.2067386178925843</v>
      </c>
      <c r="M23" s="8">
        <f>L23+ABS($N$2)*A23</f>
        <v>2.3185067576279077</v>
      </c>
      <c r="P23" s="6">
        <f t="shared" si="4"/>
        <v>2.9656089082326447</v>
      </c>
    </row>
    <row r="24" spans="1:16" x14ac:dyDescent="0.15">
      <c r="A24" s="6">
        <v>11.5</v>
      </c>
      <c r="B24" s="6">
        <v>22</v>
      </c>
      <c r="D24">
        <v>971.64727783203102</v>
      </c>
      <c r="E24">
        <v>637.20935058593795</v>
      </c>
      <c r="F24">
        <v>462.371826171875</v>
      </c>
      <c r="G24">
        <v>460.73739624023398</v>
      </c>
      <c r="I24" s="7">
        <f t="shared" si="0"/>
        <v>509.27545166015602</v>
      </c>
      <c r="J24" s="7">
        <f t="shared" si="0"/>
        <v>176.47195434570398</v>
      </c>
      <c r="K24" s="7">
        <f t="shared" si="1"/>
        <v>385.74508361816322</v>
      </c>
      <c r="L24" s="8">
        <f t="shared" si="2"/>
        <v>2.1858718856963448</v>
      </c>
      <c r="M24" s="8">
        <f t="shared" ref="M24:M87" si="5">L24+ABS($N$2)*A24</f>
        <v>2.3027203954196374</v>
      </c>
      <c r="P24" s="6">
        <f t="shared" si="4"/>
        <v>2.264531634305055</v>
      </c>
    </row>
    <row r="25" spans="1:16" x14ac:dyDescent="0.15">
      <c r="A25" s="6">
        <v>12</v>
      </c>
      <c r="B25" s="6">
        <v>23</v>
      </c>
      <c r="D25">
        <v>969.06359863281295</v>
      </c>
      <c r="E25">
        <v>638.35595703125</v>
      </c>
      <c r="F25">
        <v>462.44482421875</v>
      </c>
      <c r="G25">
        <v>460.95422363281301</v>
      </c>
      <c r="I25" s="7">
        <f t="shared" si="0"/>
        <v>506.61877441406295</v>
      </c>
      <c r="J25" s="7">
        <f t="shared" si="0"/>
        <v>177.40173339843699</v>
      </c>
      <c r="K25" s="7">
        <f t="shared" si="1"/>
        <v>382.43756103515705</v>
      </c>
      <c r="L25" s="8">
        <f t="shared" si="2"/>
        <v>2.1557712752232137</v>
      </c>
      <c r="M25" s="8">
        <f t="shared" si="5"/>
        <v>2.2777001549344758</v>
      </c>
      <c r="P25" s="6">
        <f t="shared" si="4"/>
        <v>1.153374943426636</v>
      </c>
    </row>
    <row r="26" spans="1:16" x14ac:dyDescent="0.15">
      <c r="A26" s="6">
        <v>12.5</v>
      </c>
      <c r="B26" s="6">
        <v>24</v>
      </c>
      <c r="D26">
        <v>970.59796142578102</v>
      </c>
      <c r="E26">
        <v>639.24011230468795</v>
      </c>
      <c r="F26">
        <v>461.46173095703102</v>
      </c>
      <c r="G26">
        <v>460.10949707031301</v>
      </c>
      <c r="I26" s="7">
        <f t="shared" si="0"/>
        <v>509.13623046875</v>
      </c>
      <c r="J26" s="7">
        <f t="shared" si="0"/>
        <v>179.13061523437494</v>
      </c>
      <c r="K26" s="7">
        <f t="shared" si="1"/>
        <v>383.74479980468755</v>
      </c>
      <c r="L26" s="8">
        <f t="shared" si="2"/>
        <v>2.1422625010392271</v>
      </c>
      <c r="M26" s="8">
        <f t="shared" si="5"/>
        <v>2.2692717507384583</v>
      </c>
      <c r="P26" s="6">
        <f t="shared" si="4"/>
        <v>0.77906688186397299</v>
      </c>
    </row>
    <row r="27" spans="1:16" x14ac:dyDescent="0.15">
      <c r="A27" s="6">
        <v>13</v>
      </c>
      <c r="B27" s="6">
        <v>25</v>
      </c>
      <c r="D27">
        <v>959.80517578125</v>
      </c>
      <c r="E27">
        <v>634.92779541015602</v>
      </c>
      <c r="F27">
        <v>461.55462646484398</v>
      </c>
      <c r="G27">
        <v>460.12802124023398</v>
      </c>
      <c r="I27" s="7">
        <f t="shared" si="0"/>
        <v>498.25054931640602</v>
      </c>
      <c r="J27" s="7">
        <f t="shared" si="0"/>
        <v>174.79977416992205</v>
      </c>
      <c r="K27" s="7">
        <f t="shared" si="1"/>
        <v>375.89070739746057</v>
      </c>
      <c r="L27" s="8">
        <f t="shared" si="2"/>
        <v>2.1504072827465954</v>
      </c>
      <c r="M27" s="8">
        <f t="shared" si="5"/>
        <v>2.2824969024337958</v>
      </c>
      <c r="P27" s="6">
        <f t="shared" si="4"/>
        <v>1.3663999973418737</v>
      </c>
    </row>
    <row r="28" spans="1:16" x14ac:dyDescent="0.15">
      <c r="A28" s="6">
        <v>13.5</v>
      </c>
      <c r="B28" s="6">
        <v>26</v>
      </c>
      <c r="D28">
        <v>961.78955078125</v>
      </c>
      <c r="E28">
        <v>635.69573974609398</v>
      </c>
      <c r="F28">
        <v>462.406982421875</v>
      </c>
      <c r="G28">
        <v>460.73959350585898</v>
      </c>
      <c r="I28" s="7">
        <f t="shared" si="0"/>
        <v>499.382568359375</v>
      </c>
      <c r="J28" s="7">
        <f t="shared" si="0"/>
        <v>174.956146240235</v>
      </c>
      <c r="K28" s="7">
        <f t="shared" si="1"/>
        <v>376.91326599121049</v>
      </c>
      <c r="L28" s="8">
        <f t="shared" si="2"/>
        <v>2.1543299511962561</v>
      </c>
      <c r="M28" s="8">
        <f t="shared" si="5"/>
        <v>2.2914999408714261</v>
      </c>
      <c r="P28" s="6">
        <f t="shared" si="4"/>
        <v>1.7662277449664932</v>
      </c>
    </row>
    <row r="29" spans="1:16" x14ac:dyDescent="0.15">
      <c r="A29" s="6">
        <v>14</v>
      </c>
      <c r="B29" s="6">
        <v>27</v>
      </c>
      <c r="D29">
        <v>964.893798828125</v>
      </c>
      <c r="E29">
        <v>636.35760498046898</v>
      </c>
      <c r="F29">
        <v>462.44836425781301</v>
      </c>
      <c r="G29">
        <v>460.91964721679699</v>
      </c>
      <c r="I29" s="7">
        <f t="shared" si="0"/>
        <v>502.44543457031199</v>
      </c>
      <c r="J29" s="7">
        <f t="shared" si="0"/>
        <v>175.43795776367199</v>
      </c>
      <c r="K29" s="7">
        <f t="shared" si="1"/>
        <v>379.63886413574158</v>
      </c>
      <c r="L29" s="8">
        <f t="shared" si="2"/>
        <v>2.1639494039661784</v>
      </c>
      <c r="M29" s="8">
        <f t="shared" si="5"/>
        <v>2.3061997636293174</v>
      </c>
      <c r="P29" s="6">
        <f t="shared" si="4"/>
        <v>2.4190514627019293</v>
      </c>
    </row>
    <row r="30" spans="1:16" x14ac:dyDescent="0.15">
      <c r="A30" s="6">
        <v>14.5</v>
      </c>
      <c r="B30" s="6">
        <v>28</v>
      </c>
      <c r="D30">
        <v>967.81243896484398</v>
      </c>
      <c r="E30">
        <v>637.80139160156295</v>
      </c>
      <c r="F30">
        <v>461.734130859375</v>
      </c>
      <c r="G30">
        <v>460.12829589843801</v>
      </c>
      <c r="I30" s="7">
        <f t="shared" si="0"/>
        <v>506.07830810546898</v>
      </c>
      <c r="J30" s="7">
        <f t="shared" si="0"/>
        <v>177.67309570312494</v>
      </c>
      <c r="K30" s="7">
        <f t="shared" si="1"/>
        <v>381.70714111328152</v>
      </c>
      <c r="L30" s="8">
        <f t="shared" si="2"/>
        <v>2.148367706448242</v>
      </c>
      <c r="M30" s="8">
        <f t="shared" si="5"/>
        <v>2.2956984360993502</v>
      </c>
      <c r="P30" s="6">
        <f t="shared" si="4"/>
        <v>1.9526842287439272</v>
      </c>
    </row>
    <row r="31" spans="1:16" x14ac:dyDescent="0.15">
      <c r="A31" s="6">
        <v>15</v>
      </c>
      <c r="B31" s="6">
        <v>29</v>
      </c>
      <c r="D31">
        <v>964.29803466796898</v>
      </c>
      <c r="E31">
        <v>636.20935058593795</v>
      </c>
      <c r="F31">
        <v>461.36447143554699</v>
      </c>
      <c r="G31">
        <v>459.57504272460898</v>
      </c>
      <c r="I31" s="7">
        <f t="shared" si="0"/>
        <v>502.93356323242199</v>
      </c>
      <c r="J31" s="7">
        <f t="shared" si="0"/>
        <v>176.63430786132898</v>
      </c>
      <c r="K31" s="7">
        <f t="shared" si="1"/>
        <v>379.28954772949169</v>
      </c>
      <c r="L31" s="8">
        <f t="shared" si="2"/>
        <v>2.1473152770936328</v>
      </c>
      <c r="M31" s="8">
        <f t="shared" si="5"/>
        <v>2.2997263767327101</v>
      </c>
      <c r="P31" s="6">
        <f t="shared" si="4"/>
        <v>2.1315663297322529</v>
      </c>
    </row>
    <row r="32" spans="1:16" x14ac:dyDescent="0.15">
      <c r="A32" s="6">
        <v>15.5</v>
      </c>
      <c r="B32" s="6">
        <v>30</v>
      </c>
      <c r="D32">
        <v>966.60412597656295</v>
      </c>
      <c r="E32">
        <v>639.0078125</v>
      </c>
      <c r="F32">
        <v>462.59439086914102</v>
      </c>
      <c r="G32">
        <v>461.03704833984398</v>
      </c>
      <c r="I32" s="7">
        <f t="shared" si="0"/>
        <v>504.00973510742193</v>
      </c>
      <c r="J32" s="7">
        <f t="shared" si="0"/>
        <v>177.97076416015602</v>
      </c>
      <c r="K32" s="7">
        <f t="shared" si="1"/>
        <v>379.43020019531275</v>
      </c>
      <c r="L32" s="8">
        <f t="shared" si="2"/>
        <v>2.1319805080673992</v>
      </c>
      <c r="M32" s="8">
        <f t="shared" si="5"/>
        <v>2.2894719776944461</v>
      </c>
      <c r="P32" s="6">
        <f t="shared" si="4"/>
        <v>1.6761652671780518</v>
      </c>
    </row>
    <row r="33" spans="1:16" x14ac:dyDescent="0.15">
      <c r="A33" s="6">
        <v>16</v>
      </c>
      <c r="B33" s="6">
        <v>31</v>
      </c>
      <c r="D33">
        <v>965.44543457031295</v>
      </c>
      <c r="E33">
        <v>639.599853515625</v>
      </c>
      <c r="F33">
        <v>461.75238037109398</v>
      </c>
      <c r="G33">
        <v>460.14764404296898</v>
      </c>
      <c r="I33" s="7">
        <f t="shared" si="0"/>
        <v>503.69305419921898</v>
      </c>
      <c r="J33" s="7">
        <f t="shared" si="0"/>
        <v>179.45220947265602</v>
      </c>
      <c r="K33" s="7">
        <f t="shared" si="1"/>
        <v>378.07650756835977</v>
      </c>
      <c r="L33" s="8">
        <f t="shared" si="2"/>
        <v>2.1068367376438966</v>
      </c>
      <c r="M33" s="8">
        <f t="shared" si="5"/>
        <v>2.2694085772589125</v>
      </c>
      <c r="P33" s="6">
        <f t="shared" si="4"/>
        <v>0.78514339035246972</v>
      </c>
    </row>
    <row r="34" spans="1:16" x14ac:dyDescent="0.15">
      <c r="A34" s="6">
        <v>16.5</v>
      </c>
      <c r="B34" s="6">
        <v>32</v>
      </c>
      <c r="D34">
        <v>963.71789550781295</v>
      </c>
      <c r="E34">
        <v>641.254638671875</v>
      </c>
      <c r="F34">
        <v>461.57696533203102</v>
      </c>
      <c r="G34">
        <v>459.81558227539102</v>
      </c>
      <c r="I34" s="7">
        <f t="shared" si="0"/>
        <v>502.14093017578193</v>
      </c>
      <c r="J34" s="7">
        <f t="shared" si="0"/>
        <v>181.43905639648398</v>
      </c>
      <c r="K34" s="7">
        <f t="shared" si="1"/>
        <v>375.13359069824315</v>
      </c>
      <c r="L34" s="8">
        <f t="shared" si="2"/>
        <v>2.067545974657707</v>
      </c>
      <c r="M34" s="8">
        <f t="shared" si="5"/>
        <v>2.2351981842606921</v>
      </c>
      <c r="P34" s="6">
        <f t="shared" si="4"/>
        <v>-0.73415084265447517</v>
      </c>
    </row>
    <row r="35" spans="1:16" x14ac:dyDescent="0.15">
      <c r="A35" s="6">
        <v>17</v>
      </c>
      <c r="B35" s="6">
        <v>33</v>
      </c>
      <c r="D35">
        <v>958.41741943359398</v>
      </c>
      <c r="E35">
        <v>640.85638427734398</v>
      </c>
      <c r="F35">
        <v>462.49932861328102</v>
      </c>
      <c r="G35">
        <v>460.633056640625</v>
      </c>
      <c r="I35" s="7">
        <f t="shared" si="0"/>
        <v>495.91809082031295</v>
      </c>
      <c r="J35" s="7">
        <f t="shared" si="0"/>
        <v>180.22332763671898</v>
      </c>
      <c r="K35" s="7">
        <f t="shared" si="1"/>
        <v>369.76176147460967</v>
      </c>
      <c r="L35" s="8">
        <f t="shared" si="2"/>
        <v>2.0516864621429498</v>
      </c>
      <c r="M35" s="8">
        <f t="shared" si="5"/>
        <v>2.224419041733904</v>
      </c>
      <c r="P35" s="6">
        <f t="shared" si="4"/>
        <v>-1.2128559273508368</v>
      </c>
    </row>
    <row r="36" spans="1:16" x14ac:dyDescent="0.15">
      <c r="A36" s="6">
        <v>17.5</v>
      </c>
      <c r="B36" s="6">
        <v>34</v>
      </c>
      <c r="D36">
        <v>955.22607421875</v>
      </c>
      <c r="E36">
        <v>639.89758300781295</v>
      </c>
      <c r="F36">
        <v>461.65975952148398</v>
      </c>
      <c r="G36">
        <v>460.26422119140602</v>
      </c>
      <c r="I36" s="7">
        <f t="shared" si="0"/>
        <v>493.56631469726602</v>
      </c>
      <c r="J36" s="7">
        <f t="shared" si="0"/>
        <v>179.63336181640693</v>
      </c>
      <c r="K36" s="7">
        <f t="shared" si="1"/>
        <v>367.82296142578116</v>
      </c>
      <c r="L36" s="8">
        <f t="shared" si="2"/>
        <v>2.0476316743529641</v>
      </c>
      <c r="M36" s="8">
        <f t="shared" si="5"/>
        <v>2.2254446239318879</v>
      </c>
      <c r="P36" s="6">
        <f t="shared" si="4"/>
        <v>-1.1673095017674611</v>
      </c>
    </row>
    <row r="37" spans="1:16" x14ac:dyDescent="0.15">
      <c r="A37" s="6">
        <v>18</v>
      </c>
      <c r="B37" s="6">
        <v>35</v>
      </c>
      <c r="D37">
        <v>951.01641845703102</v>
      </c>
      <c r="E37">
        <v>636.91131591796898</v>
      </c>
      <c r="F37">
        <v>460.64669799804699</v>
      </c>
      <c r="G37">
        <v>459.294189453125</v>
      </c>
      <c r="I37" s="7">
        <f t="shared" si="0"/>
        <v>490.36972045898403</v>
      </c>
      <c r="J37" s="7">
        <f t="shared" si="0"/>
        <v>177.61712646484398</v>
      </c>
      <c r="K37" s="7">
        <f t="shared" si="1"/>
        <v>366.03773193359325</v>
      </c>
      <c r="L37" s="8">
        <f t="shared" si="2"/>
        <v>2.0608245343167604</v>
      </c>
      <c r="M37" s="8">
        <f t="shared" si="5"/>
        <v>2.2437178538836533</v>
      </c>
      <c r="P37" s="6">
        <f t="shared" si="4"/>
        <v>-0.35578965498958132</v>
      </c>
    </row>
    <row r="38" spans="1:16" x14ac:dyDescent="0.15">
      <c r="A38" s="6">
        <v>18.5</v>
      </c>
      <c r="B38" s="6">
        <v>36</v>
      </c>
      <c r="D38">
        <v>953.90515136718795</v>
      </c>
      <c r="E38">
        <v>636.88250732421898</v>
      </c>
      <c r="F38">
        <v>461.53665161132801</v>
      </c>
      <c r="G38">
        <v>459.66903686523398</v>
      </c>
      <c r="I38" s="7">
        <f t="shared" si="0"/>
        <v>492.36849975585994</v>
      </c>
      <c r="J38" s="7">
        <f t="shared" si="0"/>
        <v>177.213470458985</v>
      </c>
      <c r="K38" s="7">
        <f t="shared" si="1"/>
        <v>368.31907043457045</v>
      </c>
      <c r="L38" s="8">
        <f t="shared" si="2"/>
        <v>2.078392062864181</v>
      </c>
      <c r="M38" s="8">
        <f t="shared" si="5"/>
        <v>2.266365752419043</v>
      </c>
      <c r="P38" s="6">
        <f t="shared" si="4"/>
        <v>0.65001058929097666</v>
      </c>
    </row>
    <row r="39" spans="1:16" x14ac:dyDescent="0.15">
      <c r="A39" s="6">
        <v>19</v>
      </c>
      <c r="B39" s="6">
        <v>37</v>
      </c>
      <c r="D39">
        <v>952.19049072265602</v>
      </c>
      <c r="E39">
        <v>638.075439453125</v>
      </c>
      <c r="F39">
        <v>462.15008544921898</v>
      </c>
      <c r="G39">
        <v>460.59793090820301</v>
      </c>
      <c r="I39" s="7">
        <f t="shared" si="0"/>
        <v>490.04040527343705</v>
      </c>
      <c r="J39" s="7">
        <f t="shared" si="0"/>
        <v>177.47750854492199</v>
      </c>
      <c r="K39" s="7">
        <f t="shared" si="1"/>
        <v>365.80614929199169</v>
      </c>
      <c r="L39" s="8">
        <f t="shared" si="2"/>
        <v>2.0611408864768976</v>
      </c>
      <c r="M39" s="8">
        <f t="shared" si="5"/>
        <v>2.2541949460197293</v>
      </c>
      <c r="P39" s="6">
        <f t="shared" si="4"/>
        <v>0.10950127755979328</v>
      </c>
    </row>
    <row r="40" spans="1:16" x14ac:dyDescent="0.15">
      <c r="A40" s="6">
        <v>19.5</v>
      </c>
      <c r="B40" s="6">
        <v>38</v>
      </c>
      <c r="D40">
        <v>954.31768798828102</v>
      </c>
      <c r="E40">
        <v>638.99108886718795</v>
      </c>
      <c r="F40">
        <v>462.10241699218801</v>
      </c>
      <c r="G40">
        <v>460.42877197265602</v>
      </c>
      <c r="I40" s="7">
        <f t="shared" si="0"/>
        <v>492.21527099609301</v>
      </c>
      <c r="J40" s="7">
        <f t="shared" si="0"/>
        <v>178.56231689453193</v>
      </c>
      <c r="K40" s="7">
        <f t="shared" si="1"/>
        <v>367.22164916992068</v>
      </c>
      <c r="L40" s="8">
        <f t="shared" si="2"/>
        <v>2.0565461714232831</v>
      </c>
      <c r="M40" s="8">
        <f t="shared" si="5"/>
        <v>2.2546806009540838</v>
      </c>
      <c r="P40" s="6">
        <f t="shared" si="4"/>
        <v>0.13106936480844558</v>
      </c>
    </row>
    <row r="41" spans="1:16" x14ac:dyDescent="0.15">
      <c r="A41" s="6">
        <v>20</v>
      </c>
      <c r="B41" s="6">
        <v>39</v>
      </c>
      <c r="D41">
        <v>951.50500488281295</v>
      </c>
      <c r="E41">
        <v>638.16839599609398</v>
      </c>
      <c r="F41">
        <v>461.13458251953102</v>
      </c>
      <c r="G41">
        <v>459.58920288085898</v>
      </c>
      <c r="I41" s="7">
        <f t="shared" si="0"/>
        <v>490.37042236328193</v>
      </c>
      <c r="J41" s="7">
        <f t="shared" si="0"/>
        <v>178.579193115235</v>
      </c>
      <c r="K41" s="7">
        <f t="shared" si="1"/>
        <v>365.36498718261743</v>
      </c>
      <c r="L41" s="8">
        <f t="shared" si="2"/>
        <v>2.0459549671436346</v>
      </c>
      <c r="M41" s="8">
        <f t="shared" si="5"/>
        <v>2.2491697666624044</v>
      </c>
      <c r="P41" s="6">
        <f t="shared" si="4"/>
        <v>-0.11366850648233363</v>
      </c>
    </row>
    <row r="42" spans="1:16" x14ac:dyDescent="0.15">
      <c r="A42" s="6">
        <v>20.5</v>
      </c>
      <c r="B42" s="6">
        <v>40</v>
      </c>
      <c r="D42">
        <v>951.3505859375</v>
      </c>
      <c r="E42">
        <v>638.73913574218795</v>
      </c>
      <c r="F42">
        <v>461.43557739257801</v>
      </c>
      <c r="G42">
        <v>459.797607421875</v>
      </c>
      <c r="I42" s="7">
        <f t="shared" si="0"/>
        <v>489.91500854492199</v>
      </c>
      <c r="J42" s="7">
        <f t="shared" si="0"/>
        <v>178.94152832031295</v>
      </c>
      <c r="K42" s="7">
        <f t="shared" si="1"/>
        <v>364.65593872070292</v>
      </c>
      <c r="L42" s="8">
        <f t="shared" si="2"/>
        <v>2.0378496939399851</v>
      </c>
      <c r="M42" s="8">
        <f t="shared" si="5"/>
        <v>2.246144863446724</v>
      </c>
      <c r="P42" s="6">
        <f t="shared" si="4"/>
        <v>-0.24800540261873369</v>
      </c>
    </row>
    <row r="43" spans="1:16" x14ac:dyDescent="0.15">
      <c r="A43" s="6">
        <v>21</v>
      </c>
      <c r="B43" s="6">
        <v>41</v>
      </c>
      <c r="D43">
        <v>948.95123291015602</v>
      </c>
      <c r="E43">
        <v>638.02423095703102</v>
      </c>
      <c r="F43">
        <v>462.39636230468801</v>
      </c>
      <c r="G43">
        <v>460.70443725585898</v>
      </c>
      <c r="I43" s="7">
        <f t="shared" si="0"/>
        <v>486.55487060546801</v>
      </c>
      <c r="J43" s="7">
        <f t="shared" si="0"/>
        <v>177.31979370117205</v>
      </c>
      <c r="K43" s="7">
        <f t="shared" si="1"/>
        <v>362.43101501464758</v>
      </c>
      <c r="L43" s="8">
        <f t="shared" si="2"/>
        <v>2.0439399767486419</v>
      </c>
      <c r="M43" s="8">
        <f t="shared" si="5"/>
        <v>2.2573155162433505</v>
      </c>
      <c r="P43" s="6">
        <f t="shared" si="4"/>
        <v>0.24808677538460722</v>
      </c>
    </row>
    <row r="44" spans="1:16" x14ac:dyDescent="0.15">
      <c r="A44" s="6">
        <v>21.5</v>
      </c>
      <c r="B44" s="6">
        <v>42</v>
      </c>
      <c r="D44">
        <v>956.01452636718795</v>
      </c>
      <c r="E44">
        <v>641.26568603515602</v>
      </c>
      <c r="F44">
        <v>462.09970092773398</v>
      </c>
      <c r="G44">
        <v>460.63143920898398</v>
      </c>
      <c r="I44" s="7">
        <f t="shared" si="0"/>
        <v>493.91482543945398</v>
      </c>
      <c r="J44" s="7">
        <f t="shared" si="0"/>
        <v>180.63424682617205</v>
      </c>
      <c r="K44" s="7">
        <f t="shared" si="1"/>
        <v>367.47085266113356</v>
      </c>
      <c r="L44" s="8">
        <f t="shared" si="2"/>
        <v>2.0343365619630154</v>
      </c>
      <c r="M44" s="8">
        <f t="shared" si="5"/>
        <v>2.2527924714456931</v>
      </c>
      <c r="P44" s="6">
        <f t="shared" si="4"/>
        <v>4.7216943895959075E-2</v>
      </c>
    </row>
    <row r="45" spans="1:16" x14ac:dyDescent="0.15">
      <c r="A45" s="6">
        <v>22</v>
      </c>
      <c r="B45" s="6">
        <v>43</v>
      </c>
      <c r="D45">
        <v>954.116943359375</v>
      </c>
      <c r="E45">
        <v>641.38293457031295</v>
      </c>
      <c r="F45">
        <v>460.81314086914102</v>
      </c>
      <c r="G45">
        <v>459.32742309570301</v>
      </c>
      <c r="I45" s="7">
        <f t="shared" si="0"/>
        <v>493.30380249023398</v>
      </c>
      <c r="J45" s="7">
        <f t="shared" si="0"/>
        <v>182.05551147460994</v>
      </c>
      <c r="K45" s="7">
        <f t="shared" si="1"/>
        <v>365.86494445800702</v>
      </c>
      <c r="L45" s="8">
        <f t="shared" si="2"/>
        <v>2.0096339929210645</v>
      </c>
      <c r="M45" s="8">
        <f t="shared" si="5"/>
        <v>2.2331702723917113</v>
      </c>
      <c r="P45" s="6">
        <f t="shared" si="4"/>
        <v>-0.82421104183865534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951.59094238281295</v>
      </c>
      <c r="E46">
        <v>640.50604248046898</v>
      </c>
      <c r="F46">
        <v>461.67584228515602</v>
      </c>
      <c r="G46">
        <v>460.08062744140602</v>
      </c>
      <c r="I46" s="7">
        <f t="shared" si="0"/>
        <v>489.91510009765693</v>
      </c>
      <c r="J46" s="7">
        <f t="shared" si="0"/>
        <v>180.42541503906295</v>
      </c>
      <c r="K46" s="7">
        <f t="shared" si="1"/>
        <v>363.61730957031284</v>
      </c>
      <c r="L46" s="8">
        <f t="shared" si="2"/>
        <v>2.0153330920235821</v>
      </c>
      <c r="M46" s="8">
        <f t="shared" si="5"/>
        <v>2.2439497414821981</v>
      </c>
      <c r="P46" s="6">
        <f t="shared" si="4"/>
        <v>-0.34549145434648432</v>
      </c>
    </row>
    <row r="47" spans="1:16" x14ac:dyDescent="0.15">
      <c r="A47" s="6">
        <v>23</v>
      </c>
      <c r="B47" s="6">
        <v>45</v>
      </c>
      <c r="D47">
        <v>956.62945556640602</v>
      </c>
      <c r="E47">
        <v>643.724853515625</v>
      </c>
      <c r="F47">
        <v>462.48379516601602</v>
      </c>
      <c r="G47">
        <v>461.16970825195301</v>
      </c>
      <c r="I47" s="7">
        <f t="shared" si="0"/>
        <v>494.14566040039</v>
      </c>
      <c r="J47" s="7">
        <f t="shared" si="0"/>
        <v>182.55514526367199</v>
      </c>
      <c r="K47" s="7">
        <f t="shared" si="1"/>
        <v>366.35705871581962</v>
      </c>
      <c r="L47" s="8">
        <f t="shared" si="2"/>
        <v>2.0068295428577203</v>
      </c>
      <c r="M47" s="8">
        <f t="shared" si="5"/>
        <v>2.2405265623043058</v>
      </c>
      <c r="P47" s="6">
        <f t="shared" si="4"/>
        <v>-0.49751591030031356</v>
      </c>
    </row>
    <row r="48" spans="1:16" x14ac:dyDescent="0.15">
      <c r="A48" s="6">
        <v>23.5</v>
      </c>
      <c r="B48" s="6">
        <v>46</v>
      </c>
      <c r="D48">
        <v>954.192138671875</v>
      </c>
      <c r="E48">
        <v>642.41986083984398</v>
      </c>
      <c r="F48">
        <v>461.18740844726602</v>
      </c>
      <c r="G48">
        <v>459.87634277343801</v>
      </c>
      <c r="I48" s="7">
        <f t="shared" si="0"/>
        <v>493.00473022460898</v>
      </c>
      <c r="J48" s="7">
        <f t="shared" si="0"/>
        <v>182.54351806640597</v>
      </c>
      <c r="K48" s="7">
        <f t="shared" si="1"/>
        <v>365.2242675781248</v>
      </c>
      <c r="L48" s="8">
        <f t="shared" si="2"/>
        <v>2.0007517738606468</v>
      </c>
      <c r="M48" s="8">
        <f t="shared" si="5"/>
        <v>2.2395291632952015</v>
      </c>
      <c r="P48" s="6">
        <f t="shared" si="4"/>
        <v>-0.54181071166719297</v>
      </c>
    </row>
    <row r="49" spans="1:22" x14ac:dyDescent="0.15">
      <c r="A49" s="6">
        <v>24</v>
      </c>
      <c r="B49" s="6">
        <v>47</v>
      </c>
      <c r="D49">
        <v>950.43060302734398</v>
      </c>
      <c r="E49">
        <v>641.62353515625</v>
      </c>
      <c r="F49">
        <v>460.92617797851602</v>
      </c>
      <c r="G49">
        <v>459.317626953125</v>
      </c>
      <c r="I49" s="7">
        <f t="shared" si="0"/>
        <v>489.50442504882795</v>
      </c>
      <c r="J49" s="7">
        <f t="shared" si="0"/>
        <v>182.305908203125</v>
      </c>
      <c r="K49" s="7">
        <f t="shared" si="1"/>
        <v>361.89028930664045</v>
      </c>
      <c r="L49" s="8">
        <f t="shared" si="2"/>
        <v>1.9850716461883549</v>
      </c>
      <c r="M49" s="8">
        <f t="shared" si="5"/>
        <v>2.2289294056108786</v>
      </c>
      <c r="P49" s="6">
        <f t="shared" si="4"/>
        <v>-1.0125492595085015</v>
      </c>
    </row>
    <row r="50" spans="1:22" x14ac:dyDescent="0.15">
      <c r="A50" s="6">
        <v>24.5</v>
      </c>
      <c r="B50" s="6">
        <v>48</v>
      </c>
      <c r="D50">
        <v>956.39587402343795</v>
      </c>
      <c r="E50">
        <v>643.98895263671898</v>
      </c>
      <c r="F50">
        <v>462.21954345703102</v>
      </c>
      <c r="G50">
        <v>460.72814941406301</v>
      </c>
      <c r="I50" s="7">
        <f t="shared" si="0"/>
        <v>494.17633056640693</v>
      </c>
      <c r="J50" s="7">
        <f t="shared" si="0"/>
        <v>183.26080322265597</v>
      </c>
      <c r="K50" s="7">
        <f t="shared" si="1"/>
        <v>365.89376831054778</v>
      </c>
      <c r="L50" s="8">
        <f t="shared" si="2"/>
        <v>1.9965740729947508</v>
      </c>
      <c r="M50" s="8">
        <f t="shared" si="5"/>
        <v>2.2455122024052439</v>
      </c>
      <c r="P50" s="6">
        <f t="shared" si="4"/>
        <v>-0.27610207697786815</v>
      </c>
    </row>
    <row r="51" spans="1:22" x14ac:dyDescent="0.15">
      <c r="A51" s="6">
        <v>25</v>
      </c>
      <c r="B51" s="6">
        <v>49</v>
      </c>
      <c r="D51">
        <v>954.63220214843795</v>
      </c>
      <c r="E51">
        <v>644.49310302734398</v>
      </c>
      <c r="F51">
        <v>462.34948730468801</v>
      </c>
      <c r="G51">
        <v>460.78289794921898</v>
      </c>
      <c r="I51" s="7">
        <f t="shared" si="0"/>
        <v>492.28271484374994</v>
      </c>
      <c r="J51" s="7">
        <f t="shared" si="0"/>
        <v>183.710205078125</v>
      </c>
      <c r="K51" s="7">
        <f t="shared" si="1"/>
        <v>363.68557128906241</v>
      </c>
      <c r="L51" s="8">
        <f t="shared" si="2"/>
        <v>1.9796699434002629</v>
      </c>
      <c r="M51" s="8">
        <f t="shared" si="5"/>
        <v>2.2336884427987251</v>
      </c>
      <c r="P51" s="6">
        <f t="shared" si="4"/>
        <v>-0.80119893229837735</v>
      </c>
    </row>
    <row r="52" spans="1:22" x14ac:dyDescent="0.15">
      <c r="A52" s="6">
        <v>25.5</v>
      </c>
      <c r="B52" s="6">
        <v>50</v>
      </c>
      <c r="D52">
        <v>947.15277099609398</v>
      </c>
      <c r="E52">
        <v>641.21905517578102</v>
      </c>
      <c r="F52">
        <v>461.53909301757801</v>
      </c>
      <c r="G52">
        <v>460.30618286132801</v>
      </c>
      <c r="I52" s="7">
        <f t="shared" si="0"/>
        <v>485.61367797851597</v>
      </c>
      <c r="J52" s="7">
        <f t="shared" si="0"/>
        <v>180.91287231445301</v>
      </c>
      <c r="K52" s="7">
        <f t="shared" si="1"/>
        <v>358.97466735839885</v>
      </c>
      <c r="L52" s="8">
        <f t="shared" si="2"/>
        <v>1.9842406058008322</v>
      </c>
      <c r="M52" s="8">
        <f t="shared" si="5"/>
        <v>2.243339475187264</v>
      </c>
      <c r="P52" s="6">
        <f t="shared" si="4"/>
        <v>-0.3725935710202134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950.20886230468795</v>
      </c>
      <c r="E53">
        <v>641.22503662109398</v>
      </c>
      <c r="F53">
        <v>460.96267700195301</v>
      </c>
      <c r="G53">
        <v>459.265869140625</v>
      </c>
      <c r="I53" s="7">
        <f t="shared" si="0"/>
        <v>489.24618530273494</v>
      </c>
      <c r="J53" s="7">
        <f t="shared" si="0"/>
        <v>181.95916748046898</v>
      </c>
      <c r="K53" s="7">
        <f t="shared" si="1"/>
        <v>361.87476806640666</v>
      </c>
      <c r="L53" s="8">
        <f t="shared" si="2"/>
        <v>1.9887690907645494</v>
      </c>
      <c r="M53" s="8">
        <f t="shared" si="5"/>
        <v>2.2529483301389504</v>
      </c>
      <c r="P53" s="6">
        <f t="shared" si="4"/>
        <v>5.4138677120190729E-2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948.04150390625</v>
      </c>
      <c r="E54">
        <v>640.659912109375</v>
      </c>
      <c r="F54">
        <v>461.82049560546898</v>
      </c>
      <c r="G54">
        <v>459.92208862304699</v>
      </c>
      <c r="I54" s="7">
        <f t="shared" si="0"/>
        <v>486.22100830078102</v>
      </c>
      <c r="J54" s="7">
        <f t="shared" si="0"/>
        <v>180.73782348632801</v>
      </c>
      <c r="K54" s="7">
        <f t="shared" si="1"/>
        <v>359.70453186035144</v>
      </c>
      <c r="L54" s="8">
        <f t="shared" si="2"/>
        <v>1.9902006393673399</v>
      </c>
      <c r="M54" s="8">
        <f t="shared" si="5"/>
        <v>2.25946024872971</v>
      </c>
      <c r="P54" s="6">
        <f t="shared" si="4"/>
        <v>0.34333501465616761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952.59118652343795</v>
      </c>
      <c r="E55">
        <v>642.95849609375</v>
      </c>
      <c r="F55">
        <v>462.24569702148398</v>
      </c>
      <c r="G55">
        <v>460.61209106445301</v>
      </c>
      <c r="I55" s="7">
        <f t="shared" si="0"/>
        <v>490.34548950195398</v>
      </c>
      <c r="J55" s="7">
        <f t="shared" si="0"/>
        <v>182.34640502929699</v>
      </c>
      <c r="K55" s="7">
        <f t="shared" si="1"/>
        <v>362.7030059814461</v>
      </c>
      <c r="L55" s="8">
        <f t="shared" si="2"/>
        <v>1.989087780058904</v>
      </c>
      <c r="M55" s="8">
        <f t="shared" si="5"/>
        <v>2.2634277594092431</v>
      </c>
      <c r="P55" s="6">
        <f t="shared" si="4"/>
        <v>0.51953340252975155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948.59039306640602</v>
      </c>
      <c r="E56">
        <v>642.61572265625</v>
      </c>
      <c r="F56">
        <v>460.74066162109398</v>
      </c>
      <c r="G56">
        <v>459.26232910156301</v>
      </c>
      <c r="I56" s="7">
        <f t="shared" si="0"/>
        <v>487.84973144531205</v>
      </c>
      <c r="J56" s="7">
        <f t="shared" si="0"/>
        <v>183.35339355468699</v>
      </c>
      <c r="K56" s="7">
        <f t="shared" si="1"/>
        <v>359.50235595703117</v>
      </c>
      <c r="L56" s="8">
        <f t="shared" si="2"/>
        <v>1.9607074021774569</v>
      </c>
      <c r="M56" s="8">
        <f t="shared" si="5"/>
        <v>2.2401277515157654</v>
      </c>
      <c r="P56" s="6">
        <f t="shared" si="4"/>
        <v>-0.51522722192195847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948.75207519531295</v>
      </c>
      <c r="E57">
        <v>641.91864013671898</v>
      </c>
      <c r="F57">
        <v>461.60882568359398</v>
      </c>
      <c r="G57">
        <v>460.09942626953102</v>
      </c>
      <c r="I57" s="7">
        <f t="shared" si="0"/>
        <v>487.14324951171898</v>
      </c>
      <c r="J57" s="7">
        <f t="shared" si="0"/>
        <v>181.81921386718795</v>
      </c>
      <c r="K57" s="7">
        <f t="shared" si="1"/>
        <v>359.86979980468743</v>
      </c>
      <c r="L57" s="8">
        <f t="shared" si="2"/>
        <v>1.979272664040659</v>
      </c>
      <c r="M57" s="8">
        <f t="shared" si="5"/>
        <v>2.2637733833669369</v>
      </c>
      <c r="P57" s="6">
        <f t="shared" si="4"/>
        <v>0.53488267038939019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946.42767333984398</v>
      </c>
      <c r="E58">
        <v>642.893798828125</v>
      </c>
      <c r="F58">
        <v>462.24761962890602</v>
      </c>
      <c r="G58">
        <v>460.75482177734398</v>
      </c>
      <c r="I58" s="7">
        <f t="shared" si="0"/>
        <v>484.18005371093795</v>
      </c>
      <c r="J58" s="7">
        <f t="shared" si="0"/>
        <v>182.13897705078102</v>
      </c>
      <c r="K58" s="7">
        <f t="shared" si="1"/>
        <v>356.68276977539125</v>
      </c>
      <c r="L58" s="8">
        <f t="shared" si="2"/>
        <v>1.9583000604859375</v>
      </c>
      <c r="M58" s="8">
        <f t="shared" si="5"/>
        <v>2.2478811498001847</v>
      </c>
      <c r="P58" s="6">
        <f t="shared" si="4"/>
        <v>-0.17089638361977957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937.54754638671898</v>
      </c>
      <c r="E59">
        <v>640.4677734375</v>
      </c>
      <c r="F59">
        <v>461.12286376953102</v>
      </c>
      <c r="G59">
        <v>459.72622680664102</v>
      </c>
      <c r="I59" s="7">
        <f t="shared" si="0"/>
        <v>476.42468261718795</v>
      </c>
      <c r="J59" s="7">
        <f t="shared" si="0"/>
        <v>180.74154663085898</v>
      </c>
      <c r="K59" s="7">
        <f t="shared" si="1"/>
        <v>349.90559997558671</v>
      </c>
      <c r="L59" s="8">
        <f t="shared" si="2"/>
        <v>1.9359444825943823</v>
      </c>
      <c r="M59" s="8">
        <f t="shared" si="5"/>
        <v>2.2306059418965987</v>
      </c>
      <c r="P59" s="6">
        <f t="shared" si="4"/>
        <v>-0.93809375967095576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936.00482177734398</v>
      </c>
      <c r="E60">
        <v>641.00134277343795</v>
      </c>
      <c r="F60">
        <v>462.62298583984398</v>
      </c>
      <c r="G60">
        <v>460.92916870117199</v>
      </c>
      <c r="I60" s="7">
        <f t="shared" si="0"/>
        <v>473.3818359375</v>
      </c>
      <c r="J60" s="7">
        <f t="shared" si="0"/>
        <v>180.07217407226597</v>
      </c>
      <c r="K60" s="7">
        <f t="shared" si="1"/>
        <v>347.33131408691384</v>
      </c>
      <c r="L60" s="8">
        <f t="shared" si="2"/>
        <v>1.9288450082660966</v>
      </c>
      <c r="M60" s="8">
        <f t="shared" si="5"/>
        <v>2.2285868375562821</v>
      </c>
      <c r="P60" s="6">
        <f t="shared" si="4"/>
        <v>-1.0277628137575858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940.30236816406295</v>
      </c>
      <c r="E61">
        <v>641.57666015625</v>
      </c>
      <c r="F61">
        <v>461.23617553710898</v>
      </c>
      <c r="G61">
        <v>459.71832275390602</v>
      </c>
      <c r="I61" s="7">
        <f t="shared" si="0"/>
        <v>479.06619262695398</v>
      </c>
      <c r="J61" s="7">
        <f t="shared" si="0"/>
        <v>181.85833740234398</v>
      </c>
      <c r="K61" s="7">
        <f t="shared" si="1"/>
        <v>351.76535644531322</v>
      </c>
      <c r="L61" s="8">
        <f t="shared" si="2"/>
        <v>1.9342822631610581</v>
      </c>
      <c r="M61" s="8">
        <f t="shared" si="5"/>
        <v>2.2391044624392129</v>
      </c>
      <c r="P61" s="6">
        <f t="shared" si="4"/>
        <v>-0.56067180926668836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935.62274169921898</v>
      </c>
      <c r="E62">
        <v>640.96551513671898</v>
      </c>
      <c r="F62">
        <v>461.1435546875</v>
      </c>
      <c r="G62">
        <v>460.17053222656301</v>
      </c>
      <c r="I62" s="7">
        <f t="shared" si="0"/>
        <v>474.47918701171898</v>
      </c>
      <c r="J62" s="7">
        <f t="shared" si="0"/>
        <v>180.79498291015597</v>
      </c>
      <c r="K62" s="7">
        <f t="shared" si="1"/>
        <v>347.92269897460983</v>
      </c>
      <c r="L62" s="8">
        <f t="shared" si="2"/>
        <v>1.9244046121982605</v>
      </c>
      <c r="M62" s="8">
        <f t="shared" si="5"/>
        <v>2.2343071814643847</v>
      </c>
      <c r="P62" s="6">
        <f t="shared" si="4"/>
        <v>-0.77372055499578873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939.70495605468795</v>
      </c>
      <c r="E63">
        <v>641.64294433593795</v>
      </c>
      <c r="F63">
        <v>461.47399902343801</v>
      </c>
      <c r="G63">
        <v>460.16534423828102</v>
      </c>
      <c r="I63" s="7">
        <f t="shared" si="0"/>
        <v>478.23095703124994</v>
      </c>
      <c r="J63" s="7">
        <f t="shared" si="0"/>
        <v>181.47760009765693</v>
      </c>
      <c r="K63" s="7">
        <f t="shared" si="1"/>
        <v>351.19663696289012</v>
      </c>
      <c r="L63" s="8">
        <f t="shared" si="2"/>
        <v>1.9352065311305846</v>
      </c>
      <c r="M63" s="8">
        <f t="shared" si="5"/>
        <v>2.2501894703846781</v>
      </c>
      <c r="P63" s="6">
        <f t="shared" si="4"/>
        <v>-6.8383145840417436E-2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934.62005615234398</v>
      </c>
      <c r="E64">
        <v>639.60174560546898</v>
      </c>
      <c r="F64">
        <v>460.53363037109398</v>
      </c>
      <c r="G64">
        <v>459.11114501953102</v>
      </c>
      <c r="I64" s="7">
        <f t="shared" si="0"/>
        <v>474.08642578125</v>
      </c>
      <c r="J64" s="7">
        <f t="shared" si="0"/>
        <v>180.49060058593795</v>
      </c>
      <c r="K64" s="7">
        <f t="shared" si="1"/>
        <v>347.74300537109343</v>
      </c>
      <c r="L64" s="8">
        <f t="shared" si="2"/>
        <v>1.9266543755862826</v>
      </c>
      <c r="M64" s="8">
        <f t="shared" si="5"/>
        <v>2.2467176848283454</v>
      </c>
      <c r="P64" s="6">
        <f t="shared" si="4"/>
        <v>-0.22256622623494479</v>
      </c>
      <c r="U64" s="18">
        <v>12.5</v>
      </c>
      <c r="V64" s="20">
        <f t="shared" ref="V64:V83" si="6">L26</f>
        <v>2.1422625010392271</v>
      </c>
    </row>
    <row r="65" spans="1:22" x14ac:dyDescent="0.15">
      <c r="A65" s="6">
        <v>32</v>
      </c>
      <c r="B65" s="6">
        <v>63</v>
      </c>
      <c r="D65">
        <v>932.94396972656295</v>
      </c>
      <c r="E65">
        <v>639.64105224609398</v>
      </c>
      <c r="F65">
        <v>461.69326782226602</v>
      </c>
      <c r="G65">
        <v>459.86489868164102</v>
      </c>
      <c r="I65" s="7">
        <f t="shared" si="0"/>
        <v>471.25070190429693</v>
      </c>
      <c r="J65" s="7">
        <f t="shared" si="0"/>
        <v>179.77615356445295</v>
      </c>
      <c r="K65" s="7">
        <f t="shared" si="1"/>
        <v>345.40739440917986</v>
      </c>
      <c r="L65" s="8">
        <f t="shared" si="2"/>
        <v>1.9213193049285324</v>
      </c>
      <c r="M65" s="8">
        <f t="shared" si="5"/>
        <v>2.2464629841585642</v>
      </c>
      <c r="P65" s="6">
        <f t="shared" si="4"/>
        <v>-0.23387756249354427</v>
      </c>
      <c r="U65" s="18">
        <v>13</v>
      </c>
      <c r="V65" s="20">
        <f t="shared" si="6"/>
        <v>2.1504072827465954</v>
      </c>
    </row>
    <row r="66" spans="1:22" x14ac:dyDescent="0.15">
      <c r="A66" s="6">
        <v>32.5</v>
      </c>
      <c r="B66" s="6">
        <v>64</v>
      </c>
      <c r="D66">
        <v>930.244140625</v>
      </c>
      <c r="E66">
        <v>638.9716796875</v>
      </c>
      <c r="F66">
        <v>461.48733520507801</v>
      </c>
      <c r="G66">
        <v>460.06591796875</v>
      </c>
      <c r="I66" s="7">
        <f t="shared" ref="I66:J129" si="7">D66-F66</f>
        <v>468.75680541992199</v>
      </c>
      <c r="J66" s="7">
        <f t="shared" si="7"/>
        <v>178.90576171875</v>
      </c>
      <c r="K66" s="7">
        <f t="shared" ref="K66:K129" si="8">I66-0.7*J66</f>
        <v>343.52277221679697</v>
      </c>
      <c r="L66" s="8">
        <f t="shared" ref="L66:L129" si="9">K66/J66</f>
        <v>1.9201325262896465</v>
      </c>
      <c r="M66" s="8">
        <f t="shared" si="5"/>
        <v>2.2503565755076478</v>
      </c>
      <c r="P66" s="6">
        <f t="shared" si="4"/>
        <v>-6.0961955161696675E-2</v>
      </c>
      <c r="U66" s="18">
        <v>13.5</v>
      </c>
      <c r="V66" s="20">
        <f t="shared" si="6"/>
        <v>2.1543299511962561</v>
      </c>
    </row>
    <row r="67" spans="1:22" x14ac:dyDescent="0.15">
      <c r="A67" s="6">
        <v>33</v>
      </c>
      <c r="B67" s="6">
        <v>65</v>
      </c>
      <c r="D67">
        <v>933.36187744140602</v>
      </c>
      <c r="E67">
        <v>639.52520751953102</v>
      </c>
      <c r="F67">
        <v>460.72567749023398</v>
      </c>
      <c r="G67">
        <v>459.17379760742199</v>
      </c>
      <c r="I67" s="7">
        <f t="shared" si="7"/>
        <v>472.63619995117205</v>
      </c>
      <c r="J67" s="7">
        <f t="shared" si="7"/>
        <v>180.35140991210903</v>
      </c>
      <c r="K67" s="7">
        <f t="shared" si="8"/>
        <v>346.39021301269571</v>
      </c>
      <c r="L67" s="8">
        <f t="shared" si="9"/>
        <v>1.9206404495617897</v>
      </c>
      <c r="M67" s="8">
        <f t="shared" si="5"/>
        <v>2.2559448687677599</v>
      </c>
      <c r="P67" s="6">
        <f t="shared" si="4"/>
        <v>0.18721589309867145</v>
      </c>
      <c r="U67" s="18">
        <v>14</v>
      </c>
      <c r="V67" s="20">
        <f t="shared" si="6"/>
        <v>2.1639494039661784</v>
      </c>
    </row>
    <row r="68" spans="1:22" x14ac:dyDescent="0.15">
      <c r="A68" s="6">
        <v>33.5</v>
      </c>
      <c r="B68" s="6">
        <v>66</v>
      </c>
      <c r="D68">
        <v>931.55944824218795</v>
      </c>
      <c r="E68">
        <v>640.84210205078102</v>
      </c>
      <c r="F68">
        <v>461.66931152343801</v>
      </c>
      <c r="G68">
        <v>460.0517578125</v>
      </c>
      <c r="I68" s="7">
        <f t="shared" si="7"/>
        <v>469.89013671874994</v>
      </c>
      <c r="J68" s="7">
        <f t="shared" si="7"/>
        <v>180.79034423828102</v>
      </c>
      <c r="K68" s="7">
        <f t="shared" si="8"/>
        <v>343.33689575195325</v>
      </c>
      <c r="L68" s="8">
        <f t="shared" si="9"/>
        <v>1.8990886775426261</v>
      </c>
      <c r="M68" s="8">
        <f t="shared" si="5"/>
        <v>2.2394734667365657</v>
      </c>
      <c r="P68" s="6">
        <f t="shared" si="4"/>
        <v>-0.5442842132238136</v>
      </c>
      <c r="U68" s="18">
        <v>14.5</v>
      </c>
      <c r="V68" s="20">
        <f t="shared" si="6"/>
        <v>2.148367706448242</v>
      </c>
    </row>
    <row r="69" spans="1:22" x14ac:dyDescent="0.15">
      <c r="A69" s="6">
        <v>34</v>
      </c>
      <c r="B69" s="6">
        <v>67</v>
      </c>
      <c r="D69">
        <v>932.64727783203102</v>
      </c>
      <c r="E69">
        <v>642.76446533203102</v>
      </c>
      <c r="F69">
        <v>461.50314331054699</v>
      </c>
      <c r="G69">
        <v>460.12203979492199</v>
      </c>
      <c r="I69" s="7">
        <f t="shared" si="7"/>
        <v>471.14413452148403</v>
      </c>
      <c r="J69" s="7">
        <f t="shared" si="7"/>
        <v>182.64242553710903</v>
      </c>
      <c r="K69" s="7">
        <f t="shared" si="8"/>
        <v>343.29443664550774</v>
      </c>
      <c r="L69" s="8">
        <f t="shared" si="9"/>
        <v>1.8795985414448937</v>
      </c>
      <c r="M69" s="8">
        <f t="shared" si="5"/>
        <v>2.2250637006268024</v>
      </c>
      <c r="P69" s="6">
        <f t="shared" si="4"/>
        <v>-1.1842264246646785</v>
      </c>
      <c r="U69" s="18">
        <v>15</v>
      </c>
      <c r="V69" s="20">
        <f t="shared" si="6"/>
        <v>2.1473152770936328</v>
      </c>
    </row>
    <row r="70" spans="1:22" x14ac:dyDescent="0.15">
      <c r="A70" s="6">
        <v>34.5</v>
      </c>
      <c r="B70" s="6">
        <v>68</v>
      </c>
      <c r="D70">
        <v>928.29638671875</v>
      </c>
      <c r="E70">
        <v>640.94500732421898</v>
      </c>
      <c r="F70">
        <v>461.211669921875</v>
      </c>
      <c r="G70">
        <v>459.74746704101602</v>
      </c>
      <c r="I70" s="7">
        <f t="shared" si="7"/>
        <v>467.084716796875</v>
      </c>
      <c r="J70" s="7">
        <f t="shared" si="7"/>
        <v>181.19754028320295</v>
      </c>
      <c r="K70" s="7">
        <f t="shared" si="8"/>
        <v>340.24643859863295</v>
      </c>
      <c r="L70" s="8">
        <f t="shared" si="9"/>
        <v>1.8777652172697503</v>
      </c>
      <c r="M70" s="8">
        <f t="shared" si="5"/>
        <v>2.2283107464396283</v>
      </c>
      <c r="P70" s="6">
        <f t="shared" ref="P70:P133" si="10">(M70-$O$2)/$O$2*100</f>
        <v>-1.0400241064395572</v>
      </c>
      <c r="U70" s="18">
        <v>15.5</v>
      </c>
      <c r="V70" s="20">
        <f t="shared" si="6"/>
        <v>2.1319805080673992</v>
      </c>
    </row>
    <row r="71" spans="1:22" x14ac:dyDescent="0.15">
      <c r="A71" s="6">
        <v>35</v>
      </c>
      <c r="B71" s="6">
        <v>69</v>
      </c>
      <c r="D71">
        <v>927.13983154296898</v>
      </c>
      <c r="E71">
        <v>642.46295166015602</v>
      </c>
      <c r="F71">
        <v>462.22174072265602</v>
      </c>
      <c r="G71">
        <v>460.72213745117199</v>
      </c>
      <c r="I71" s="7">
        <f t="shared" si="7"/>
        <v>464.91809082031295</v>
      </c>
      <c r="J71" s="7">
        <f t="shared" si="7"/>
        <v>181.74081420898403</v>
      </c>
      <c r="K71" s="7">
        <f t="shared" si="8"/>
        <v>337.69952087402413</v>
      </c>
      <c r="L71" s="8">
        <f t="shared" si="9"/>
        <v>1.8581380431458998</v>
      </c>
      <c r="M71" s="8">
        <f t="shared" si="5"/>
        <v>2.2137639423037472</v>
      </c>
      <c r="P71" s="6">
        <f t="shared" si="10"/>
        <v>-1.6860522194014707</v>
      </c>
      <c r="U71" s="18">
        <v>16</v>
      </c>
      <c r="V71" s="20">
        <f t="shared" si="6"/>
        <v>2.1068367376438966</v>
      </c>
    </row>
    <row r="72" spans="1:22" x14ac:dyDescent="0.15">
      <c r="A72" s="6">
        <v>35.5</v>
      </c>
      <c r="B72" s="6">
        <v>70</v>
      </c>
      <c r="D72">
        <v>925.76477050781295</v>
      </c>
      <c r="E72">
        <v>641.90838623046898</v>
      </c>
      <c r="F72">
        <v>461.63333129882801</v>
      </c>
      <c r="G72">
        <v>459.785888671875</v>
      </c>
      <c r="I72" s="7">
        <f t="shared" si="7"/>
        <v>464.13143920898494</v>
      </c>
      <c r="J72" s="7">
        <f t="shared" si="7"/>
        <v>182.12249755859398</v>
      </c>
      <c r="K72" s="7">
        <f t="shared" si="8"/>
        <v>336.64569091796915</v>
      </c>
      <c r="L72" s="8">
        <f t="shared" si="9"/>
        <v>1.8484574691803832</v>
      </c>
      <c r="M72" s="8">
        <f t="shared" si="5"/>
        <v>2.2091637383261999</v>
      </c>
      <c r="P72" s="6">
        <f t="shared" si="10"/>
        <v>-1.8903487141569288</v>
      </c>
      <c r="U72" s="18">
        <v>16.5</v>
      </c>
      <c r="V72" s="20">
        <f t="shared" si="6"/>
        <v>2.067545974657707</v>
      </c>
    </row>
    <row r="73" spans="1:22" x14ac:dyDescent="0.15">
      <c r="A73" s="6">
        <v>36</v>
      </c>
      <c r="B73" s="6">
        <v>71</v>
      </c>
      <c r="D73">
        <v>924.1142578125</v>
      </c>
      <c r="E73">
        <v>641.62652587890602</v>
      </c>
      <c r="F73">
        <v>462.21057128906301</v>
      </c>
      <c r="G73">
        <v>460.82891845703102</v>
      </c>
      <c r="I73" s="7">
        <f t="shared" si="7"/>
        <v>461.90368652343699</v>
      </c>
      <c r="J73" s="7">
        <f t="shared" si="7"/>
        <v>180.797607421875</v>
      </c>
      <c r="K73" s="7">
        <f t="shared" si="8"/>
        <v>335.34536132812451</v>
      </c>
      <c r="L73" s="8">
        <f t="shared" si="9"/>
        <v>1.854810835774094</v>
      </c>
      <c r="M73" s="8">
        <f t="shared" si="5"/>
        <v>2.2205974749078798</v>
      </c>
      <c r="P73" s="6">
        <f t="shared" si="10"/>
        <v>-1.382572903128672</v>
      </c>
      <c r="U73" s="18">
        <v>17</v>
      </c>
      <c r="V73" s="20">
        <f t="shared" si="6"/>
        <v>2.0516864621429498</v>
      </c>
    </row>
    <row r="74" spans="1:22" x14ac:dyDescent="0.15">
      <c r="A74" s="6">
        <v>36.5</v>
      </c>
      <c r="B74" s="6">
        <v>72</v>
      </c>
      <c r="D74">
        <v>924.85583496093795</v>
      </c>
      <c r="E74">
        <v>641.60089111328102</v>
      </c>
      <c r="F74">
        <v>461.90438842773398</v>
      </c>
      <c r="G74">
        <v>460.55242919921898</v>
      </c>
      <c r="I74" s="7">
        <f t="shared" si="7"/>
        <v>462.95144653320398</v>
      </c>
      <c r="J74" s="7">
        <f t="shared" si="7"/>
        <v>181.04846191406205</v>
      </c>
      <c r="K74" s="7">
        <f t="shared" si="8"/>
        <v>336.21752319336053</v>
      </c>
      <c r="L74" s="8">
        <f t="shared" si="9"/>
        <v>1.8570581580138046</v>
      </c>
      <c r="M74" s="8">
        <f t="shared" si="5"/>
        <v>2.2279251671355595</v>
      </c>
      <c r="P74" s="6">
        <f t="shared" si="10"/>
        <v>-1.057147803705152</v>
      </c>
      <c r="U74" s="18">
        <v>17.5</v>
      </c>
      <c r="V74" s="20">
        <f t="shared" si="6"/>
        <v>2.0476316743529641</v>
      </c>
    </row>
    <row r="75" spans="1:22" x14ac:dyDescent="0.15">
      <c r="A75" s="6">
        <v>37</v>
      </c>
      <c r="B75" s="6">
        <v>73</v>
      </c>
      <c r="D75">
        <v>926.55914306640602</v>
      </c>
      <c r="E75">
        <v>640.82537841796898</v>
      </c>
      <c r="F75">
        <v>461.01824951171898</v>
      </c>
      <c r="G75">
        <v>459.31872558593801</v>
      </c>
      <c r="I75" s="7">
        <f t="shared" si="7"/>
        <v>465.54089355468705</v>
      </c>
      <c r="J75" s="7">
        <f t="shared" si="7"/>
        <v>181.50665283203097</v>
      </c>
      <c r="K75" s="7">
        <f t="shared" si="8"/>
        <v>338.4862365722654</v>
      </c>
      <c r="L75" s="8">
        <f t="shared" si="9"/>
        <v>1.8648695862707894</v>
      </c>
      <c r="M75" s="8">
        <f t="shared" si="5"/>
        <v>2.2408169653805139</v>
      </c>
      <c r="P75" s="6">
        <f t="shared" si="10"/>
        <v>-0.48461901902656002</v>
      </c>
      <c r="U75" s="18">
        <v>18</v>
      </c>
      <c r="V75" s="20">
        <f t="shared" si="6"/>
        <v>2.0608245343167604</v>
      </c>
    </row>
    <row r="76" spans="1:22" x14ac:dyDescent="0.15">
      <c r="A76" s="6">
        <v>37.5</v>
      </c>
      <c r="B76" s="6">
        <v>74</v>
      </c>
      <c r="D76">
        <v>927.89489746093795</v>
      </c>
      <c r="E76">
        <v>641.42120361328102</v>
      </c>
      <c r="F76">
        <v>462.536376953125</v>
      </c>
      <c r="G76">
        <v>460.98037719726602</v>
      </c>
      <c r="I76" s="7">
        <f t="shared" si="7"/>
        <v>465.35852050781295</v>
      </c>
      <c r="J76" s="7">
        <f t="shared" si="7"/>
        <v>180.440826416015</v>
      </c>
      <c r="K76" s="7">
        <f t="shared" si="8"/>
        <v>339.04994201660247</v>
      </c>
      <c r="L76" s="8">
        <f t="shared" si="9"/>
        <v>1.8790090288929764</v>
      </c>
      <c r="M76" s="8">
        <f t="shared" si="5"/>
        <v>2.26003677799067</v>
      </c>
      <c r="P76" s="6">
        <f t="shared" si="10"/>
        <v>0.36893885911892976</v>
      </c>
      <c r="U76" s="18">
        <v>18.5</v>
      </c>
      <c r="V76" s="20">
        <f t="shared" si="6"/>
        <v>2.078392062864181</v>
      </c>
    </row>
    <row r="77" spans="1:22" x14ac:dyDescent="0.15">
      <c r="A77" s="6">
        <v>38</v>
      </c>
      <c r="B77" s="6">
        <v>75</v>
      </c>
      <c r="D77">
        <v>927.683349609375</v>
      </c>
      <c r="E77">
        <v>641.1689453125</v>
      </c>
      <c r="F77">
        <v>461.57287597656301</v>
      </c>
      <c r="G77">
        <v>460.00189208984398</v>
      </c>
      <c r="I77" s="7">
        <f t="shared" si="7"/>
        <v>466.11047363281199</v>
      </c>
      <c r="J77" s="7">
        <f t="shared" si="7"/>
        <v>181.16705322265602</v>
      </c>
      <c r="K77" s="7">
        <f t="shared" si="8"/>
        <v>339.29353637695277</v>
      </c>
      <c r="L77" s="8">
        <f t="shared" si="9"/>
        <v>1.8728214117384678</v>
      </c>
      <c r="M77" s="8">
        <f t="shared" si="5"/>
        <v>2.2589295308241306</v>
      </c>
      <c r="P77" s="6">
        <f t="shared" si="10"/>
        <v>0.31976566678746093</v>
      </c>
      <c r="U77" s="18">
        <v>19</v>
      </c>
      <c r="V77" s="20">
        <f t="shared" si="6"/>
        <v>2.0611408864768976</v>
      </c>
    </row>
    <row r="78" spans="1:22" x14ac:dyDescent="0.15">
      <c r="A78" s="6">
        <v>38.5</v>
      </c>
      <c r="B78" s="6">
        <v>76</v>
      </c>
      <c r="D78">
        <v>925.02990722656295</v>
      </c>
      <c r="E78">
        <v>640.31988525390602</v>
      </c>
      <c r="F78">
        <v>461.64669799804699</v>
      </c>
      <c r="G78">
        <v>460.12722778320301</v>
      </c>
      <c r="I78" s="7">
        <f t="shared" si="7"/>
        <v>463.38320922851597</v>
      </c>
      <c r="J78" s="7">
        <f t="shared" si="7"/>
        <v>180.19265747070301</v>
      </c>
      <c r="K78" s="7">
        <f t="shared" si="8"/>
        <v>337.24834899902385</v>
      </c>
      <c r="L78" s="8">
        <f t="shared" si="9"/>
        <v>1.8715987306744508</v>
      </c>
      <c r="M78" s="8">
        <f t="shared" si="5"/>
        <v>2.2627872197480827</v>
      </c>
      <c r="P78" s="6">
        <f t="shared" si="10"/>
        <v>0.4910868362110356</v>
      </c>
      <c r="U78" s="18">
        <v>19.5</v>
      </c>
      <c r="V78" s="20">
        <f t="shared" si="6"/>
        <v>2.0565461714232831</v>
      </c>
    </row>
    <row r="79" spans="1:22" x14ac:dyDescent="0.15">
      <c r="A79" s="6">
        <v>39</v>
      </c>
      <c r="B79" s="6">
        <v>77</v>
      </c>
      <c r="D79">
        <v>928.98626708984398</v>
      </c>
      <c r="E79">
        <v>642.65240478515602</v>
      </c>
      <c r="F79">
        <v>462.44403076171898</v>
      </c>
      <c r="G79">
        <v>461.01797485351602</v>
      </c>
      <c r="I79" s="7">
        <f t="shared" si="7"/>
        <v>466.542236328125</v>
      </c>
      <c r="J79" s="7">
        <f t="shared" si="7"/>
        <v>181.63442993164</v>
      </c>
      <c r="K79" s="7">
        <f t="shared" si="8"/>
        <v>339.39813537597701</v>
      </c>
      <c r="L79" s="8">
        <f t="shared" si="9"/>
        <v>1.8685781957953291</v>
      </c>
      <c r="M79" s="8">
        <f t="shared" si="5"/>
        <v>2.2648470548569306</v>
      </c>
      <c r="P79" s="6">
        <f t="shared" si="10"/>
        <v>0.58256475644365646</v>
      </c>
      <c r="U79" s="18">
        <v>20</v>
      </c>
      <c r="V79" s="20">
        <f t="shared" si="6"/>
        <v>2.0459549671436346</v>
      </c>
    </row>
    <row r="80" spans="1:22" x14ac:dyDescent="0.15">
      <c r="A80" s="6">
        <v>39.5</v>
      </c>
      <c r="B80" s="6">
        <v>78</v>
      </c>
      <c r="D80">
        <v>928.10534667968795</v>
      </c>
      <c r="E80">
        <v>642.36676025390602</v>
      </c>
      <c r="F80">
        <v>461.33859252929699</v>
      </c>
      <c r="G80">
        <v>459.785888671875</v>
      </c>
      <c r="I80" s="7">
        <f t="shared" si="7"/>
        <v>466.76675415039097</v>
      </c>
      <c r="J80" s="7">
        <f t="shared" si="7"/>
        <v>182.58087158203102</v>
      </c>
      <c r="K80" s="7">
        <f t="shared" si="8"/>
        <v>338.96014404296926</v>
      </c>
      <c r="L80" s="8">
        <f t="shared" si="9"/>
        <v>1.8564931863121226</v>
      </c>
      <c r="M80" s="8">
        <f t="shared" si="5"/>
        <v>2.2578424153616932</v>
      </c>
      <c r="P80" s="6">
        <f t="shared" si="10"/>
        <v>0.27148652971996778</v>
      </c>
      <c r="U80" s="18">
        <v>20.5</v>
      </c>
      <c r="V80" s="20">
        <f t="shared" si="6"/>
        <v>2.0378496939399851</v>
      </c>
    </row>
    <row r="81" spans="1:22" x14ac:dyDescent="0.15">
      <c r="A81" s="6">
        <v>40</v>
      </c>
      <c r="B81" s="6">
        <v>79</v>
      </c>
      <c r="D81">
        <v>925.59906005859398</v>
      </c>
      <c r="E81">
        <v>643.34356689453102</v>
      </c>
      <c r="F81">
        <v>462.11578369140602</v>
      </c>
      <c r="G81">
        <v>460.56552124023398</v>
      </c>
      <c r="I81" s="7">
        <f t="shared" si="7"/>
        <v>463.48327636718795</v>
      </c>
      <c r="J81" s="7">
        <f t="shared" si="7"/>
        <v>182.77804565429705</v>
      </c>
      <c r="K81" s="7">
        <f t="shared" si="8"/>
        <v>335.53864440918005</v>
      </c>
      <c r="L81" s="8">
        <f t="shared" si="9"/>
        <v>1.8357710479288718</v>
      </c>
      <c r="M81" s="8">
        <f t="shared" si="5"/>
        <v>2.2422006469664115</v>
      </c>
      <c r="P81" s="6">
        <f t="shared" si="10"/>
        <v>-0.42316928783283975</v>
      </c>
      <c r="U81" s="18">
        <v>21</v>
      </c>
      <c r="V81" s="20">
        <f t="shared" si="6"/>
        <v>2.0439399767486419</v>
      </c>
    </row>
    <row r="82" spans="1:22" x14ac:dyDescent="0.15">
      <c r="A82" s="6">
        <v>40.5</v>
      </c>
      <c r="B82" s="6">
        <v>80</v>
      </c>
      <c r="D82">
        <v>921.29559326171898</v>
      </c>
      <c r="E82">
        <v>643.25732421875</v>
      </c>
      <c r="F82">
        <v>462.72158813476602</v>
      </c>
      <c r="G82">
        <v>461.39825439453102</v>
      </c>
      <c r="I82" s="7">
        <f t="shared" si="7"/>
        <v>458.57400512695295</v>
      </c>
      <c r="J82" s="7">
        <f t="shared" si="7"/>
        <v>181.85906982421898</v>
      </c>
      <c r="K82" s="7">
        <f t="shared" si="8"/>
        <v>331.27265624999967</v>
      </c>
      <c r="L82" s="8">
        <f t="shared" si="9"/>
        <v>1.8215899628773018</v>
      </c>
      <c r="M82" s="8">
        <f t="shared" si="5"/>
        <v>2.2330999319028111</v>
      </c>
      <c r="P82" s="6">
        <f t="shared" si="10"/>
        <v>-0.82733488490992679</v>
      </c>
      <c r="U82" s="18">
        <v>21.5</v>
      </c>
      <c r="V82" s="20">
        <f t="shared" si="6"/>
        <v>2.0343365619630154</v>
      </c>
    </row>
    <row r="83" spans="1:22" x14ac:dyDescent="0.15">
      <c r="A83" s="6">
        <v>41</v>
      </c>
      <c r="B83" s="6">
        <v>81</v>
      </c>
      <c r="D83">
        <v>920.72650146484398</v>
      </c>
      <c r="E83">
        <v>643.69982910156295</v>
      </c>
      <c r="F83">
        <v>461.27813720703102</v>
      </c>
      <c r="G83">
        <v>459.95886230468801</v>
      </c>
      <c r="I83" s="7">
        <f t="shared" si="7"/>
        <v>459.44836425781295</v>
      </c>
      <c r="J83" s="7">
        <f t="shared" si="7"/>
        <v>183.74096679687494</v>
      </c>
      <c r="K83" s="7">
        <f t="shared" si="8"/>
        <v>330.82968750000049</v>
      </c>
      <c r="L83" s="8">
        <f t="shared" si="9"/>
        <v>1.8005221876606956</v>
      </c>
      <c r="M83" s="8">
        <f t="shared" si="5"/>
        <v>2.2171125266741738</v>
      </c>
      <c r="P83" s="6">
        <f t="shared" si="10"/>
        <v>-1.5373405421345361</v>
      </c>
      <c r="U83" s="18">
        <v>22</v>
      </c>
      <c r="V83" s="20">
        <f t="shared" si="6"/>
        <v>2.0096339929210645</v>
      </c>
    </row>
    <row r="84" spans="1:22" x14ac:dyDescent="0.15">
      <c r="A84" s="6">
        <v>41.5</v>
      </c>
      <c r="B84" s="6">
        <v>82</v>
      </c>
      <c r="D84">
        <v>917.01184082031295</v>
      </c>
      <c r="E84">
        <v>641.74157714843795</v>
      </c>
      <c r="F84">
        <v>461.69110107421898</v>
      </c>
      <c r="G84">
        <v>460.10159301757801</v>
      </c>
      <c r="I84" s="7">
        <f t="shared" si="7"/>
        <v>455.32073974609398</v>
      </c>
      <c r="J84" s="7">
        <f t="shared" si="7"/>
        <v>181.63998413085994</v>
      </c>
      <c r="K84" s="7">
        <f t="shared" si="8"/>
        <v>328.17275085449205</v>
      </c>
      <c r="L84" s="8">
        <f t="shared" si="9"/>
        <v>1.8067208738471627</v>
      </c>
      <c r="M84" s="8">
        <f t="shared" si="5"/>
        <v>2.2283915828486105</v>
      </c>
      <c r="P84" s="6">
        <f t="shared" si="10"/>
        <v>-1.0364341362807823</v>
      </c>
      <c r="U84" s="18">
        <v>65</v>
      </c>
      <c r="V84" s="20">
        <f t="shared" ref="V84:V104" si="11">L131</f>
        <v>1.5831137177749222</v>
      </c>
    </row>
    <row r="85" spans="1:22" x14ac:dyDescent="0.15">
      <c r="A85" s="6">
        <v>42</v>
      </c>
      <c r="B85" s="6">
        <v>83</v>
      </c>
      <c r="D85">
        <v>918.857421875</v>
      </c>
      <c r="E85">
        <v>643.16436767578102</v>
      </c>
      <c r="F85">
        <v>462.04931640625</v>
      </c>
      <c r="G85">
        <v>460.51675415039102</v>
      </c>
      <c r="I85" s="7">
        <f t="shared" si="7"/>
        <v>456.80810546875</v>
      </c>
      <c r="J85" s="7">
        <f t="shared" si="7"/>
        <v>182.64761352539</v>
      </c>
      <c r="K85" s="7">
        <f t="shared" si="8"/>
        <v>328.95477600097701</v>
      </c>
      <c r="L85" s="8">
        <f t="shared" si="9"/>
        <v>1.8010351717803788</v>
      </c>
      <c r="M85" s="8">
        <f t="shared" si="5"/>
        <v>2.2277862507697956</v>
      </c>
      <c r="P85" s="6">
        <f t="shared" si="10"/>
        <v>-1.0633171228762697</v>
      </c>
      <c r="U85" s="18">
        <v>65.5</v>
      </c>
      <c r="V85" s="20">
        <f t="shared" si="11"/>
        <v>1.5921200886239975</v>
      </c>
    </row>
    <row r="86" spans="1:22" x14ac:dyDescent="0.15">
      <c r="A86" s="6">
        <v>42.5</v>
      </c>
      <c r="B86" s="6">
        <v>84</v>
      </c>
      <c r="D86">
        <v>917.212890625</v>
      </c>
      <c r="E86">
        <v>641.407958984375</v>
      </c>
      <c r="F86">
        <v>461.48788452148398</v>
      </c>
      <c r="G86">
        <v>459.89730834960898</v>
      </c>
      <c r="I86" s="7">
        <f t="shared" si="7"/>
        <v>455.72500610351602</v>
      </c>
      <c r="J86" s="7">
        <f t="shared" si="7"/>
        <v>181.51065063476602</v>
      </c>
      <c r="K86" s="7">
        <f t="shared" si="8"/>
        <v>328.66755065917982</v>
      </c>
      <c r="L86" s="8">
        <f t="shared" si="9"/>
        <v>1.8107342434715938</v>
      </c>
      <c r="M86" s="8">
        <f t="shared" si="5"/>
        <v>2.2425656924489799</v>
      </c>
      <c r="P86" s="6">
        <f t="shared" si="10"/>
        <v>-0.40695750399042246</v>
      </c>
      <c r="U86" s="18">
        <v>66</v>
      </c>
      <c r="V86" s="20">
        <f t="shared" si="11"/>
        <v>1.5803990821959084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914.45538330078102</v>
      </c>
      <c r="E87">
        <v>642.3818359375</v>
      </c>
      <c r="F87">
        <v>462.75347900390602</v>
      </c>
      <c r="G87">
        <v>461.35031127929699</v>
      </c>
      <c r="I87" s="7">
        <f t="shared" si="7"/>
        <v>451.701904296875</v>
      </c>
      <c r="J87" s="7">
        <f t="shared" si="7"/>
        <v>181.03152465820301</v>
      </c>
      <c r="K87" s="7">
        <f t="shared" si="8"/>
        <v>324.97983703613289</v>
      </c>
      <c r="L87" s="8">
        <f t="shared" si="9"/>
        <v>1.7951560516860907</v>
      </c>
      <c r="M87" s="8">
        <f t="shared" si="5"/>
        <v>2.2320678706514459</v>
      </c>
      <c r="P87" s="6">
        <f t="shared" si="10"/>
        <v>-0.87316904727662903</v>
      </c>
      <c r="U87" s="18">
        <v>66.5</v>
      </c>
      <c r="V87" s="20">
        <f t="shared" si="11"/>
        <v>1.5658624293587997</v>
      </c>
    </row>
    <row r="88" spans="1:22" x14ac:dyDescent="0.15">
      <c r="A88" s="6">
        <v>43.5</v>
      </c>
      <c r="B88" s="6">
        <v>86</v>
      </c>
      <c r="D88">
        <v>916.48205566406295</v>
      </c>
      <c r="E88">
        <v>641.45001220703102</v>
      </c>
      <c r="F88">
        <v>461.10650634765602</v>
      </c>
      <c r="G88">
        <v>459.89321899414102</v>
      </c>
      <c r="I88" s="7">
        <f t="shared" si="7"/>
        <v>455.37554931640693</v>
      </c>
      <c r="J88" s="7">
        <f t="shared" si="7"/>
        <v>181.55679321289</v>
      </c>
      <c r="K88" s="7">
        <f t="shared" si="8"/>
        <v>328.28579406738396</v>
      </c>
      <c r="L88" s="8">
        <f t="shared" si="9"/>
        <v>1.8081713620180675</v>
      </c>
      <c r="M88" s="8">
        <f t="shared" ref="M88:M148" si="12">L88+ABS($N$2)*A88</f>
        <v>2.2501635509713922</v>
      </c>
      <c r="P88" s="6">
        <f t="shared" si="10"/>
        <v>-6.9534235076084083E-2</v>
      </c>
      <c r="U88" s="18">
        <v>67</v>
      </c>
      <c r="V88" s="20">
        <f t="shared" si="11"/>
        <v>1.5749872927850428</v>
      </c>
    </row>
    <row r="89" spans="1:22" x14ac:dyDescent="0.15">
      <c r="A89" s="6">
        <v>44</v>
      </c>
      <c r="B89" s="6">
        <v>87</v>
      </c>
      <c r="D89">
        <v>911.846923828125</v>
      </c>
      <c r="E89">
        <v>641.08624267578102</v>
      </c>
      <c r="F89">
        <v>462.27786254882801</v>
      </c>
      <c r="G89">
        <v>460.55462646484398</v>
      </c>
      <c r="I89" s="7">
        <f t="shared" si="7"/>
        <v>449.56906127929699</v>
      </c>
      <c r="J89" s="7">
        <f t="shared" si="7"/>
        <v>180.53161621093705</v>
      </c>
      <c r="K89" s="7">
        <f t="shared" si="8"/>
        <v>323.19692993164108</v>
      </c>
      <c r="L89" s="8">
        <f t="shared" si="9"/>
        <v>1.7902511300514299</v>
      </c>
      <c r="M89" s="8">
        <f t="shared" si="12"/>
        <v>2.2373236889927237</v>
      </c>
      <c r="P89" s="6">
        <f t="shared" si="10"/>
        <v>-0.6397565139552216</v>
      </c>
      <c r="U89" s="18">
        <v>67.5</v>
      </c>
      <c r="V89" s="20">
        <f t="shared" si="11"/>
        <v>1.5632920682611282</v>
      </c>
    </row>
    <row r="90" spans="1:22" x14ac:dyDescent="0.15">
      <c r="A90" s="6">
        <v>44.5</v>
      </c>
      <c r="B90" s="6">
        <v>88</v>
      </c>
      <c r="D90">
        <v>912.27105712890602</v>
      </c>
      <c r="E90">
        <v>642.45758056640602</v>
      </c>
      <c r="F90">
        <v>462.08688354492199</v>
      </c>
      <c r="G90">
        <v>460.58947753906301</v>
      </c>
      <c r="I90" s="7">
        <f t="shared" si="7"/>
        <v>450.18417358398403</v>
      </c>
      <c r="J90" s="7">
        <f t="shared" si="7"/>
        <v>181.86810302734301</v>
      </c>
      <c r="K90" s="7">
        <f t="shared" si="8"/>
        <v>322.87650146484395</v>
      </c>
      <c r="L90" s="8">
        <f t="shared" si="9"/>
        <v>1.7753333107361933</v>
      </c>
      <c r="M90" s="8">
        <f t="shared" si="12"/>
        <v>2.2274862396654562</v>
      </c>
      <c r="P90" s="6">
        <f t="shared" si="10"/>
        <v>-1.0766407096788131</v>
      </c>
      <c r="U90" s="18">
        <v>68</v>
      </c>
      <c r="V90" s="20">
        <f t="shared" si="11"/>
        <v>1.5770418987705934</v>
      </c>
    </row>
    <row r="91" spans="1:22" x14ac:dyDescent="0.15">
      <c r="A91" s="6">
        <v>45</v>
      </c>
      <c r="B91" s="6">
        <v>89</v>
      </c>
      <c r="D91">
        <v>908.97088623046898</v>
      </c>
      <c r="E91">
        <v>641.91082763671898</v>
      </c>
      <c r="F91">
        <v>461.58676147460898</v>
      </c>
      <c r="G91">
        <v>460.02206420898398</v>
      </c>
      <c r="I91" s="7">
        <f t="shared" si="7"/>
        <v>447.38412475586</v>
      </c>
      <c r="J91" s="7">
        <f t="shared" si="7"/>
        <v>181.888763427735</v>
      </c>
      <c r="K91" s="7">
        <f t="shared" si="8"/>
        <v>320.06199035644551</v>
      </c>
      <c r="L91" s="8">
        <f t="shared" si="9"/>
        <v>1.7596578498022897</v>
      </c>
      <c r="M91" s="8">
        <f t="shared" si="12"/>
        <v>2.216891148719522</v>
      </c>
      <c r="P91" s="6">
        <f t="shared" si="10"/>
        <v>-1.5471720062113996</v>
      </c>
      <c r="U91" s="18">
        <v>68.5</v>
      </c>
      <c r="V91" s="20">
        <f t="shared" si="11"/>
        <v>1.5524310589290191</v>
      </c>
    </row>
    <row r="92" spans="1:22" x14ac:dyDescent="0.15">
      <c r="A92" s="6">
        <v>45.5</v>
      </c>
      <c r="B92" s="6">
        <v>90</v>
      </c>
      <c r="D92">
        <v>909.97735595703102</v>
      </c>
      <c r="E92">
        <v>643.75665283203102</v>
      </c>
      <c r="F92">
        <v>462.58239746093801</v>
      </c>
      <c r="G92">
        <v>460.81231689453102</v>
      </c>
      <c r="I92" s="7">
        <f t="shared" si="7"/>
        <v>447.39495849609301</v>
      </c>
      <c r="J92" s="7">
        <f t="shared" si="7"/>
        <v>182.9443359375</v>
      </c>
      <c r="K92" s="7">
        <f t="shared" si="8"/>
        <v>319.33392333984301</v>
      </c>
      <c r="L92" s="8">
        <f t="shared" si="9"/>
        <v>1.7455250620546041</v>
      </c>
      <c r="M92" s="8">
        <f t="shared" si="12"/>
        <v>2.2078387309598058</v>
      </c>
      <c r="P92" s="6">
        <f t="shared" si="10"/>
        <v>-1.9491927049453164</v>
      </c>
      <c r="U92" s="18">
        <v>69</v>
      </c>
      <c r="V92" s="20">
        <f t="shared" si="11"/>
        <v>1.5727873307508793</v>
      </c>
    </row>
    <row r="93" spans="1:22" x14ac:dyDescent="0.15">
      <c r="A93" s="6">
        <v>46</v>
      </c>
      <c r="B93" s="6">
        <v>91</v>
      </c>
      <c r="D93">
        <v>907.99084472656295</v>
      </c>
      <c r="E93">
        <v>641.41497802734398</v>
      </c>
      <c r="F93">
        <v>461.14111328125</v>
      </c>
      <c r="G93">
        <v>459.49658203125</v>
      </c>
      <c r="I93" s="7">
        <f t="shared" si="7"/>
        <v>446.84973144531295</v>
      </c>
      <c r="J93" s="7">
        <f t="shared" si="7"/>
        <v>181.91839599609398</v>
      </c>
      <c r="K93" s="7">
        <f t="shared" si="8"/>
        <v>319.50685424804715</v>
      </c>
      <c r="L93" s="8">
        <f t="shared" si="9"/>
        <v>1.7563196536479322</v>
      </c>
      <c r="M93" s="8">
        <f t="shared" si="12"/>
        <v>2.2237136925411027</v>
      </c>
      <c r="P93" s="6">
        <f t="shared" si="10"/>
        <v>-1.2441807052022591</v>
      </c>
      <c r="U93" s="18">
        <v>69.5</v>
      </c>
      <c r="V93" s="20">
        <f t="shared" si="11"/>
        <v>1.5535788923459262</v>
      </c>
    </row>
    <row r="94" spans="1:22" x14ac:dyDescent="0.15">
      <c r="A94" s="6">
        <v>46.5</v>
      </c>
      <c r="B94" s="6">
        <v>92</v>
      </c>
      <c r="D94">
        <v>907.53192138671898</v>
      </c>
      <c r="E94">
        <v>642.47698974609398</v>
      </c>
      <c r="F94">
        <v>461.724609375</v>
      </c>
      <c r="G94">
        <v>460.34432983398398</v>
      </c>
      <c r="I94" s="7">
        <f t="shared" si="7"/>
        <v>445.80731201171898</v>
      </c>
      <c r="J94" s="7">
        <f t="shared" si="7"/>
        <v>182.13265991211</v>
      </c>
      <c r="K94" s="7">
        <f t="shared" si="8"/>
        <v>318.31445007324197</v>
      </c>
      <c r="L94" s="8">
        <f t="shared" si="9"/>
        <v>1.7477065904975413</v>
      </c>
      <c r="M94" s="8">
        <f t="shared" si="12"/>
        <v>2.2201809993786812</v>
      </c>
      <c r="P94" s="6">
        <f t="shared" si="10"/>
        <v>-1.4010687113976079</v>
      </c>
      <c r="U94" s="18">
        <v>70</v>
      </c>
      <c r="V94" s="20">
        <f t="shared" si="11"/>
        <v>1.5336755953120946</v>
      </c>
    </row>
    <row r="95" spans="1:22" x14ac:dyDescent="0.15">
      <c r="A95" s="6">
        <v>47</v>
      </c>
      <c r="B95" s="6">
        <v>93</v>
      </c>
      <c r="D95">
        <v>908.51763916015602</v>
      </c>
      <c r="E95">
        <v>643.2880859375</v>
      </c>
      <c r="F95">
        <v>462.24569702148398</v>
      </c>
      <c r="G95">
        <v>460.59222412109398</v>
      </c>
      <c r="I95" s="7">
        <f t="shared" si="7"/>
        <v>446.27194213867205</v>
      </c>
      <c r="J95" s="7">
        <f t="shared" si="7"/>
        <v>182.69586181640602</v>
      </c>
      <c r="K95" s="7">
        <f t="shared" si="8"/>
        <v>318.38483886718785</v>
      </c>
      <c r="L95" s="8">
        <f t="shared" si="9"/>
        <v>1.7427041625449504</v>
      </c>
      <c r="M95" s="8">
        <f t="shared" si="12"/>
        <v>2.2202589414140599</v>
      </c>
      <c r="P95" s="6">
        <f t="shared" si="10"/>
        <v>-1.3976072812741411</v>
      </c>
      <c r="U95" s="18">
        <v>70.5</v>
      </c>
      <c r="V95" s="20">
        <f t="shared" si="11"/>
        <v>1.540495699391154</v>
      </c>
    </row>
    <row r="96" spans="1:22" x14ac:dyDescent="0.15">
      <c r="A96" s="6">
        <v>47.5</v>
      </c>
      <c r="B96" s="6">
        <v>94</v>
      </c>
      <c r="D96">
        <v>905.63323974609398</v>
      </c>
      <c r="E96">
        <v>641.13446044921898</v>
      </c>
      <c r="F96">
        <v>461.24435424804699</v>
      </c>
      <c r="G96">
        <v>459.82864379882801</v>
      </c>
      <c r="I96" s="7">
        <f t="shared" si="7"/>
        <v>444.38888549804699</v>
      </c>
      <c r="J96" s="7">
        <f t="shared" si="7"/>
        <v>181.30581665039097</v>
      </c>
      <c r="K96" s="7">
        <f t="shared" si="8"/>
        <v>317.4748138427733</v>
      </c>
      <c r="L96" s="8">
        <f t="shared" si="9"/>
        <v>1.7510459383382873</v>
      </c>
      <c r="M96" s="8">
        <f t="shared" si="12"/>
        <v>2.2336810871953658</v>
      </c>
      <c r="P96" s="6">
        <f t="shared" si="10"/>
        <v>-0.80152559693986936</v>
      </c>
      <c r="U96" s="18">
        <v>71</v>
      </c>
      <c r="V96" s="20">
        <f t="shared" si="11"/>
        <v>1.5436900588998015</v>
      </c>
    </row>
    <row r="97" spans="1:22" x14ac:dyDescent="0.15">
      <c r="A97" s="6">
        <v>48</v>
      </c>
      <c r="B97" s="6">
        <v>95</v>
      </c>
      <c r="D97">
        <v>906.766357421875</v>
      </c>
      <c r="E97">
        <v>641.293701171875</v>
      </c>
      <c r="F97">
        <v>462.38082885742199</v>
      </c>
      <c r="G97">
        <v>460.71343994140602</v>
      </c>
      <c r="I97" s="7">
        <f t="shared" si="7"/>
        <v>444.38552856445301</v>
      </c>
      <c r="J97" s="7">
        <f t="shared" si="7"/>
        <v>180.58026123046898</v>
      </c>
      <c r="K97" s="7">
        <f t="shared" si="8"/>
        <v>317.97934570312475</v>
      </c>
      <c r="L97" s="8">
        <f t="shared" si="9"/>
        <v>1.7608754330978489</v>
      </c>
      <c r="M97" s="8">
        <f t="shared" si="12"/>
        <v>2.2485909519428966</v>
      </c>
      <c r="P97" s="6">
        <f t="shared" si="10"/>
        <v>-0.139373848872686</v>
      </c>
      <c r="U97" s="18">
        <v>71.5</v>
      </c>
      <c r="V97" s="20">
        <f t="shared" si="11"/>
        <v>1.542309416834416</v>
      </c>
    </row>
    <row r="98" spans="1:22" x14ac:dyDescent="0.15">
      <c r="A98" s="6">
        <v>48.5</v>
      </c>
      <c r="B98" s="6">
        <v>96</v>
      </c>
      <c r="D98">
        <v>902.77819824218795</v>
      </c>
      <c r="E98">
        <v>639.97979736328102</v>
      </c>
      <c r="F98">
        <v>461.28903198242199</v>
      </c>
      <c r="G98">
        <v>459.69055175781301</v>
      </c>
      <c r="I98" s="7">
        <f t="shared" si="7"/>
        <v>441.48916625976597</v>
      </c>
      <c r="J98" s="7">
        <f t="shared" si="7"/>
        <v>180.28924560546801</v>
      </c>
      <c r="K98" s="7">
        <f t="shared" si="8"/>
        <v>315.28669433593836</v>
      </c>
      <c r="L98" s="8">
        <f t="shared" si="9"/>
        <v>1.7487825925340497</v>
      </c>
      <c r="M98" s="8">
        <f t="shared" si="12"/>
        <v>2.2415784813670667</v>
      </c>
      <c r="P98" s="6">
        <f t="shared" si="10"/>
        <v>-0.45079985633022701</v>
      </c>
      <c r="U98" s="18">
        <v>72</v>
      </c>
      <c r="V98" s="20">
        <f t="shared" si="11"/>
        <v>1.5340029626584168</v>
      </c>
    </row>
    <row r="99" spans="1:22" x14ac:dyDescent="0.15">
      <c r="A99" s="6">
        <v>49</v>
      </c>
      <c r="B99" s="6">
        <v>97</v>
      </c>
      <c r="D99">
        <v>902.79333496093795</v>
      </c>
      <c r="E99">
        <v>640.052001953125</v>
      </c>
      <c r="F99">
        <v>462.44128417968801</v>
      </c>
      <c r="G99">
        <v>461.09915161132801</v>
      </c>
      <c r="I99" s="7">
        <f t="shared" si="7"/>
        <v>440.35205078124994</v>
      </c>
      <c r="J99" s="7">
        <f t="shared" si="7"/>
        <v>178.95285034179699</v>
      </c>
      <c r="K99" s="7">
        <f t="shared" si="8"/>
        <v>315.08505554199206</v>
      </c>
      <c r="L99" s="8">
        <f t="shared" si="9"/>
        <v>1.7607154898074258</v>
      </c>
      <c r="M99" s="8">
        <f t="shared" si="12"/>
        <v>2.2585917486284122</v>
      </c>
      <c r="P99" s="6">
        <f t="shared" si="10"/>
        <v>0.30476465402522346</v>
      </c>
      <c r="U99" s="18">
        <v>72.5</v>
      </c>
      <c r="V99" s="20">
        <f t="shared" si="11"/>
        <v>1.52756965919536</v>
      </c>
    </row>
    <row r="100" spans="1:22" x14ac:dyDescent="0.15">
      <c r="A100" s="6">
        <v>49.5</v>
      </c>
      <c r="B100" s="6">
        <v>98</v>
      </c>
      <c r="D100">
        <v>903.545166015625</v>
      </c>
      <c r="E100">
        <v>641.12420654296898</v>
      </c>
      <c r="F100">
        <v>461.55187988281301</v>
      </c>
      <c r="G100">
        <v>460.08990478515602</v>
      </c>
      <c r="I100" s="7">
        <f t="shared" si="7"/>
        <v>441.99328613281199</v>
      </c>
      <c r="J100" s="7">
        <f t="shared" si="7"/>
        <v>181.03430175781295</v>
      </c>
      <c r="K100" s="7">
        <f t="shared" si="8"/>
        <v>315.26927490234294</v>
      </c>
      <c r="L100" s="8">
        <f t="shared" si="9"/>
        <v>1.7414891644353072</v>
      </c>
      <c r="M100" s="8">
        <f t="shared" si="12"/>
        <v>2.244445793244263</v>
      </c>
      <c r="P100" s="6">
        <f t="shared" si="10"/>
        <v>-0.32346164073348804</v>
      </c>
      <c r="U100" s="18">
        <v>73</v>
      </c>
      <c r="V100" s="20">
        <f t="shared" si="11"/>
        <v>1.5538976603229018</v>
      </c>
    </row>
    <row r="101" spans="1:22" x14ac:dyDescent="0.15">
      <c r="A101" s="6">
        <v>50</v>
      </c>
      <c r="B101" s="6">
        <v>99</v>
      </c>
      <c r="D101">
        <v>898.69439697265602</v>
      </c>
      <c r="E101">
        <v>640.584228515625</v>
      </c>
      <c r="F101">
        <v>462.74365234375</v>
      </c>
      <c r="G101">
        <v>461.50695800781301</v>
      </c>
      <c r="I101" s="7">
        <f t="shared" si="7"/>
        <v>435.95074462890602</v>
      </c>
      <c r="J101" s="7">
        <f t="shared" si="7"/>
        <v>179.07727050781199</v>
      </c>
      <c r="K101" s="7">
        <f t="shared" si="8"/>
        <v>310.59665527343765</v>
      </c>
      <c r="L101" s="8">
        <f t="shared" si="9"/>
        <v>1.734428129224185</v>
      </c>
      <c r="M101" s="8">
        <f t="shared" si="12"/>
        <v>2.2424651280211099</v>
      </c>
      <c r="P101" s="6">
        <f t="shared" si="10"/>
        <v>-0.41142360162678876</v>
      </c>
      <c r="U101" s="18">
        <v>73.5</v>
      </c>
      <c r="V101" s="20">
        <f t="shared" si="11"/>
        <v>1.5245534845974797</v>
      </c>
    </row>
    <row r="102" spans="1:22" x14ac:dyDescent="0.15">
      <c r="A102" s="6">
        <v>50.5</v>
      </c>
      <c r="B102" s="6">
        <v>100</v>
      </c>
      <c r="D102">
        <v>900.13934326171898</v>
      </c>
      <c r="E102">
        <v>642.15765380859398</v>
      </c>
      <c r="F102">
        <v>461.02178955078102</v>
      </c>
      <c r="G102">
        <v>459.470703125</v>
      </c>
      <c r="I102" s="7">
        <f t="shared" si="7"/>
        <v>439.11755371093795</v>
      </c>
      <c r="J102" s="7">
        <f t="shared" si="7"/>
        <v>182.68695068359398</v>
      </c>
      <c r="K102" s="7">
        <f t="shared" si="8"/>
        <v>311.23668823242218</v>
      </c>
      <c r="L102" s="8">
        <f t="shared" si="9"/>
        <v>1.7036613018489255</v>
      </c>
      <c r="M102" s="8">
        <f t="shared" si="12"/>
        <v>2.2167786706338193</v>
      </c>
      <c r="P102" s="6">
        <f t="shared" si="10"/>
        <v>-1.5521671931113763</v>
      </c>
      <c r="U102" s="18">
        <v>74</v>
      </c>
      <c r="V102" s="20">
        <f t="shared" si="11"/>
        <v>1.5221711804307745</v>
      </c>
    </row>
    <row r="103" spans="1:22" x14ac:dyDescent="0.15">
      <c r="A103" s="6">
        <v>51</v>
      </c>
      <c r="B103" s="6">
        <v>101</v>
      </c>
      <c r="D103">
        <v>900.15441894531295</v>
      </c>
      <c r="E103">
        <v>641.22393798828102</v>
      </c>
      <c r="F103">
        <v>462.82022094726602</v>
      </c>
      <c r="G103">
        <v>461.18331909179699</v>
      </c>
      <c r="I103" s="7">
        <f t="shared" si="7"/>
        <v>437.33419799804693</v>
      </c>
      <c r="J103" s="7">
        <f t="shared" si="7"/>
        <v>180.04061889648403</v>
      </c>
      <c r="K103" s="7">
        <f t="shared" si="8"/>
        <v>311.30576477050812</v>
      </c>
      <c r="L103" s="8">
        <f t="shared" si="9"/>
        <v>1.7290862844094985</v>
      </c>
      <c r="M103" s="8">
        <f t="shared" si="12"/>
        <v>2.2472840231823619</v>
      </c>
      <c r="P103" s="6">
        <f t="shared" si="10"/>
        <v>-0.19741496313099388</v>
      </c>
      <c r="U103" s="18">
        <v>74.5</v>
      </c>
      <c r="V103" s="20">
        <f t="shared" si="11"/>
        <v>1.5342861521493127</v>
      </c>
    </row>
    <row r="104" spans="1:22" x14ac:dyDescent="0.15">
      <c r="A104" s="6">
        <v>51.5</v>
      </c>
      <c r="B104" s="6">
        <v>102</v>
      </c>
      <c r="D104">
        <v>904.65533447265602</v>
      </c>
      <c r="E104">
        <v>641.76232910156295</v>
      </c>
      <c r="F104">
        <v>461.13128662109398</v>
      </c>
      <c r="G104">
        <v>459.68347167968801</v>
      </c>
      <c r="I104" s="7">
        <f t="shared" si="7"/>
        <v>443.52404785156205</v>
      </c>
      <c r="J104" s="7">
        <f t="shared" si="7"/>
        <v>182.07885742187494</v>
      </c>
      <c r="K104" s="7">
        <f t="shared" si="8"/>
        <v>316.0688476562496</v>
      </c>
      <c r="L104" s="8">
        <f t="shared" si="9"/>
        <v>1.7358898893127452</v>
      </c>
      <c r="M104" s="8">
        <f t="shared" si="12"/>
        <v>2.2591679980735777</v>
      </c>
      <c r="P104" s="6">
        <f t="shared" si="10"/>
        <v>0.33035607178119614</v>
      </c>
      <c r="U104" s="18">
        <v>75</v>
      </c>
      <c r="V104" s="20">
        <f t="shared" si="11"/>
        <v>1.5097648578239311</v>
      </c>
    </row>
    <row r="105" spans="1:22" x14ac:dyDescent="0.15">
      <c r="A105" s="6">
        <v>52</v>
      </c>
      <c r="B105" s="6">
        <v>103</v>
      </c>
      <c r="D105">
        <v>901.67718505859398</v>
      </c>
      <c r="E105">
        <v>641.84722900390602</v>
      </c>
      <c r="F105">
        <v>462.2705078125</v>
      </c>
      <c r="G105">
        <v>460.69244384765602</v>
      </c>
      <c r="I105" s="7">
        <f t="shared" si="7"/>
        <v>439.40667724609398</v>
      </c>
      <c r="J105" s="7">
        <f t="shared" si="7"/>
        <v>181.15478515625</v>
      </c>
      <c r="K105" s="7">
        <f t="shared" si="8"/>
        <v>312.59832763671898</v>
      </c>
      <c r="L105" s="8">
        <f t="shared" si="9"/>
        <v>1.7255869193137572</v>
      </c>
      <c r="M105" s="8">
        <f t="shared" si="12"/>
        <v>2.2539453980625588</v>
      </c>
      <c r="P105" s="6">
        <f t="shared" si="10"/>
        <v>9.8418774876837201E-2</v>
      </c>
      <c r="U105" s="18"/>
      <c r="V105" s="20"/>
    </row>
    <row r="106" spans="1:22" x14ac:dyDescent="0.15">
      <c r="A106" s="6">
        <v>52.5</v>
      </c>
      <c r="B106" s="6">
        <v>104</v>
      </c>
      <c r="D106">
        <v>900.12072753906295</v>
      </c>
      <c r="E106">
        <v>641.54998779296898</v>
      </c>
      <c r="F106">
        <v>461.56277465820301</v>
      </c>
      <c r="G106">
        <v>459.98446655273398</v>
      </c>
      <c r="I106" s="7">
        <f t="shared" si="7"/>
        <v>438.55795288085994</v>
      </c>
      <c r="J106" s="7">
        <f t="shared" si="7"/>
        <v>181.565521240235</v>
      </c>
      <c r="K106" s="7">
        <f t="shared" si="8"/>
        <v>311.46208801269546</v>
      </c>
      <c r="L106" s="8">
        <f t="shared" si="9"/>
        <v>1.7154252959767085</v>
      </c>
      <c r="M106" s="8">
        <f t="shared" si="12"/>
        <v>2.2488641447134796</v>
      </c>
      <c r="P106" s="6">
        <f t="shared" si="10"/>
        <v>-0.12724127264453333</v>
      </c>
    </row>
    <row r="107" spans="1:22" x14ac:dyDescent="0.15">
      <c r="A107" s="6">
        <v>53</v>
      </c>
      <c r="B107" s="6">
        <v>105</v>
      </c>
      <c r="D107">
        <v>902.54943847656295</v>
      </c>
      <c r="E107">
        <v>643.26300048828102</v>
      </c>
      <c r="F107">
        <v>462.48733520507801</v>
      </c>
      <c r="G107">
        <v>461.11657714843801</v>
      </c>
      <c r="I107" s="7">
        <f t="shared" si="7"/>
        <v>440.06210327148494</v>
      </c>
      <c r="J107" s="7">
        <f t="shared" si="7"/>
        <v>182.14642333984301</v>
      </c>
      <c r="K107" s="7">
        <f t="shared" si="8"/>
        <v>312.55960693359486</v>
      </c>
      <c r="L107" s="8">
        <f t="shared" si="9"/>
        <v>1.7159799308846766</v>
      </c>
      <c r="M107" s="8">
        <f t="shared" si="12"/>
        <v>2.2544991496094169</v>
      </c>
      <c r="P107" s="6">
        <f t="shared" si="10"/>
        <v>0.12301105394548037</v>
      </c>
    </row>
    <row r="108" spans="1:22" x14ac:dyDescent="0.15">
      <c r="A108" s="6">
        <v>53.5</v>
      </c>
      <c r="B108" s="6">
        <v>106</v>
      </c>
      <c r="D108">
        <v>900.10803222656295</v>
      </c>
      <c r="E108">
        <v>644.691162109375</v>
      </c>
      <c r="F108">
        <v>461.392822265625</v>
      </c>
      <c r="G108">
        <v>460.1953125</v>
      </c>
      <c r="I108" s="7">
        <f t="shared" si="7"/>
        <v>438.71520996093795</v>
      </c>
      <c r="J108" s="7">
        <f t="shared" si="7"/>
        <v>184.495849609375</v>
      </c>
      <c r="K108" s="7">
        <f t="shared" si="8"/>
        <v>309.56811523437545</v>
      </c>
      <c r="L108" s="8">
        <f t="shared" si="9"/>
        <v>1.6779137085729054</v>
      </c>
      <c r="M108" s="8">
        <f t="shared" si="12"/>
        <v>2.2215132972856151</v>
      </c>
      <c r="P108" s="6">
        <f t="shared" si="10"/>
        <v>-1.3419009454278576</v>
      </c>
    </row>
    <row r="109" spans="1:22" x14ac:dyDescent="0.15">
      <c r="A109" s="6">
        <v>54</v>
      </c>
      <c r="B109" s="6">
        <v>107</v>
      </c>
      <c r="D109">
        <v>899.12664794921898</v>
      </c>
      <c r="E109">
        <v>643.0234375</v>
      </c>
      <c r="F109">
        <v>462.05038452148398</v>
      </c>
      <c r="G109">
        <v>460.37835693359398</v>
      </c>
      <c r="I109" s="7">
        <f t="shared" si="7"/>
        <v>437.076263427735</v>
      </c>
      <c r="J109" s="7">
        <f t="shared" si="7"/>
        <v>182.64508056640602</v>
      </c>
      <c r="K109" s="7">
        <f t="shared" si="8"/>
        <v>309.22470703125077</v>
      </c>
      <c r="L109" s="8">
        <f t="shared" si="9"/>
        <v>1.6930360569926381</v>
      </c>
      <c r="M109" s="8">
        <f t="shared" si="12"/>
        <v>2.2417160156933171</v>
      </c>
      <c r="P109" s="6">
        <f t="shared" si="10"/>
        <v>-0.44469191396535523</v>
      </c>
    </row>
    <row r="110" spans="1:22" x14ac:dyDescent="0.15">
      <c r="A110" s="6">
        <v>54.5</v>
      </c>
      <c r="B110" s="6">
        <v>108</v>
      </c>
      <c r="D110">
        <v>897.15252685546898</v>
      </c>
      <c r="E110">
        <v>644.675048828125</v>
      </c>
      <c r="F110">
        <v>462.23916625976602</v>
      </c>
      <c r="G110">
        <v>460.81149291992199</v>
      </c>
      <c r="I110" s="7">
        <f t="shared" si="7"/>
        <v>434.91336059570295</v>
      </c>
      <c r="J110" s="7">
        <f t="shared" si="7"/>
        <v>183.86355590820301</v>
      </c>
      <c r="K110" s="7">
        <f t="shared" si="8"/>
        <v>306.20887145996085</v>
      </c>
      <c r="L110" s="8">
        <f t="shared" si="9"/>
        <v>1.6654136266832607</v>
      </c>
      <c r="M110" s="8">
        <f t="shared" si="12"/>
        <v>2.2191739553719088</v>
      </c>
      <c r="P110" s="6">
        <f t="shared" si="10"/>
        <v>-1.4457918501219464</v>
      </c>
    </row>
    <row r="111" spans="1:22" x14ac:dyDescent="0.15">
      <c r="A111" s="6">
        <v>55</v>
      </c>
      <c r="B111" s="6">
        <v>109</v>
      </c>
      <c r="D111">
        <v>896.88006591796898</v>
      </c>
      <c r="E111">
        <v>644.88330078125</v>
      </c>
      <c r="F111">
        <v>462.42959594726602</v>
      </c>
      <c r="G111">
        <v>460.65594482421898</v>
      </c>
      <c r="I111" s="7">
        <f t="shared" si="7"/>
        <v>434.45046997070295</v>
      </c>
      <c r="J111" s="7">
        <f t="shared" si="7"/>
        <v>184.22735595703102</v>
      </c>
      <c r="K111" s="7">
        <f t="shared" si="8"/>
        <v>305.49132080078124</v>
      </c>
      <c r="L111" s="8">
        <f t="shared" si="9"/>
        <v>1.6582299583783511</v>
      </c>
      <c r="M111" s="8">
        <f t="shared" si="12"/>
        <v>2.2170706570549683</v>
      </c>
      <c r="P111" s="6">
        <f t="shared" si="10"/>
        <v>-1.5391999849944999</v>
      </c>
    </row>
    <row r="112" spans="1:22" x14ac:dyDescent="0.15">
      <c r="A112" s="6">
        <v>55.5</v>
      </c>
      <c r="B112" s="6">
        <v>110</v>
      </c>
      <c r="D112">
        <v>894.31042480468795</v>
      </c>
      <c r="E112">
        <v>645.20886230468795</v>
      </c>
      <c r="F112">
        <v>462.62463378906301</v>
      </c>
      <c r="G112">
        <v>461.10623168945301</v>
      </c>
      <c r="I112" s="7">
        <f t="shared" si="7"/>
        <v>431.68579101562494</v>
      </c>
      <c r="J112" s="7">
        <f t="shared" si="7"/>
        <v>184.10263061523494</v>
      </c>
      <c r="K112" s="7">
        <f t="shared" si="8"/>
        <v>302.81394958496048</v>
      </c>
      <c r="L112" s="8">
        <f t="shared" si="9"/>
        <v>1.6448105525326584</v>
      </c>
      <c r="M112" s="8">
        <f t="shared" si="12"/>
        <v>2.208731621197245</v>
      </c>
      <c r="P112" s="6">
        <f t="shared" si="10"/>
        <v>-1.9095391707541085</v>
      </c>
    </row>
    <row r="113" spans="1:16" x14ac:dyDescent="0.15">
      <c r="A113" s="6">
        <v>56</v>
      </c>
      <c r="B113" s="6">
        <v>111</v>
      </c>
      <c r="D113">
        <v>894.18487548828102</v>
      </c>
      <c r="E113">
        <v>643.22393798828102</v>
      </c>
      <c r="F113">
        <v>461.44863891601602</v>
      </c>
      <c r="G113">
        <v>460.03158569335898</v>
      </c>
      <c r="I113" s="7">
        <f t="shared" si="7"/>
        <v>432.736236572265</v>
      </c>
      <c r="J113" s="7">
        <f t="shared" si="7"/>
        <v>183.19235229492205</v>
      </c>
      <c r="K113" s="7">
        <f t="shared" si="8"/>
        <v>304.50158996581956</v>
      </c>
      <c r="L113" s="8">
        <f t="shared" si="9"/>
        <v>1.6621959713449246</v>
      </c>
      <c r="M113" s="8">
        <f t="shared" si="12"/>
        <v>2.2311974099974803</v>
      </c>
      <c r="P113" s="6">
        <f t="shared" si="10"/>
        <v>-0.91182647666360295</v>
      </c>
    </row>
    <row r="114" spans="1:16" x14ac:dyDescent="0.15">
      <c r="A114" s="6">
        <v>56.5</v>
      </c>
      <c r="B114" s="6">
        <v>112</v>
      </c>
      <c r="D114">
        <v>894.68444824218795</v>
      </c>
      <c r="E114">
        <v>643.69415283203102</v>
      </c>
      <c r="F114">
        <v>462.55651855468801</v>
      </c>
      <c r="G114">
        <v>461.01770019531301</v>
      </c>
      <c r="I114" s="7">
        <f t="shared" si="7"/>
        <v>432.12792968749994</v>
      </c>
      <c r="J114" s="7">
        <f t="shared" si="7"/>
        <v>182.67645263671801</v>
      </c>
      <c r="K114" s="7">
        <f t="shared" si="8"/>
        <v>304.25441284179738</v>
      </c>
      <c r="L114" s="8">
        <f t="shared" si="9"/>
        <v>1.6655371201391622</v>
      </c>
      <c r="M114" s="8">
        <f t="shared" si="12"/>
        <v>2.239618928779687</v>
      </c>
      <c r="P114" s="6">
        <f t="shared" si="10"/>
        <v>-0.53782419847779139</v>
      </c>
    </row>
    <row r="115" spans="1:16" x14ac:dyDescent="0.15">
      <c r="A115" s="6">
        <v>57</v>
      </c>
      <c r="B115" s="6">
        <v>113</v>
      </c>
      <c r="D115">
        <v>896.82647705078102</v>
      </c>
      <c r="E115">
        <v>644.86389160156295</v>
      </c>
      <c r="F115">
        <v>461.73739624023398</v>
      </c>
      <c r="G115">
        <v>460.09777832031301</v>
      </c>
      <c r="I115" s="7">
        <f t="shared" si="7"/>
        <v>435.08908081054705</v>
      </c>
      <c r="J115" s="7">
        <f t="shared" si="7"/>
        <v>184.76611328124994</v>
      </c>
      <c r="K115" s="7">
        <f t="shared" si="8"/>
        <v>305.75280151367213</v>
      </c>
      <c r="L115" s="8">
        <f t="shared" si="9"/>
        <v>1.6548099436840831</v>
      </c>
      <c r="M115" s="8">
        <f t="shared" si="12"/>
        <v>2.2339721223125775</v>
      </c>
      <c r="P115" s="6">
        <f t="shared" si="10"/>
        <v>-0.78860063652783552</v>
      </c>
    </row>
    <row r="116" spans="1:16" x14ac:dyDescent="0.15">
      <c r="A116" s="6">
        <v>57.5</v>
      </c>
      <c r="B116" s="6">
        <v>114</v>
      </c>
      <c r="D116">
        <v>895.05334472656295</v>
      </c>
      <c r="E116">
        <v>644.41931152343795</v>
      </c>
      <c r="F116">
        <v>462.26559448242199</v>
      </c>
      <c r="G116">
        <v>460.49740600585898</v>
      </c>
      <c r="I116" s="7">
        <f t="shared" si="7"/>
        <v>432.78775024414097</v>
      </c>
      <c r="J116" s="7">
        <f t="shared" si="7"/>
        <v>183.92190551757898</v>
      </c>
      <c r="K116" s="7">
        <f t="shared" si="8"/>
        <v>304.04241638183566</v>
      </c>
      <c r="L116" s="8">
        <f t="shared" si="9"/>
        <v>1.653106058934213</v>
      </c>
      <c r="M116" s="8">
        <f t="shared" si="12"/>
        <v>2.2373486075506763</v>
      </c>
      <c r="P116" s="6">
        <f t="shared" si="10"/>
        <v>-0.63864987301735732</v>
      </c>
    </row>
    <row r="117" spans="1:16" x14ac:dyDescent="0.15">
      <c r="A117" s="6">
        <v>58</v>
      </c>
      <c r="B117" s="6">
        <v>115</v>
      </c>
      <c r="D117">
        <v>892.070068359375</v>
      </c>
      <c r="E117">
        <v>642.95794677734398</v>
      </c>
      <c r="F117">
        <v>461.242431640625</v>
      </c>
      <c r="G117">
        <v>459.74774169921898</v>
      </c>
      <c r="I117" s="7">
        <f t="shared" si="7"/>
        <v>430.82763671875</v>
      </c>
      <c r="J117" s="7">
        <f t="shared" si="7"/>
        <v>183.210205078125</v>
      </c>
      <c r="K117" s="7">
        <f t="shared" si="8"/>
        <v>302.58049316406255</v>
      </c>
      <c r="L117" s="8">
        <f t="shared" si="9"/>
        <v>1.6515482477356287</v>
      </c>
      <c r="M117" s="8">
        <f t="shared" si="12"/>
        <v>2.2408711663400616</v>
      </c>
      <c r="P117" s="6">
        <f t="shared" si="10"/>
        <v>-0.4822119374923462</v>
      </c>
    </row>
    <row r="118" spans="1:16" x14ac:dyDescent="0.15">
      <c r="A118" s="6">
        <v>58.5</v>
      </c>
      <c r="B118" s="6">
        <v>116</v>
      </c>
      <c r="D118">
        <v>892.20642089843795</v>
      </c>
      <c r="E118">
        <v>644.64593505859398</v>
      </c>
      <c r="F118">
        <v>463.05966186523398</v>
      </c>
      <c r="G118">
        <v>461.62979125976602</v>
      </c>
      <c r="I118" s="7">
        <f t="shared" si="7"/>
        <v>429.14675903320398</v>
      </c>
      <c r="J118" s="7">
        <f t="shared" si="7"/>
        <v>183.01614379882795</v>
      </c>
      <c r="K118" s="7">
        <f t="shared" si="8"/>
        <v>301.03545837402442</v>
      </c>
      <c r="L118" s="8">
        <f t="shared" si="9"/>
        <v>1.6448573996014457</v>
      </c>
      <c r="M118" s="8">
        <f t="shared" si="12"/>
        <v>2.2392606881938475</v>
      </c>
      <c r="P118" s="6">
        <f t="shared" si="10"/>
        <v>-0.55373377473210028</v>
      </c>
    </row>
    <row r="119" spans="1:16" x14ac:dyDescent="0.15">
      <c r="A119" s="6">
        <v>59</v>
      </c>
      <c r="B119" s="6">
        <v>117</v>
      </c>
      <c r="D119">
        <v>889.36566162109398</v>
      </c>
      <c r="E119">
        <v>644.10052490234398</v>
      </c>
      <c r="F119">
        <v>461.55923461914102</v>
      </c>
      <c r="G119">
        <v>460.02206420898398</v>
      </c>
      <c r="I119" s="7">
        <f t="shared" si="7"/>
        <v>427.80642700195295</v>
      </c>
      <c r="J119" s="7">
        <f t="shared" si="7"/>
        <v>184.07846069336</v>
      </c>
      <c r="K119" s="7">
        <f t="shared" si="8"/>
        <v>298.95150451660095</v>
      </c>
      <c r="L119" s="8">
        <f t="shared" si="9"/>
        <v>1.6240439179606014</v>
      </c>
      <c r="M119" s="8">
        <f t="shared" si="12"/>
        <v>2.2235275765409726</v>
      </c>
      <c r="P119" s="6">
        <f t="shared" si="10"/>
        <v>-1.2524461748705795</v>
      </c>
    </row>
    <row r="120" spans="1:16" x14ac:dyDescent="0.15">
      <c r="A120" s="6">
        <v>59.5</v>
      </c>
      <c r="B120" s="6">
        <v>118</v>
      </c>
      <c r="D120">
        <v>888.73809814453102</v>
      </c>
      <c r="E120">
        <v>645.83483886718795</v>
      </c>
      <c r="F120">
        <v>463.06918334960898</v>
      </c>
      <c r="G120">
        <v>461.36203002929699</v>
      </c>
      <c r="I120" s="7">
        <f t="shared" si="7"/>
        <v>425.66891479492205</v>
      </c>
      <c r="J120" s="7">
        <f t="shared" si="7"/>
        <v>184.47280883789097</v>
      </c>
      <c r="K120" s="7">
        <f t="shared" si="8"/>
        <v>296.53794860839838</v>
      </c>
      <c r="L120" s="8">
        <f t="shared" si="9"/>
        <v>1.6074886617516992</v>
      </c>
      <c r="M120" s="8">
        <f t="shared" si="12"/>
        <v>2.2120526903200397</v>
      </c>
      <c r="P120" s="6">
        <f t="shared" si="10"/>
        <v>-1.7620494542243414</v>
      </c>
    </row>
    <row r="121" spans="1:16" x14ac:dyDescent="0.15">
      <c r="A121" s="6">
        <v>60</v>
      </c>
      <c r="B121" s="6">
        <v>119</v>
      </c>
      <c r="D121">
        <v>890.49310302734398</v>
      </c>
      <c r="E121">
        <v>647.01452636718795</v>
      </c>
      <c r="F121">
        <v>461.56579589843801</v>
      </c>
      <c r="G121">
        <v>460.10379028320301</v>
      </c>
      <c r="I121" s="7">
        <f t="shared" si="7"/>
        <v>428.92730712890597</v>
      </c>
      <c r="J121" s="7">
        <f t="shared" si="7"/>
        <v>186.91073608398494</v>
      </c>
      <c r="K121" s="7">
        <f t="shared" si="8"/>
        <v>298.08979187011653</v>
      </c>
      <c r="L121" s="8">
        <f t="shared" si="9"/>
        <v>1.5948243429750086</v>
      </c>
      <c r="M121" s="8">
        <f t="shared" si="12"/>
        <v>2.2044687415313184</v>
      </c>
      <c r="P121" s="6">
        <f t="shared" si="10"/>
        <v>-2.0988549875230547</v>
      </c>
    </row>
    <row r="122" spans="1:16" x14ac:dyDescent="0.15">
      <c r="A122" s="6">
        <v>60.5</v>
      </c>
      <c r="B122" s="6">
        <v>120</v>
      </c>
      <c r="D122">
        <v>888.78820800781295</v>
      </c>
      <c r="E122">
        <v>646.353515625</v>
      </c>
      <c r="F122">
        <v>462.62164306640602</v>
      </c>
      <c r="G122">
        <v>461.15090942382801</v>
      </c>
      <c r="I122" s="7">
        <f t="shared" si="7"/>
        <v>426.16656494140693</v>
      </c>
      <c r="J122" s="7">
        <f t="shared" si="7"/>
        <v>185.20260620117199</v>
      </c>
      <c r="K122" s="7">
        <f t="shared" si="8"/>
        <v>296.52474060058654</v>
      </c>
      <c r="L122" s="8">
        <f t="shared" si="9"/>
        <v>1.6010829797853574</v>
      </c>
      <c r="M122" s="8">
        <f t="shared" si="12"/>
        <v>2.2158077483296363</v>
      </c>
      <c r="P122" s="6">
        <f t="shared" si="10"/>
        <v>-1.5952861557470783</v>
      </c>
    </row>
    <row r="123" spans="1:16" x14ac:dyDescent="0.15">
      <c r="A123" s="6">
        <v>61</v>
      </c>
      <c r="B123" s="6">
        <v>121</v>
      </c>
      <c r="D123">
        <v>887.96795654296898</v>
      </c>
      <c r="E123">
        <v>645.99298095703102</v>
      </c>
      <c r="F123">
        <v>461.02316284179699</v>
      </c>
      <c r="G123">
        <v>459.71804809570301</v>
      </c>
      <c r="I123" s="7">
        <f t="shared" si="7"/>
        <v>426.94479370117199</v>
      </c>
      <c r="J123" s="7">
        <f t="shared" si="7"/>
        <v>186.27493286132801</v>
      </c>
      <c r="K123" s="7">
        <f t="shared" si="8"/>
        <v>296.55234069824235</v>
      </c>
      <c r="L123" s="8">
        <f t="shared" si="9"/>
        <v>1.592014213308079</v>
      </c>
      <c r="M123" s="8">
        <f t="shared" si="12"/>
        <v>2.2118193518403273</v>
      </c>
      <c r="P123" s="6">
        <f t="shared" si="10"/>
        <v>-1.7724120889530366</v>
      </c>
    </row>
    <row r="124" spans="1:16" x14ac:dyDescent="0.15">
      <c r="A124" s="6">
        <v>61.5</v>
      </c>
      <c r="B124" s="6">
        <v>122</v>
      </c>
      <c r="D124">
        <v>888.95983886718795</v>
      </c>
      <c r="E124">
        <v>645.62786865234398</v>
      </c>
      <c r="F124">
        <v>462.906005859375</v>
      </c>
      <c r="G124">
        <v>461.37701416015602</v>
      </c>
      <c r="I124" s="7">
        <f t="shared" si="7"/>
        <v>426.05383300781295</v>
      </c>
      <c r="J124" s="7">
        <f t="shared" si="7"/>
        <v>184.25085449218795</v>
      </c>
      <c r="K124" s="7">
        <f t="shared" si="8"/>
        <v>297.07823486328141</v>
      </c>
      <c r="L124" s="8">
        <f t="shared" si="9"/>
        <v>1.6123574334678443</v>
      </c>
      <c r="M124" s="8">
        <f t="shared" si="12"/>
        <v>2.237242941988062</v>
      </c>
      <c r="P124" s="6">
        <f t="shared" si="10"/>
        <v>-0.64334251364021733</v>
      </c>
    </row>
    <row r="125" spans="1:16" x14ac:dyDescent="0.15">
      <c r="A125" s="6">
        <v>62</v>
      </c>
      <c r="B125" s="6">
        <v>123</v>
      </c>
      <c r="D125">
        <v>887.30853271484398</v>
      </c>
      <c r="E125">
        <v>645.31286621093795</v>
      </c>
      <c r="F125">
        <v>461.61563110351602</v>
      </c>
      <c r="G125">
        <v>460.06646728515602</v>
      </c>
      <c r="I125" s="7">
        <f t="shared" si="7"/>
        <v>425.69290161132795</v>
      </c>
      <c r="J125" s="7">
        <f t="shared" si="7"/>
        <v>185.24639892578193</v>
      </c>
      <c r="K125" s="7">
        <f t="shared" si="8"/>
        <v>296.0204223632806</v>
      </c>
      <c r="L125" s="8">
        <f t="shared" si="9"/>
        <v>1.5979820610811428</v>
      </c>
      <c r="M125" s="8">
        <f t="shared" si="12"/>
        <v>2.2279479395893294</v>
      </c>
      <c r="P125" s="6">
        <f t="shared" si="10"/>
        <v>-1.0561364719240269</v>
      </c>
    </row>
    <row r="126" spans="1:16" x14ac:dyDescent="0.15">
      <c r="A126" s="6">
        <v>62.5</v>
      </c>
      <c r="B126" s="6">
        <v>124</v>
      </c>
      <c r="D126">
        <v>889.26434326171898</v>
      </c>
      <c r="E126">
        <v>645.82269287109398</v>
      </c>
      <c r="F126">
        <v>462.63088989257801</v>
      </c>
      <c r="G126">
        <v>461.25933837890602</v>
      </c>
      <c r="I126" s="7">
        <f t="shared" si="7"/>
        <v>426.63345336914097</v>
      </c>
      <c r="J126" s="7">
        <f t="shared" si="7"/>
        <v>184.56335449218795</v>
      </c>
      <c r="K126" s="7">
        <f t="shared" si="8"/>
        <v>297.43910522460942</v>
      </c>
      <c r="L126" s="8">
        <f t="shared" si="9"/>
        <v>1.6115826787120906</v>
      </c>
      <c r="M126" s="8">
        <f t="shared" si="12"/>
        <v>2.2466289272082465</v>
      </c>
      <c r="P126" s="6">
        <f t="shared" si="10"/>
        <v>-0.22650797985229718</v>
      </c>
    </row>
    <row r="127" spans="1:16" x14ac:dyDescent="0.15">
      <c r="A127" s="6">
        <v>63</v>
      </c>
      <c r="B127" s="6">
        <v>125</v>
      </c>
      <c r="D127">
        <v>884.49853515625</v>
      </c>
      <c r="E127">
        <v>644.10479736328102</v>
      </c>
      <c r="F127">
        <v>461.70227050781301</v>
      </c>
      <c r="G127">
        <v>460.08798217773398</v>
      </c>
      <c r="I127" s="7">
        <f t="shared" si="7"/>
        <v>422.79626464843699</v>
      </c>
      <c r="J127" s="7">
        <f t="shared" si="7"/>
        <v>184.01681518554705</v>
      </c>
      <c r="K127" s="7">
        <f t="shared" si="8"/>
        <v>293.98449401855407</v>
      </c>
      <c r="L127" s="8">
        <f t="shared" si="9"/>
        <v>1.5975958160243393</v>
      </c>
      <c r="M127" s="8">
        <f t="shared" si="12"/>
        <v>2.2377224345084645</v>
      </c>
      <c r="P127" s="6">
        <f t="shared" si="10"/>
        <v>-0.62204810111898445</v>
      </c>
    </row>
    <row r="128" spans="1:16" x14ac:dyDescent="0.15">
      <c r="A128" s="6">
        <v>63.5</v>
      </c>
      <c r="B128" s="6">
        <v>126</v>
      </c>
      <c r="D128">
        <v>886.14361572265602</v>
      </c>
      <c r="E128">
        <v>644.83184814453102</v>
      </c>
      <c r="F128">
        <v>462.16616821289102</v>
      </c>
      <c r="G128">
        <v>460.85971069335898</v>
      </c>
      <c r="I128" s="7">
        <f t="shared" si="7"/>
        <v>423.977447509765</v>
      </c>
      <c r="J128" s="7">
        <f t="shared" si="7"/>
        <v>183.97213745117205</v>
      </c>
      <c r="K128" s="7">
        <f t="shared" si="8"/>
        <v>295.19695129394461</v>
      </c>
      <c r="L128" s="8">
        <f t="shared" si="9"/>
        <v>1.6045742327274568</v>
      </c>
      <c r="M128" s="8">
        <f t="shared" si="12"/>
        <v>2.2497812211995512</v>
      </c>
      <c r="P128" s="6">
        <f t="shared" si="10"/>
        <v>-8.6513619600990993E-2</v>
      </c>
    </row>
    <row r="129" spans="1:16" x14ac:dyDescent="0.15">
      <c r="A129" s="6">
        <v>64</v>
      </c>
      <c r="B129" s="6">
        <v>127</v>
      </c>
      <c r="D129">
        <v>883.6103515625</v>
      </c>
      <c r="E129">
        <v>643.86444091796898</v>
      </c>
      <c r="F129">
        <v>462.14083862304699</v>
      </c>
      <c r="G129">
        <v>460.50286865234398</v>
      </c>
      <c r="I129" s="7">
        <f t="shared" si="7"/>
        <v>421.46951293945301</v>
      </c>
      <c r="J129" s="7">
        <f t="shared" si="7"/>
        <v>183.361572265625</v>
      </c>
      <c r="K129" s="7">
        <f t="shared" si="8"/>
        <v>293.11641235351556</v>
      </c>
      <c r="L129" s="8">
        <f t="shared" si="9"/>
        <v>1.5985705659683984</v>
      </c>
      <c r="M129" s="8">
        <f t="shared" si="12"/>
        <v>2.2488579244284619</v>
      </c>
      <c r="P129" s="6">
        <f t="shared" si="10"/>
        <v>-0.12751751744404768</v>
      </c>
    </row>
    <row r="130" spans="1:16" x14ac:dyDescent="0.15">
      <c r="A130" s="6">
        <v>64.5</v>
      </c>
      <c r="B130" s="6">
        <v>128</v>
      </c>
      <c r="D130">
        <v>881.17059326171898</v>
      </c>
      <c r="E130">
        <v>642.55078125</v>
      </c>
      <c r="F130">
        <v>461.65213012695301</v>
      </c>
      <c r="G130">
        <v>460.01553344726602</v>
      </c>
      <c r="I130" s="7">
        <f t="shared" ref="I130:J148" si="13">D130-F130</f>
        <v>419.51846313476597</v>
      </c>
      <c r="J130" s="7">
        <f t="shared" si="13"/>
        <v>182.53524780273398</v>
      </c>
      <c r="K130" s="7">
        <f t="shared" ref="K130:K148" si="14">I130-0.7*J130</f>
        <v>291.74378967285219</v>
      </c>
      <c r="L130" s="8">
        <f t="shared" ref="L130:L148" si="15">K130/J130</f>
        <v>1.5982874167302745</v>
      </c>
      <c r="M130" s="8">
        <f t="shared" si="12"/>
        <v>2.2536551451783073</v>
      </c>
      <c r="P130" s="6">
        <f t="shared" si="10"/>
        <v>8.5528553674766111E-2</v>
      </c>
    </row>
    <row r="131" spans="1:16" x14ac:dyDescent="0.15">
      <c r="A131" s="6">
        <v>65</v>
      </c>
      <c r="B131" s="6">
        <v>129</v>
      </c>
      <c r="D131">
        <v>879.90216064453102</v>
      </c>
      <c r="E131">
        <v>643.57476806640602</v>
      </c>
      <c r="F131">
        <v>462.07681274414102</v>
      </c>
      <c r="G131">
        <v>460.56796264648398</v>
      </c>
      <c r="I131" s="7">
        <f t="shared" si="13"/>
        <v>417.82534790039</v>
      </c>
      <c r="J131" s="7">
        <f t="shared" si="13"/>
        <v>183.00680541992205</v>
      </c>
      <c r="K131" s="7">
        <f t="shared" si="14"/>
        <v>289.72058410644456</v>
      </c>
      <c r="L131" s="8">
        <f t="shared" si="15"/>
        <v>1.5831137177749222</v>
      </c>
      <c r="M131" s="8">
        <f t="shared" si="12"/>
        <v>2.2435618162109243</v>
      </c>
      <c r="P131" s="6">
        <f t="shared" si="10"/>
        <v>-0.36271933674802526</v>
      </c>
    </row>
    <row r="132" spans="1:16" x14ac:dyDescent="0.15">
      <c r="A132" s="6">
        <v>65.5</v>
      </c>
      <c r="B132" s="6">
        <v>130</v>
      </c>
      <c r="D132">
        <v>881.22930908203102</v>
      </c>
      <c r="E132">
        <v>643.66290283203102</v>
      </c>
      <c r="F132">
        <v>462.68508911132801</v>
      </c>
      <c r="G132">
        <v>461.06155395507801</v>
      </c>
      <c r="I132" s="7">
        <f t="shared" si="13"/>
        <v>418.54421997070301</v>
      </c>
      <c r="J132" s="7">
        <f t="shared" si="13"/>
        <v>182.60134887695301</v>
      </c>
      <c r="K132" s="7">
        <f t="shared" si="14"/>
        <v>290.7232757568359</v>
      </c>
      <c r="L132" s="8">
        <f t="shared" si="15"/>
        <v>1.5921200886239975</v>
      </c>
      <c r="M132" s="8">
        <f t="shared" si="12"/>
        <v>2.2576485570479687</v>
      </c>
      <c r="P132" s="6">
        <f t="shared" si="10"/>
        <v>0.26287722148789655</v>
      </c>
    </row>
    <row r="133" spans="1:16" x14ac:dyDescent="0.15">
      <c r="A133" s="6">
        <v>66</v>
      </c>
      <c r="B133" s="6">
        <v>131</v>
      </c>
      <c r="D133">
        <v>877.683349609375</v>
      </c>
      <c r="E133">
        <v>642.62756347656295</v>
      </c>
      <c r="F133">
        <v>461.61782836914102</v>
      </c>
      <c r="G133">
        <v>460.17462158203102</v>
      </c>
      <c r="I133" s="7">
        <f t="shared" si="13"/>
        <v>416.06552124023398</v>
      </c>
      <c r="J133" s="7">
        <f t="shared" si="13"/>
        <v>182.45294189453193</v>
      </c>
      <c r="K133" s="7">
        <f t="shared" si="14"/>
        <v>288.34846191406166</v>
      </c>
      <c r="L133" s="8">
        <f t="shared" si="15"/>
        <v>1.5803990821959084</v>
      </c>
      <c r="M133" s="8">
        <f t="shared" si="12"/>
        <v>2.251007920607849</v>
      </c>
      <c r="P133" s="6">
        <f t="shared" si="10"/>
        <v>-3.2035515921884888E-2</v>
      </c>
    </row>
    <row r="134" spans="1:16" x14ac:dyDescent="0.15">
      <c r="A134" s="6">
        <v>66.5</v>
      </c>
      <c r="B134" s="6">
        <v>132</v>
      </c>
      <c r="D134">
        <v>877.36541748046898</v>
      </c>
      <c r="E134">
        <v>644.24224853515602</v>
      </c>
      <c r="F134">
        <v>462.72787475585898</v>
      </c>
      <c r="G134">
        <v>461.24899291992199</v>
      </c>
      <c r="I134" s="7">
        <f t="shared" si="13"/>
        <v>414.63754272461</v>
      </c>
      <c r="J134" s="7">
        <f t="shared" si="13"/>
        <v>182.99325561523403</v>
      </c>
      <c r="K134" s="7">
        <f t="shared" si="14"/>
        <v>286.54226379394618</v>
      </c>
      <c r="L134" s="8">
        <f t="shared" si="15"/>
        <v>1.5658624293587997</v>
      </c>
      <c r="M134" s="8">
        <f t="shared" si="12"/>
        <v>2.2415516377587097</v>
      </c>
      <c r="P134" s="6">
        <f t="shared" ref="P134:P148" si="16">(M134-$O$2)/$O$2*100</f>
        <v>-0.45199198935752238</v>
      </c>
    </row>
    <row r="135" spans="1:16" x14ac:dyDescent="0.15">
      <c r="A135" s="6">
        <v>67</v>
      </c>
      <c r="B135" s="6">
        <v>133</v>
      </c>
      <c r="D135">
        <v>878.87634277343795</v>
      </c>
      <c r="E135">
        <v>643.46618652343795</v>
      </c>
      <c r="F135">
        <v>461.59411621093801</v>
      </c>
      <c r="G135">
        <v>460.04440307617199</v>
      </c>
      <c r="I135" s="7">
        <f t="shared" si="13"/>
        <v>417.28222656249994</v>
      </c>
      <c r="J135" s="7">
        <f t="shared" si="13"/>
        <v>183.42178344726597</v>
      </c>
      <c r="K135" s="7">
        <f t="shared" si="14"/>
        <v>288.88697814941378</v>
      </c>
      <c r="L135" s="8">
        <f t="shared" si="15"/>
        <v>1.5749872927850428</v>
      </c>
      <c r="M135" s="8">
        <f t="shared" si="12"/>
        <v>2.2557568711729221</v>
      </c>
      <c r="P135" s="6">
        <f t="shared" si="16"/>
        <v>0.17886686122198181</v>
      </c>
    </row>
    <row r="136" spans="1:16" x14ac:dyDescent="0.15">
      <c r="A136" s="6">
        <v>67.5</v>
      </c>
      <c r="B136" s="6">
        <v>134</v>
      </c>
      <c r="D136">
        <v>877.55859375</v>
      </c>
      <c r="E136">
        <v>644.44195556640602</v>
      </c>
      <c r="F136">
        <v>461.96649169921898</v>
      </c>
      <c r="G136">
        <v>460.81912231445301</v>
      </c>
      <c r="I136" s="7">
        <f t="shared" si="13"/>
        <v>415.59210205078102</v>
      </c>
      <c r="J136" s="7">
        <f t="shared" si="13"/>
        <v>183.62283325195301</v>
      </c>
      <c r="K136" s="7">
        <f t="shared" si="14"/>
        <v>287.0561187744139</v>
      </c>
      <c r="L136" s="8">
        <f t="shared" si="15"/>
        <v>1.5632920682611282</v>
      </c>
      <c r="M136" s="8">
        <f t="shared" si="12"/>
        <v>2.2491420166369767</v>
      </c>
      <c r="P136" s="6">
        <f t="shared" si="16"/>
        <v>-0.11490089377470969</v>
      </c>
    </row>
    <row r="137" spans="1:16" x14ac:dyDescent="0.15">
      <c r="A137" s="6">
        <v>68</v>
      </c>
      <c r="B137" s="6">
        <v>135</v>
      </c>
      <c r="D137">
        <v>877.496337890625</v>
      </c>
      <c r="E137">
        <v>643.17810058593795</v>
      </c>
      <c r="F137">
        <v>462.80252075195301</v>
      </c>
      <c r="G137">
        <v>461.05856323242199</v>
      </c>
      <c r="I137" s="7">
        <f t="shared" si="13"/>
        <v>414.69381713867199</v>
      </c>
      <c r="J137" s="7">
        <f t="shared" si="13"/>
        <v>182.11953735351597</v>
      </c>
      <c r="K137" s="7">
        <f t="shared" si="14"/>
        <v>287.21014099121084</v>
      </c>
      <c r="L137" s="8">
        <f t="shared" si="15"/>
        <v>1.5770418987705934</v>
      </c>
      <c r="M137" s="8">
        <f t="shared" si="12"/>
        <v>2.2679722171344112</v>
      </c>
      <c r="P137" s="6">
        <f t="shared" si="16"/>
        <v>0.72135418881393398</v>
      </c>
    </row>
    <row r="138" spans="1:16" x14ac:dyDescent="0.15">
      <c r="A138" s="6">
        <v>68.5</v>
      </c>
      <c r="B138" s="6">
        <v>136</v>
      </c>
      <c r="D138">
        <v>876.29235839843795</v>
      </c>
      <c r="E138">
        <v>644.24224853515602</v>
      </c>
      <c r="F138">
        <v>461.69271850585898</v>
      </c>
      <c r="G138">
        <v>460.17462158203102</v>
      </c>
      <c r="I138" s="7">
        <f t="shared" si="13"/>
        <v>414.59963989257898</v>
      </c>
      <c r="J138" s="7">
        <f t="shared" si="13"/>
        <v>184.067626953125</v>
      </c>
      <c r="K138" s="7">
        <f t="shared" si="14"/>
        <v>285.75230102539149</v>
      </c>
      <c r="L138" s="8">
        <f t="shared" si="15"/>
        <v>1.5524310589290191</v>
      </c>
      <c r="M138" s="8">
        <f t="shared" si="12"/>
        <v>2.2484417472808058</v>
      </c>
      <c r="P138" s="6">
        <f t="shared" si="16"/>
        <v>-0.14600007449552732</v>
      </c>
    </row>
    <row r="139" spans="1:16" x14ac:dyDescent="0.15">
      <c r="A139" s="6">
        <v>69</v>
      </c>
      <c r="B139" s="6">
        <v>137</v>
      </c>
      <c r="D139">
        <v>880.47424316406295</v>
      </c>
      <c r="E139">
        <v>645.19268798828102</v>
      </c>
      <c r="F139">
        <v>462.61672973632801</v>
      </c>
      <c r="G139">
        <v>461.34024047851602</v>
      </c>
      <c r="I139" s="7">
        <f t="shared" si="13"/>
        <v>417.85751342773494</v>
      </c>
      <c r="J139" s="7">
        <f t="shared" si="13"/>
        <v>183.852447509765</v>
      </c>
      <c r="K139" s="7">
        <f t="shared" si="14"/>
        <v>289.16080017089945</v>
      </c>
      <c r="L139" s="8">
        <f t="shared" si="15"/>
        <v>1.5727873307508793</v>
      </c>
      <c r="M139" s="8">
        <f t="shared" si="12"/>
        <v>2.2738783890906356</v>
      </c>
      <c r="P139" s="6">
        <f t="shared" si="16"/>
        <v>0.98364912920546177</v>
      </c>
    </row>
    <row r="140" spans="1:16" x14ac:dyDescent="0.15">
      <c r="A140" s="6">
        <v>69.5</v>
      </c>
      <c r="B140" s="6">
        <v>138</v>
      </c>
      <c r="D140">
        <v>875.00915527343795</v>
      </c>
      <c r="E140">
        <v>643.53271484375</v>
      </c>
      <c r="F140">
        <v>461.61428833007801</v>
      </c>
      <c r="G140">
        <v>460.09344482421898</v>
      </c>
      <c r="I140" s="7">
        <f t="shared" si="13"/>
        <v>413.39486694335994</v>
      </c>
      <c r="J140" s="7">
        <f t="shared" si="13"/>
        <v>183.43927001953102</v>
      </c>
      <c r="K140" s="7">
        <f t="shared" si="14"/>
        <v>284.98737792968825</v>
      </c>
      <c r="L140" s="8">
        <f t="shared" si="15"/>
        <v>1.5535788923459262</v>
      </c>
      <c r="M140" s="8">
        <f t="shared" si="12"/>
        <v>2.2597503206736516</v>
      </c>
      <c r="P140" s="6">
        <f t="shared" si="16"/>
        <v>0.35621720024259168</v>
      </c>
    </row>
    <row r="141" spans="1:16" x14ac:dyDescent="0.15">
      <c r="A141" s="6">
        <v>70</v>
      </c>
      <c r="B141" s="6">
        <v>139</v>
      </c>
      <c r="D141">
        <v>873.37969970703102</v>
      </c>
      <c r="E141">
        <v>644.67608642578102</v>
      </c>
      <c r="F141">
        <v>462.10540771484398</v>
      </c>
      <c r="G141">
        <v>460.55163574218801</v>
      </c>
      <c r="I141" s="7">
        <f t="shared" si="13"/>
        <v>411.27429199218705</v>
      </c>
      <c r="J141" s="7">
        <f t="shared" si="13"/>
        <v>184.12445068359301</v>
      </c>
      <c r="K141" s="7">
        <f t="shared" si="14"/>
        <v>282.38717651367193</v>
      </c>
      <c r="L141" s="8">
        <f t="shared" si="15"/>
        <v>1.5336755953120946</v>
      </c>
      <c r="M141" s="8">
        <f t="shared" si="12"/>
        <v>2.2449273936277891</v>
      </c>
      <c r="P141" s="6">
        <f t="shared" si="16"/>
        <v>-0.30207361735289368</v>
      </c>
    </row>
    <row r="142" spans="1:16" x14ac:dyDescent="0.15">
      <c r="A142" s="6">
        <v>70.5</v>
      </c>
      <c r="B142" s="6">
        <v>140</v>
      </c>
      <c r="D142">
        <v>873.573974609375</v>
      </c>
      <c r="E142">
        <v>644.47613525390602</v>
      </c>
      <c r="F142">
        <v>462.79678344726602</v>
      </c>
      <c r="G142">
        <v>461.134033203125</v>
      </c>
      <c r="I142" s="7">
        <f t="shared" si="13"/>
        <v>410.77719116210898</v>
      </c>
      <c r="J142" s="7">
        <f t="shared" si="13"/>
        <v>183.34210205078102</v>
      </c>
      <c r="K142" s="7">
        <f t="shared" si="14"/>
        <v>282.43771972656225</v>
      </c>
      <c r="L142" s="8">
        <f t="shared" si="15"/>
        <v>1.540495699391154</v>
      </c>
      <c r="M142" s="8">
        <f t="shared" si="12"/>
        <v>2.2568278676948177</v>
      </c>
      <c r="P142" s="6">
        <f t="shared" si="16"/>
        <v>0.22643015110792611</v>
      </c>
    </row>
    <row r="143" spans="1:16" x14ac:dyDescent="0.15">
      <c r="A143" s="6">
        <v>71</v>
      </c>
      <c r="B143" s="6">
        <v>141</v>
      </c>
      <c r="D143">
        <v>874.32122802734398</v>
      </c>
      <c r="E143">
        <v>644.36511230468795</v>
      </c>
      <c r="F143">
        <v>461.77908325195301</v>
      </c>
      <c r="G143">
        <v>460.49740600585898</v>
      </c>
      <c r="I143" s="7">
        <f t="shared" si="13"/>
        <v>412.54214477539097</v>
      </c>
      <c r="J143" s="7">
        <f t="shared" si="13"/>
        <v>183.86770629882898</v>
      </c>
      <c r="K143" s="7">
        <f t="shared" si="14"/>
        <v>283.8347503662107</v>
      </c>
      <c r="L143" s="8">
        <f t="shared" si="15"/>
        <v>1.5436900588998015</v>
      </c>
      <c r="M143" s="8">
        <f t="shared" si="12"/>
        <v>2.2651025971914347</v>
      </c>
      <c r="P143" s="6">
        <f t="shared" si="16"/>
        <v>0.59391347129535044</v>
      </c>
    </row>
    <row r="144" spans="1:16" x14ac:dyDescent="0.15">
      <c r="A144" s="6">
        <v>71.5</v>
      </c>
      <c r="B144" s="6">
        <v>142</v>
      </c>
      <c r="D144">
        <v>872.42633056640602</v>
      </c>
      <c r="E144">
        <v>644.16223144531295</v>
      </c>
      <c r="F144">
        <v>462.65023803710898</v>
      </c>
      <c r="G144">
        <v>461.41488647460898</v>
      </c>
      <c r="I144" s="7">
        <f t="shared" si="13"/>
        <v>409.77609252929705</v>
      </c>
      <c r="J144" s="7">
        <f t="shared" si="13"/>
        <v>182.74734497070398</v>
      </c>
      <c r="K144" s="7">
        <f t="shared" si="14"/>
        <v>281.85295104980429</v>
      </c>
      <c r="L144" s="8">
        <f t="shared" si="15"/>
        <v>1.542309416834416</v>
      </c>
      <c r="M144" s="8">
        <f t="shared" si="12"/>
        <v>2.2688023251140184</v>
      </c>
      <c r="P144" s="6">
        <f t="shared" si="16"/>
        <v>0.75821954333516917</v>
      </c>
    </row>
    <row r="145" spans="1:16" x14ac:dyDescent="0.15">
      <c r="A145" s="6">
        <v>72</v>
      </c>
      <c r="B145" s="6">
        <v>143</v>
      </c>
      <c r="D145">
        <v>871.09729003906295</v>
      </c>
      <c r="E145">
        <v>643.98059082031295</v>
      </c>
      <c r="F145">
        <v>462.49822998046898</v>
      </c>
      <c r="G145">
        <v>461.08062744140602</v>
      </c>
      <c r="I145" s="7">
        <f t="shared" si="13"/>
        <v>408.59906005859398</v>
      </c>
      <c r="J145" s="7">
        <f t="shared" si="13"/>
        <v>182.89996337890693</v>
      </c>
      <c r="K145" s="7">
        <f t="shared" si="14"/>
        <v>280.56908569335917</v>
      </c>
      <c r="L145" s="8">
        <f t="shared" si="15"/>
        <v>1.5340029626584168</v>
      </c>
      <c r="M145" s="8">
        <f t="shared" si="12"/>
        <v>2.2655762409259887</v>
      </c>
      <c r="P145" s="6">
        <f t="shared" si="16"/>
        <v>0.61494813741114973</v>
      </c>
    </row>
    <row r="146" spans="1:16" x14ac:dyDescent="0.15">
      <c r="A146" s="6">
        <v>72.5</v>
      </c>
      <c r="B146" s="6">
        <v>144</v>
      </c>
      <c r="D146">
        <v>865.693359375</v>
      </c>
      <c r="E146">
        <v>641.76501464843795</v>
      </c>
      <c r="F146">
        <v>461.538818359375</v>
      </c>
      <c r="G146">
        <v>460.33206176757801</v>
      </c>
      <c r="I146" s="7">
        <f t="shared" si="13"/>
        <v>404.154541015625</v>
      </c>
      <c r="J146" s="7">
        <f t="shared" si="13"/>
        <v>181.43295288085994</v>
      </c>
      <c r="K146" s="7">
        <f t="shared" si="14"/>
        <v>277.15147399902304</v>
      </c>
      <c r="L146" s="8">
        <f t="shared" si="15"/>
        <v>1.52756965919536</v>
      </c>
      <c r="M146" s="8">
        <f t="shared" si="12"/>
        <v>2.2642233074509011</v>
      </c>
      <c r="P146" s="6">
        <f t="shared" si="16"/>
        <v>0.55486393941758383</v>
      </c>
    </row>
    <row r="147" spans="1:16" x14ac:dyDescent="0.15">
      <c r="A147" s="6">
        <v>73</v>
      </c>
      <c r="B147" s="6">
        <v>145</v>
      </c>
      <c r="D147">
        <v>870.31530761718795</v>
      </c>
      <c r="E147">
        <v>642.41662597656295</v>
      </c>
      <c r="F147">
        <v>463.04904174804699</v>
      </c>
      <c r="G147">
        <v>461.722412109375</v>
      </c>
      <c r="I147" s="7">
        <f t="shared" si="13"/>
        <v>407.26626586914097</v>
      </c>
      <c r="J147" s="7">
        <f t="shared" si="13"/>
        <v>180.69421386718795</v>
      </c>
      <c r="K147" s="7">
        <f t="shared" si="14"/>
        <v>280.78031616210939</v>
      </c>
      <c r="L147" s="8">
        <f t="shared" si="15"/>
        <v>1.5538976603229018</v>
      </c>
      <c r="M147" s="8">
        <f t="shared" si="12"/>
        <v>2.2956316785664121</v>
      </c>
      <c r="P147" s="6">
        <f t="shared" si="16"/>
        <v>1.9497195058654782</v>
      </c>
    </row>
    <row r="148" spans="1:16" x14ac:dyDescent="0.15">
      <c r="A148" s="6">
        <v>73.5</v>
      </c>
      <c r="B148" s="6">
        <v>146</v>
      </c>
      <c r="D148">
        <v>866.74884033203102</v>
      </c>
      <c r="E148">
        <v>642.18377685546898</v>
      </c>
      <c r="F148">
        <v>461.86761474609398</v>
      </c>
      <c r="G148">
        <v>460.17816162109398</v>
      </c>
      <c r="I148" s="7">
        <f t="shared" si="13"/>
        <v>404.88122558593705</v>
      </c>
      <c r="J148" s="7">
        <f t="shared" si="13"/>
        <v>182.005615234375</v>
      </c>
      <c r="K148" s="7">
        <f t="shared" si="14"/>
        <v>277.47729492187455</v>
      </c>
      <c r="L148" s="8">
        <f t="shared" si="15"/>
        <v>1.5245534845974797</v>
      </c>
      <c r="M148" s="8">
        <f t="shared" si="12"/>
        <v>2.271367872828959</v>
      </c>
      <c r="P148" s="6">
        <f t="shared" si="16"/>
        <v>0.87215631828003004</v>
      </c>
    </row>
    <row r="149" spans="1:16" x14ac:dyDescent="0.15">
      <c r="A149" s="18">
        <v>74</v>
      </c>
      <c r="B149" s="18">
        <v>147</v>
      </c>
      <c r="D149">
        <v>867.36810302734398</v>
      </c>
      <c r="E149">
        <v>643.31689453125</v>
      </c>
      <c r="F149">
        <v>462.5810546875</v>
      </c>
      <c r="G149">
        <v>461.15853881835898</v>
      </c>
      <c r="I149" s="19">
        <f t="shared" ref="I149:I189" si="17">D149-F149</f>
        <v>404.78704833984398</v>
      </c>
      <c r="J149" s="19">
        <f t="shared" ref="J149:J189" si="18">E149-G149</f>
        <v>182.15835571289102</v>
      </c>
      <c r="K149" s="19">
        <f t="shared" ref="K149:K189" si="19">I149-0.7*J149</f>
        <v>277.27619934082026</v>
      </c>
      <c r="L149" s="20">
        <f t="shared" ref="L149:L189" si="20">K149/J149</f>
        <v>1.5221711804307745</v>
      </c>
      <c r="M149" s="20">
        <f t="shared" ref="M149:M189" si="21">L149+ABS($N$2)*A149</f>
        <v>2.2740659386502231</v>
      </c>
      <c r="N149" s="18"/>
      <c r="O149" s="18"/>
      <c r="P149" s="18">
        <f t="shared" ref="P149:P189" si="22">(M149-$O$2)/$O$2*100</f>
        <v>0.99197826369681885</v>
      </c>
    </row>
    <row r="150" spans="1:16" x14ac:dyDescent="0.15">
      <c r="A150" s="18">
        <v>74.5</v>
      </c>
      <c r="B150" s="18">
        <v>148</v>
      </c>
      <c r="D150">
        <v>868.18402099609398</v>
      </c>
      <c r="E150">
        <v>642.283203125</v>
      </c>
      <c r="F150">
        <v>461.527099609375</v>
      </c>
      <c r="G150">
        <v>460.27566528320301</v>
      </c>
      <c r="I150" s="19">
        <f t="shared" si="17"/>
        <v>406.65692138671898</v>
      </c>
      <c r="J150" s="19">
        <f t="shared" si="18"/>
        <v>182.00753784179699</v>
      </c>
      <c r="K150" s="19">
        <f t="shared" si="19"/>
        <v>279.25164489746112</v>
      </c>
      <c r="L150" s="20">
        <f t="shared" si="20"/>
        <v>1.5342861521493127</v>
      </c>
      <c r="M150" s="20">
        <f t="shared" si="21"/>
        <v>2.2912612803567307</v>
      </c>
      <c r="N150" s="18"/>
      <c r="O150" s="18"/>
      <c r="P150" s="18">
        <f t="shared" si="22"/>
        <v>1.7556287570027487</v>
      </c>
    </row>
    <row r="151" spans="1:16" x14ac:dyDescent="0.15">
      <c r="A151" s="18">
        <v>75</v>
      </c>
      <c r="B151" s="18">
        <v>149</v>
      </c>
      <c r="D151">
        <v>867.27569580078102</v>
      </c>
      <c r="E151">
        <v>644.181640625</v>
      </c>
      <c r="F151">
        <v>462.13458251953102</v>
      </c>
      <c r="G151">
        <v>460.84036254882801</v>
      </c>
      <c r="I151" s="19">
        <f t="shared" si="17"/>
        <v>405.14111328125</v>
      </c>
      <c r="J151" s="19">
        <f t="shared" si="18"/>
        <v>183.34127807617199</v>
      </c>
      <c r="K151" s="19">
        <f t="shared" si="19"/>
        <v>276.80221862792962</v>
      </c>
      <c r="L151" s="20">
        <f t="shared" si="20"/>
        <v>1.5097648578239311</v>
      </c>
      <c r="M151" s="20">
        <f t="shared" si="21"/>
        <v>2.271820356019318</v>
      </c>
      <c r="N151" s="18"/>
      <c r="O151" s="18"/>
      <c r="P151" s="18">
        <f t="shared" si="22"/>
        <v>0.89225123802213013</v>
      </c>
    </row>
    <row r="152" spans="1:16" x14ac:dyDescent="0.15">
      <c r="A152" s="18">
        <v>75.5</v>
      </c>
      <c r="B152" s="18">
        <v>150</v>
      </c>
      <c r="D152">
        <v>868.83532714843795</v>
      </c>
      <c r="E152">
        <v>643.73187255859398</v>
      </c>
      <c r="F152">
        <v>462.91091918945301</v>
      </c>
      <c r="G152">
        <v>461.26150512695301</v>
      </c>
      <c r="I152" s="19">
        <f t="shared" si="17"/>
        <v>405.92440795898494</v>
      </c>
      <c r="J152" s="19">
        <f t="shared" si="18"/>
        <v>182.47036743164097</v>
      </c>
      <c r="K152" s="19">
        <f t="shared" si="19"/>
        <v>278.19515075683626</v>
      </c>
      <c r="L152" s="20">
        <f t="shared" si="20"/>
        <v>1.5246045408499369</v>
      </c>
      <c r="M152" s="20">
        <f t="shared" si="21"/>
        <v>2.2917404090332933</v>
      </c>
      <c r="N152" s="18"/>
      <c r="O152" s="18"/>
      <c r="P152" s="18">
        <f t="shared" si="22"/>
        <v>1.7769070111054632</v>
      </c>
    </row>
    <row r="153" spans="1:16" x14ac:dyDescent="0.15">
      <c r="A153" s="18">
        <v>76</v>
      </c>
      <c r="B153" s="18">
        <v>151</v>
      </c>
      <c r="D153">
        <v>865.38104248046898</v>
      </c>
      <c r="E153">
        <v>643.24169921875</v>
      </c>
      <c r="F153">
        <v>461.52874755859398</v>
      </c>
      <c r="G153">
        <v>459.98175048828102</v>
      </c>
      <c r="I153" s="19">
        <f t="shared" si="17"/>
        <v>403.852294921875</v>
      </c>
      <c r="J153" s="19">
        <f t="shared" si="18"/>
        <v>183.25994873046898</v>
      </c>
      <c r="K153" s="19">
        <f t="shared" si="19"/>
        <v>275.57033081054669</v>
      </c>
      <c r="L153" s="20">
        <f t="shared" si="20"/>
        <v>1.5037128009669147</v>
      </c>
      <c r="M153" s="20">
        <f t="shared" si="21"/>
        <v>2.2759290391382403</v>
      </c>
      <c r="N153" s="18"/>
      <c r="O153" s="18"/>
      <c r="P153" s="18">
        <f t="shared" si="22"/>
        <v>1.0747191380008405</v>
      </c>
    </row>
    <row r="154" spans="1:16" x14ac:dyDescent="0.15">
      <c r="A154" s="18">
        <v>76.5</v>
      </c>
      <c r="B154" s="18">
        <v>152</v>
      </c>
      <c r="D154">
        <v>864.66961669921898</v>
      </c>
      <c r="E154">
        <v>644.51739501953102</v>
      </c>
      <c r="F154">
        <v>462.38244628906301</v>
      </c>
      <c r="G154">
        <v>460.98257446289102</v>
      </c>
      <c r="I154" s="19">
        <f t="shared" si="17"/>
        <v>402.28717041015597</v>
      </c>
      <c r="J154" s="19">
        <f t="shared" si="18"/>
        <v>183.53482055664</v>
      </c>
      <c r="K154" s="19">
        <f t="shared" si="19"/>
        <v>273.81279602050796</v>
      </c>
      <c r="L154" s="20">
        <f t="shared" si="20"/>
        <v>1.4918847289580541</v>
      </c>
      <c r="M154" s="20">
        <f t="shared" si="21"/>
        <v>2.2691813371173488</v>
      </c>
      <c r="N154" s="18"/>
      <c r="O154" s="18"/>
      <c r="P154" s="18">
        <f t="shared" si="22"/>
        <v>0.77505158472476454</v>
      </c>
    </row>
    <row r="155" spans="1:16" x14ac:dyDescent="0.15">
      <c r="A155" s="18">
        <v>77</v>
      </c>
      <c r="B155" s="18">
        <v>153</v>
      </c>
      <c r="D155">
        <v>865.8984375</v>
      </c>
      <c r="E155">
        <v>644.205078125</v>
      </c>
      <c r="F155">
        <v>461.86517333984398</v>
      </c>
      <c r="G155">
        <v>460.355224609375</v>
      </c>
      <c r="I155" s="19">
        <f t="shared" si="17"/>
        <v>404.03326416015602</v>
      </c>
      <c r="J155" s="19">
        <f t="shared" si="18"/>
        <v>183.849853515625</v>
      </c>
      <c r="K155" s="19">
        <f t="shared" si="19"/>
        <v>275.33836669921857</v>
      </c>
      <c r="L155" s="20">
        <f t="shared" si="20"/>
        <v>1.4976262500846549</v>
      </c>
      <c r="M155" s="20">
        <f t="shared" si="21"/>
        <v>2.2800032282319189</v>
      </c>
      <c r="N155" s="18"/>
      <c r="O155" s="18"/>
      <c r="P155" s="18">
        <f t="shared" si="22"/>
        <v>1.2556551475499766</v>
      </c>
    </row>
    <row r="156" spans="1:16" x14ac:dyDescent="0.15">
      <c r="A156" s="18">
        <v>77.5</v>
      </c>
      <c r="B156" s="18">
        <v>154</v>
      </c>
      <c r="D156">
        <v>867.4443359375</v>
      </c>
      <c r="E156">
        <v>646.54083251953102</v>
      </c>
      <c r="F156">
        <v>462.66931152343801</v>
      </c>
      <c r="G156">
        <v>461.53771972656301</v>
      </c>
      <c r="I156" s="19">
        <f t="shared" si="17"/>
        <v>404.77502441406199</v>
      </c>
      <c r="J156" s="19">
        <f t="shared" si="18"/>
        <v>185.00311279296801</v>
      </c>
      <c r="K156" s="19">
        <f t="shared" si="19"/>
        <v>275.27284545898442</v>
      </c>
      <c r="L156" s="20">
        <f t="shared" si="20"/>
        <v>1.4879362909262766</v>
      </c>
      <c r="M156" s="20">
        <f t="shared" si="21"/>
        <v>2.2753936390615097</v>
      </c>
      <c r="N156" s="18"/>
      <c r="O156" s="18"/>
      <c r="P156" s="18">
        <f t="shared" si="22"/>
        <v>1.0509418534496058</v>
      </c>
    </row>
    <row r="157" spans="1:16" x14ac:dyDescent="0.15">
      <c r="A157" s="18">
        <v>78</v>
      </c>
      <c r="B157" s="18">
        <v>155</v>
      </c>
      <c r="D157">
        <v>862.9375</v>
      </c>
      <c r="E157">
        <v>645.73699951171898</v>
      </c>
      <c r="F157">
        <v>461.79788208007801</v>
      </c>
      <c r="G157">
        <v>460.541259765625</v>
      </c>
      <c r="I157" s="19">
        <f t="shared" si="17"/>
        <v>401.13961791992199</v>
      </c>
      <c r="J157" s="19">
        <f t="shared" si="18"/>
        <v>185.19573974609398</v>
      </c>
      <c r="K157" s="19">
        <f t="shared" si="19"/>
        <v>271.50260009765623</v>
      </c>
      <c r="L157" s="20">
        <f t="shared" si="20"/>
        <v>1.4660304846639032</v>
      </c>
      <c r="M157" s="20">
        <f t="shared" si="21"/>
        <v>2.2585682027871057</v>
      </c>
      <c r="N157" s="18"/>
      <c r="O157" s="18"/>
      <c r="P157" s="18">
        <f t="shared" si="22"/>
        <v>0.30371897586215479</v>
      </c>
    </row>
    <row r="158" spans="1:16" x14ac:dyDescent="0.15">
      <c r="A158" s="18">
        <v>78.5</v>
      </c>
      <c r="B158" s="18">
        <v>156</v>
      </c>
      <c r="D158">
        <v>863.67340087890602</v>
      </c>
      <c r="E158">
        <v>645.212890625</v>
      </c>
      <c r="F158">
        <v>462.7763671875</v>
      </c>
      <c r="G158">
        <v>461.42059326171898</v>
      </c>
      <c r="I158" s="19">
        <f t="shared" si="17"/>
        <v>400.89703369140602</v>
      </c>
      <c r="J158" s="19">
        <f t="shared" si="18"/>
        <v>183.79229736328102</v>
      </c>
      <c r="K158" s="19">
        <f t="shared" si="19"/>
        <v>272.24242553710928</v>
      </c>
      <c r="L158" s="20">
        <f t="shared" si="20"/>
        <v>1.4812504628471947</v>
      </c>
      <c r="M158" s="20">
        <f t="shared" si="21"/>
        <v>2.2788685509583666</v>
      </c>
      <c r="N158" s="18"/>
      <c r="O158" s="18"/>
      <c r="P158" s="18">
        <f t="shared" si="22"/>
        <v>1.20526377560281</v>
      </c>
    </row>
    <row r="159" spans="1:16" x14ac:dyDescent="0.15">
      <c r="A159" s="18">
        <v>79</v>
      </c>
      <c r="B159" s="18">
        <v>157</v>
      </c>
      <c r="D159">
        <v>864.345703125</v>
      </c>
      <c r="E159">
        <v>645.38348388671898</v>
      </c>
      <c r="F159">
        <v>462.10186767578102</v>
      </c>
      <c r="G159">
        <v>460.55844116210898</v>
      </c>
      <c r="I159" s="19">
        <f t="shared" si="17"/>
        <v>402.24383544921898</v>
      </c>
      <c r="J159" s="19">
        <f t="shared" si="18"/>
        <v>184.82504272461</v>
      </c>
      <c r="K159" s="19">
        <f t="shared" si="19"/>
        <v>272.86630554199201</v>
      </c>
      <c r="L159" s="20">
        <f t="shared" si="20"/>
        <v>1.4763492085245387</v>
      </c>
      <c r="M159" s="20">
        <f t="shared" si="21"/>
        <v>2.2790476666236796</v>
      </c>
      <c r="N159" s="18"/>
      <c r="O159" s="18"/>
      <c r="P159" s="18">
        <f t="shared" si="22"/>
        <v>1.2132183582165041</v>
      </c>
    </row>
    <row r="160" spans="1:16" x14ac:dyDescent="0.15">
      <c r="A160" s="18">
        <v>79.5</v>
      </c>
      <c r="B160" s="18">
        <v>158</v>
      </c>
      <c r="D160">
        <v>862.12854003906295</v>
      </c>
      <c r="E160">
        <v>645.34924316406295</v>
      </c>
      <c r="F160">
        <v>462.95886230468801</v>
      </c>
      <c r="G160">
        <v>461.84228515625</v>
      </c>
      <c r="I160" s="19">
        <f t="shared" si="17"/>
        <v>399.16967773437494</v>
      </c>
      <c r="J160" s="19">
        <f t="shared" si="18"/>
        <v>183.50695800781295</v>
      </c>
      <c r="K160" s="19">
        <f t="shared" si="19"/>
        <v>270.71480712890587</v>
      </c>
      <c r="L160" s="20">
        <f t="shared" si="20"/>
        <v>1.4752291142953826</v>
      </c>
      <c r="M160" s="20">
        <f t="shared" si="21"/>
        <v>2.2830079423824929</v>
      </c>
      <c r="N160" s="18"/>
      <c r="O160" s="18"/>
      <c r="P160" s="18">
        <f t="shared" si="22"/>
        <v>1.3890954410022889</v>
      </c>
    </row>
    <row r="161" spans="1:16" x14ac:dyDescent="0.15">
      <c r="A161" s="18">
        <v>80</v>
      </c>
      <c r="B161" s="18">
        <v>159</v>
      </c>
      <c r="D161">
        <v>860.50982666015602</v>
      </c>
      <c r="E161">
        <v>644.275146484375</v>
      </c>
      <c r="F161">
        <v>461.95913696289102</v>
      </c>
      <c r="G161">
        <v>460.81747436523398</v>
      </c>
      <c r="I161" s="19">
        <f t="shared" si="17"/>
        <v>398.550689697265</v>
      </c>
      <c r="J161" s="19">
        <f t="shared" si="18"/>
        <v>183.45767211914102</v>
      </c>
      <c r="K161" s="19">
        <f t="shared" si="19"/>
        <v>270.1303192138663</v>
      </c>
      <c r="L161" s="20">
        <f t="shared" si="20"/>
        <v>1.472439479328171</v>
      </c>
      <c r="M161" s="20">
        <f t="shared" si="21"/>
        <v>2.2852986774032509</v>
      </c>
      <c r="N161" s="18"/>
      <c r="O161" s="18"/>
      <c r="P161" s="18">
        <f t="shared" si="22"/>
        <v>1.4908276984062192</v>
      </c>
    </row>
    <row r="162" spans="1:16" x14ac:dyDescent="0.15">
      <c r="A162" s="18">
        <v>80.5</v>
      </c>
      <c r="B162" s="18">
        <v>160</v>
      </c>
      <c r="D162">
        <v>860.18402099609398</v>
      </c>
      <c r="E162">
        <v>644.59069824218795</v>
      </c>
      <c r="F162">
        <v>463.06100463867199</v>
      </c>
      <c r="G162">
        <v>461.67419433593801</v>
      </c>
      <c r="I162" s="19">
        <f t="shared" si="17"/>
        <v>397.12301635742199</v>
      </c>
      <c r="J162" s="19">
        <f t="shared" si="18"/>
        <v>182.91650390624994</v>
      </c>
      <c r="K162" s="19">
        <f t="shared" si="19"/>
        <v>269.08146362304706</v>
      </c>
      <c r="L162" s="20">
        <f t="shared" si="20"/>
        <v>1.4710617023434867</v>
      </c>
      <c r="M162" s="20">
        <f t="shared" si="21"/>
        <v>2.2890012704065357</v>
      </c>
      <c r="N162" s="18"/>
      <c r="O162" s="18"/>
      <c r="P162" s="18">
        <f t="shared" si="22"/>
        <v>1.6552610095744089</v>
      </c>
    </row>
    <row r="163" spans="1:16" x14ac:dyDescent="0.15">
      <c r="A163" s="18">
        <v>81</v>
      </c>
      <c r="B163" s="18">
        <v>161</v>
      </c>
      <c r="D163">
        <v>857.17059326171898</v>
      </c>
      <c r="E163">
        <v>643.46105957031295</v>
      </c>
      <c r="F163">
        <v>461.757568359375</v>
      </c>
      <c r="G163">
        <v>460.40560913085898</v>
      </c>
      <c r="I163" s="19">
        <f t="shared" si="17"/>
        <v>395.41302490234398</v>
      </c>
      <c r="J163" s="19">
        <f t="shared" si="18"/>
        <v>183.05545043945398</v>
      </c>
      <c r="K163" s="19">
        <f t="shared" si="19"/>
        <v>267.27420959472619</v>
      </c>
      <c r="L163" s="20">
        <f t="shared" si="20"/>
        <v>1.4600723931087087</v>
      </c>
      <c r="M163" s="20">
        <f t="shared" si="21"/>
        <v>2.2830923311597271</v>
      </c>
      <c r="N163" s="18"/>
      <c r="O163" s="18"/>
      <c r="P163" s="18">
        <f t="shared" si="22"/>
        <v>1.39284317294413</v>
      </c>
    </row>
    <row r="164" spans="1:16" x14ac:dyDescent="0.15">
      <c r="A164" s="18">
        <v>81.5</v>
      </c>
      <c r="B164" s="18">
        <v>162</v>
      </c>
      <c r="D164">
        <v>857.0234375</v>
      </c>
      <c r="E164">
        <v>642.70062255859398</v>
      </c>
      <c r="F164">
        <v>462.85507202148398</v>
      </c>
      <c r="G164">
        <v>461.38818359375</v>
      </c>
      <c r="I164" s="19">
        <f t="shared" si="17"/>
        <v>394.16836547851602</v>
      </c>
      <c r="J164" s="19">
        <f t="shared" si="18"/>
        <v>181.31243896484398</v>
      </c>
      <c r="K164" s="19">
        <f t="shared" si="19"/>
        <v>267.24965820312525</v>
      </c>
      <c r="L164" s="20">
        <f t="shared" si="20"/>
        <v>1.4739731026118086</v>
      </c>
      <c r="M164" s="20">
        <f t="shared" si="21"/>
        <v>2.3020734106507961</v>
      </c>
      <c r="N164" s="18"/>
      <c r="O164" s="18"/>
      <c r="P164" s="18">
        <f t="shared" si="22"/>
        <v>2.2357988387421681</v>
      </c>
    </row>
    <row r="165" spans="1:16" x14ac:dyDescent="0.15">
      <c r="A165" s="18">
        <v>82</v>
      </c>
      <c r="B165" s="18">
        <v>163</v>
      </c>
      <c r="D165">
        <v>857.64001464843795</v>
      </c>
      <c r="E165">
        <v>643.93426513671898</v>
      </c>
      <c r="F165">
        <v>461.81723022460898</v>
      </c>
      <c r="G165">
        <v>460.53854370117199</v>
      </c>
      <c r="I165" s="19">
        <f t="shared" si="17"/>
        <v>395.82278442382898</v>
      </c>
      <c r="J165" s="19">
        <f t="shared" si="18"/>
        <v>183.39572143554699</v>
      </c>
      <c r="K165" s="19">
        <f t="shared" si="19"/>
        <v>267.44577941894613</v>
      </c>
      <c r="L165" s="20">
        <f t="shared" si="20"/>
        <v>1.4582989031886324</v>
      </c>
      <c r="M165" s="20">
        <f t="shared" si="21"/>
        <v>2.2914795812155893</v>
      </c>
      <c r="N165" s="18"/>
      <c r="O165" s="18"/>
      <c r="P165" s="18">
        <f t="shared" si="22"/>
        <v>1.765323566294811</v>
      </c>
    </row>
    <row r="166" spans="1:16" x14ac:dyDescent="0.15">
      <c r="A166" s="18">
        <v>82.5</v>
      </c>
      <c r="B166" s="18">
        <v>164</v>
      </c>
      <c r="D166">
        <v>859.92559814453102</v>
      </c>
      <c r="E166">
        <v>645.13122558593795</v>
      </c>
      <c r="F166">
        <v>462.97030639648398</v>
      </c>
      <c r="G166">
        <v>461.60336303710898</v>
      </c>
      <c r="I166" s="19">
        <f t="shared" si="17"/>
        <v>396.95529174804705</v>
      </c>
      <c r="J166" s="19">
        <f t="shared" si="18"/>
        <v>183.52786254882898</v>
      </c>
      <c r="K166" s="19">
        <f t="shared" si="19"/>
        <v>268.48578796386676</v>
      </c>
      <c r="L166" s="20">
        <f t="shared" si="20"/>
        <v>1.4629156806772818</v>
      </c>
      <c r="M166" s="20">
        <f t="shared" si="21"/>
        <v>2.3011767286922078</v>
      </c>
      <c r="N166" s="18"/>
      <c r="O166" s="18"/>
      <c r="P166" s="18">
        <f t="shared" si="22"/>
        <v>2.1959769130310134</v>
      </c>
    </row>
    <row r="167" spans="1:16" x14ac:dyDescent="0.15">
      <c r="A167" s="18">
        <v>83</v>
      </c>
      <c r="B167" s="18">
        <v>165</v>
      </c>
      <c r="D167">
        <v>854.599853515625</v>
      </c>
      <c r="E167">
        <v>643.423583984375</v>
      </c>
      <c r="F167">
        <v>461.41323852539102</v>
      </c>
      <c r="G167">
        <v>460.14382934570301</v>
      </c>
      <c r="I167" s="19">
        <f t="shared" si="17"/>
        <v>393.18661499023398</v>
      </c>
      <c r="J167" s="19">
        <f t="shared" si="18"/>
        <v>183.27975463867199</v>
      </c>
      <c r="K167" s="19">
        <f t="shared" si="19"/>
        <v>264.89078674316363</v>
      </c>
      <c r="L167" s="20">
        <f t="shared" si="20"/>
        <v>1.4452812164954292</v>
      </c>
      <c r="M167" s="20">
        <f t="shared" si="21"/>
        <v>2.2886226344983243</v>
      </c>
      <c r="N167" s="18"/>
      <c r="O167" s="18"/>
      <c r="P167" s="18">
        <f t="shared" si="22"/>
        <v>1.6384456706864614</v>
      </c>
    </row>
    <row r="168" spans="1:16" x14ac:dyDescent="0.15">
      <c r="A168" s="18">
        <v>83.5</v>
      </c>
      <c r="B168" s="18">
        <v>166</v>
      </c>
      <c r="D168">
        <v>854.36566162109398</v>
      </c>
      <c r="E168">
        <v>643.54730224609398</v>
      </c>
      <c r="F168">
        <v>462.89239501953102</v>
      </c>
      <c r="G168">
        <v>461.31924438476602</v>
      </c>
      <c r="I168" s="19">
        <f t="shared" si="17"/>
        <v>391.47326660156295</v>
      </c>
      <c r="J168" s="19">
        <f t="shared" si="18"/>
        <v>182.22805786132795</v>
      </c>
      <c r="K168" s="19">
        <f t="shared" si="19"/>
        <v>263.91362609863342</v>
      </c>
      <c r="L168" s="20">
        <f t="shared" si="20"/>
        <v>1.4482601043768277</v>
      </c>
      <c r="M168" s="20">
        <f t="shared" si="21"/>
        <v>2.2966818923676922</v>
      </c>
      <c r="N168" s="18"/>
      <c r="O168" s="18"/>
      <c r="P168" s="18">
        <f t="shared" si="22"/>
        <v>1.996359828640841</v>
      </c>
    </row>
    <row r="169" spans="1:16" x14ac:dyDescent="0.15">
      <c r="A169" s="18">
        <v>84</v>
      </c>
      <c r="B169" s="18">
        <v>167</v>
      </c>
      <c r="D169">
        <v>852.97601318359398</v>
      </c>
      <c r="E169">
        <v>643.95233154296898</v>
      </c>
      <c r="F169">
        <v>461.80685424804699</v>
      </c>
      <c r="G169">
        <v>460.54208374023398</v>
      </c>
      <c r="I169" s="19">
        <f t="shared" si="17"/>
        <v>391.16915893554699</v>
      </c>
      <c r="J169" s="19">
        <f t="shared" si="18"/>
        <v>183.410247802735</v>
      </c>
      <c r="K169" s="19">
        <f t="shared" si="19"/>
        <v>262.78198547363252</v>
      </c>
      <c r="L169" s="20">
        <f t="shared" si="20"/>
        <v>1.4327551956435116</v>
      </c>
      <c r="M169" s="20">
        <f t="shared" si="21"/>
        <v>2.2862573536223452</v>
      </c>
      <c r="N169" s="18"/>
      <c r="O169" s="18"/>
      <c r="P169" s="18">
        <f t="shared" si="22"/>
        <v>1.5334028085800959</v>
      </c>
    </row>
    <row r="170" spans="1:16" x14ac:dyDescent="0.15">
      <c r="A170" s="18">
        <v>84.5</v>
      </c>
      <c r="B170" s="18">
        <v>168</v>
      </c>
      <c r="D170">
        <v>849.95446777343795</v>
      </c>
      <c r="E170">
        <v>642.97900390625</v>
      </c>
      <c r="F170">
        <v>462.89566040039102</v>
      </c>
      <c r="G170">
        <v>461.59765625</v>
      </c>
      <c r="I170" s="19">
        <f t="shared" si="17"/>
        <v>387.05880737304693</v>
      </c>
      <c r="J170" s="19">
        <f t="shared" si="18"/>
        <v>181.38134765625</v>
      </c>
      <c r="K170" s="19">
        <f t="shared" si="19"/>
        <v>260.09186401367197</v>
      </c>
      <c r="L170" s="20">
        <f t="shared" si="20"/>
        <v>1.4339504440478215</v>
      </c>
      <c r="M170" s="20">
        <f t="shared" si="21"/>
        <v>2.2925329720146244</v>
      </c>
      <c r="N170" s="18"/>
      <c r="O170" s="18"/>
      <c r="P170" s="18">
        <f t="shared" si="22"/>
        <v>1.8121049805322875</v>
      </c>
    </row>
    <row r="171" spans="1:16" x14ac:dyDescent="0.15">
      <c r="A171" s="18">
        <v>85</v>
      </c>
      <c r="B171" s="18">
        <v>169</v>
      </c>
      <c r="D171">
        <v>850.86901855468795</v>
      </c>
      <c r="E171">
        <v>643.77551269531295</v>
      </c>
      <c r="F171">
        <v>462.03460693359398</v>
      </c>
      <c r="G171">
        <v>460.701171875</v>
      </c>
      <c r="I171" s="19">
        <f t="shared" si="17"/>
        <v>388.83441162109398</v>
      </c>
      <c r="J171" s="19">
        <f t="shared" si="18"/>
        <v>183.07434082031295</v>
      </c>
      <c r="K171" s="19">
        <f t="shared" si="19"/>
        <v>260.68237304687489</v>
      </c>
      <c r="L171" s="20">
        <f t="shared" si="20"/>
        <v>1.4239153989511508</v>
      </c>
      <c r="M171" s="20">
        <f t="shared" si="21"/>
        <v>2.2875782969059228</v>
      </c>
      <c r="N171" s="18"/>
      <c r="O171" s="18"/>
      <c r="P171" s="18">
        <f t="shared" si="22"/>
        <v>1.5920663121818588</v>
      </c>
    </row>
    <row r="172" spans="1:16" x14ac:dyDescent="0.15">
      <c r="A172" s="18">
        <v>85.5</v>
      </c>
      <c r="B172" s="18">
        <v>170</v>
      </c>
      <c r="D172">
        <v>847.26947021484398</v>
      </c>
      <c r="E172">
        <v>642.015380859375</v>
      </c>
      <c r="F172">
        <v>462.23916625976602</v>
      </c>
      <c r="G172">
        <v>460.87658691406301</v>
      </c>
      <c r="I172" s="19">
        <f t="shared" si="17"/>
        <v>385.03030395507795</v>
      </c>
      <c r="J172" s="19">
        <f t="shared" si="18"/>
        <v>181.13879394531199</v>
      </c>
      <c r="K172" s="19">
        <f t="shared" si="19"/>
        <v>258.23314819335957</v>
      </c>
      <c r="L172" s="20">
        <f t="shared" si="20"/>
        <v>1.4256092942261904</v>
      </c>
      <c r="M172" s="20">
        <f t="shared" si="21"/>
        <v>2.2943525621689318</v>
      </c>
      <c r="N172" s="18"/>
      <c r="O172" s="18"/>
      <c r="P172" s="18">
        <f t="shared" si="22"/>
        <v>1.8929135473330052</v>
      </c>
    </row>
    <row r="173" spans="1:16" x14ac:dyDescent="0.15">
      <c r="A173" s="18">
        <v>86</v>
      </c>
      <c r="B173" s="18">
        <v>171</v>
      </c>
      <c r="D173">
        <v>848.22821044921898</v>
      </c>
      <c r="E173">
        <v>643.19915771484398</v>
      </c>
      <c r="F173">
        <v>462.63714599609398</v>
      </c>
      <c r="G173">
        <v>461.18060302734398</v>
      </c>
      <c r="I173" s="19">
        <f t="shared" si="17"/>
        <v>385.591064453125</v>
      </c>
      <c r="J173" s="19">
        <f t="shared" si="18"/>
        <v>182.0185546875</v>
      </c>
      <c r="K173" s="19">
        <f t="shared" si="19"/>
        <v>258.17807617187498</v>
      </c>
      <c r="L173" s="20">
        <f t="shared" si="20"/>
        <v>1.4184162522064305</v>
      </c>
      <c r="M173" s="20">
        <f t="shared" si="21"/>
        <v>2.2922398901371412</v>
      </c>
      <c r="N173" s="18"/>
      <c r="O173" s="18"/>
      <c r="P173" s="18">
        <f t="shared" si="22"/>
        <v>1.7990891228576296</v>
      </c>
    </row>
    <row r="174" spans="1:16" x14ac:dyDescent="0.15">
      <c r="A174" s="18">
        <v>86.5</v>
      </c>
      <c r="B174" s="18">
        <v>172</v>
      </c>
      <c r="D174">
        <v>845.23333740234398</v>
      </c>
      <c r="E174">
        <v>641.91809082031295</v>
      </c>
      <c r="F174">
        <v>462.28439331054699</v>
      </c>
      <c r="G174">
        <v>460.91638183593801</v>
      </c>
      <c r="I174" s="19">
        <f t="shared" si="17"/>
        <v>382.94894409179699</v>
      </c>
      <c r="J174" s="19">
        <f t="shared" si="18"/>
        <v>181.00170898437494</v>
      </c>
      <c r="K174" s="19">
        <f t="shared" si="19"/>
        <v>256.24774780273452</v>
      </c>
      <c r="L174" s="20">
        <f t="shared" si="20"/>
        <v>1.4157200461839574</v>
      </c>
      <c r="M174" s="20">
        <f t="shared" si="21"/>
        <v>2.2946240541026373</v>
      </c>
      <c r="N174" s="18"/>
      <c r="O174" s="18"/>
      <c r="P174" s="18">
        <f t="shared" si="22"/>
        <v>1.9049705888644501</v>
      </c>
    </row>
    <row r="175" spans="1:16" x14ac:dyDescent="0.15">
      <c r="A175" s="18">
        <v>87</v>
      </c>
      <c r="B175" s="18">
        <v>173</v>
      </c>
      <c r="D175">
        <v>846.33306884765602</v>
      </c>
      <c r="E175">
        <v>642.35247802734398</v>
      </c>
      <c r="F175">
        <v>463.61700439453102</v>
      </c>
      <c r="G175">
        <v>462.20022583007801</v>
      </c>
      <c r="I175" s="19">
        <f t="shared" si="17"/>
        <v>382.716064453125</v>
      </c>
      <c r="J175" s="19">
        <f t="shared" si="18"/>
        <v>180.15225219726597</v>
      </c>
      <c r="K175" s="19">
        <f t="shared" si="19"/>
        <v>256.60948791503881</v>
      </c>
      <c r="L175" s="20">
        <f t="shared" si="20"/>
        <v>1.4244034408964952</v>
      </c>
      <c r="M175" s="20">
        <f t="shared" si="21"/>
        <v>2.3083878188031441</v>
      </c>
      <c r="N175" s="18"/>
      <c r="O175" s="18"/>
      <c r="P175" s="18">
        <f t="shared" si="22"/>
        <v>2.5162236760485821</v>
      </c>
    </row>
    <row r="176" spans="1:16" x14ac:dyDescent="0.15">
      <c r="A176" s="18">
        <v>87.5</v>
      </c>
      <c r="B176" s="18">
        <v>174</v>
      </c>
      <c r="D176">
        <v>843.89678955078102</v>
      </c>
      <c r="E176">
        <v>641.46832275390602</v>
      </c>
      <c r="F176">
        <v>462.22229003906301</v>
      </c>
      <c r="G176">
        <v>460.65539550781301</v>
      </c>
      <c r="I176" s="19">
        <f t="shared" si="17"/>
        <v>381.67449951171801</v>
      </c>
      <c r="J176" s="19">
        <f t="shared" si="18"/>
        <v>180.81292724609301</v>
      </c>
      <c r="K176" s="19">
        <f t="shared" si="19"/>
        <v>255.10545043945291</v>
      </c>
      <c r="L176" s="20">
        <f t="shared" si="20"/>
        <v>1.4108805953472843</v>
      </c>
      <c r="M176" s="20">
        <f t="shared" si="21"/>
        <v>2.2999453432419026</v>
      </c>
      <c r="N176" s="18"/>
      <c r="O176" s="18"/>
      <c r="P176" s="18">
        <f t="shared" si="22"/>
        <v>2.1412907007634523</v>
      </c>
    </row>
    <row r="177" spans="1:16" x14ac:dyDescent="0.15">
      <c r="A177" s="18">
        <v>88</v>
      </c>
      <c r="B177" s="18">
        <v>175</v>
      </c>
      <c r="D177">
        <v>842.24548339843795</v>
      </c>
      <c r="E177">
        <v>640.79412841796898</v>
      </c>
      <c r="F177">
        <v>463.08663940429699</v>
      </c>
      <c r="G177">
        <v>461.44155883789102</v>
      </c>
      <c r="I177" s="19">
        <f t="shared" si="17"/>
        <v>379.15884399414097</v>
      </c>
      <c r="J177" s="19">
        <f t="shared" si="18"/>
        <v>179.35256958007795</v>
      </c>
      <c r="K177" s="19">
        <f t="shared" si="19"/>
        <v>253.61204528808639</v>
      </c>
      <c r="L177" s="20">
        <f t="shared" si="20"/>
        <v>1.4140418834359261</v>
      </c>
      <c r="M177" s="20">
        <f t="shared" si="21"/>
        <v>2.3081870013185135</v>
      </c>
      <c r="N177" s="18"/>
      <c r="O177" s="18"/>
      <c r="P177" s="18">
        <f t="shared" si="22"/>
        <v>2.5073053088640203</v>
      </c>
    </row>
    <row r="178" spans="1:16" x14ac:dyDescent="0.15">
      <c r="A178" s="18">
        <v>88.5</v>
      </c>
      <c r="B178" s="18">
        <v>176</v>
      </c>
      <c r="D178">
        <v>842.786865234375</v>
      </c>
      <c r="E178">
        <v>640.88464355468795</v>
      </c>
      <c r="F178">
        <v>462.58648681640602</v>
      </c>
      <c r="G178">
        <v>461.042236328125</v>
      </c>
      <c r="I178" s="19">
        <f t="shared" si="17"/>
        <v>380.20037841796898</v>
      </c>
      <c r="J178" s="19">
        <f t="shared" si="18"/>
        <v>179.84240722656295</v>
      </c>
      <c r="K178" s="19">
        <f t="shared" si="19"/>
        <v>254.31069335937491</v>
      </c>
      <c r="L178" s="20">
        <f t="shared" si="20"/>
        <v>1.4140752299817576</v>
      </c>
      <c r="M178" s="20">
        <f t="shared" si="21"/>
        <v>2.3133007178523144</v>
      </c>
      <c r="N178" s="18"/>
      <c r="O178" s="18"/>
      <c r="P178" s="18">
        <f t="shared" si="22"/>
        <v>2.7344070565533873</v>
      </c>
    </row>
    <row r="179" spans="1:16" x14ac:dyDescent="0.15">
      <c r="A179" s="18">
        <v>89</v>
      </c>
      <c r="B179" s="18">
        <v>177</v>
      </c>
      <c r="D179">
        <v>840.59338378906295</v>
      </c>
      <c r="E179">
        <v>639.87414550781295</v>
      </c>
      <c r="F179">
        <v>462.24188232421898</v>
      </c>
      <c r="G179">
        <v>460.86215209960898</v>
      </c>
      <c r="I179" s="19">
        <f t="shared" si="17"/>
        <v>378.35150146484398</v>
      </c>
      <c r="J179" s="19">
        <f t="shared" si="18"/>
        <v>179.01199340820398</v>
      </c>
      <c r="K179" s="19">
        <f t="shared" si="19"/>
        <v>253.04310607910122</v>
      </c>
      <c r="L179" s="20">
        <f t="shared" si="20"/>
        <v>1.4135539259768082</v>
      </c>
      <c r="M179" s="20">
        <f t="shared" si="21"/>
        <v>2.3178597838353343</v>
      </c>
      <c r="N179" s="18"/>
      <c r="O179" s="18"/>
      <c r="P179" s="18">
        <f t="shared" si="22"/>
        <v>2.9368766001292412</v>
      </c>
    </row>
    <row r="180" spans="1:16" x14ac:dyDescent="0.15">
      <c r="A180" s="18">
        <v>89.5</v>
      </c>
      <c r="B180" s="18">
        <v>178</v>
      </c>
      <c r="D180">
        <v>842.11907958984398</v>
      </c>
      <c r="E180">
        <v>641.22314453125</v>
      </c>
      <c r="F180">
        <v>462.67611694335898</v>
      </c>
      <c r="G180">
        <v>461.28820800781301</v>
      </c>
      <c r="I180" s="19">
        <f t="shared" si="17"/>
        <v>379.442962646485</v>
      </c>
      <c r="J180" s="19">
        <f t="shared" si="18"/>
        <v>179.93493652343699</v>
      </c>
      <c r="K180" s="19">
        <f t="shared" si="19"/>
        <v>253.4885070800791</v>
      </c>
      <c r="L180" s="20">
        <f t="shared" si="20"/>
        <v>1.4087787062245223</v>
      </c>
      <c r="M180" s="20">
        <f t="shared" si="21"/>
        <v>2.3181649340710178</v>
      </c>
      <c r="N180" s="18"/>
      <c r="O180" s="18"/>
      <c r="P180" s="18">
        <f t="shared" si="22"/>
        <v>2.9504284173591309</v>
      </c>
    </row>
    <row r="181" spans="1:16" x14ac:dyDescent="0.15">
      <c r="A181" s="18">
        <v>90</v>
      </c>
      <c r="B181" s="18">
        <v>179</v>
      </c>
      <c r="D181">
        <v>841.361328125</v>
      </c>
      <c r="E181">
        <v>640.33709716796898</v>
      </c>
      <c r="F181">
        <v>461.86517333984398</v>
      </c>
      <c r="G181">
        <v>460.65432739257801</v>
      </c>
      <c r="I181" s="19">
        <f t="shared" si="17"/>
        <v>379.49615478515602</v>
      </c>
      <c r="J181" s="19">
        <f t="shared" si="18"/>
        <v>179.68276977539097</v>
      </c>
      <c r="K181" s="19">
        <f t="shared" si="19"/>
        <v>253.71821594238236</v>
      </c>
      <c r="L181" s="20">
        <f t="shared" si="20"/>
        <v>1.4120341992698464</v>
      </c>
      <c r="M181" s="20">
        <f t="shared" si="21"/>
        <v>2.3265007971043108</v>
      </c>
      <c r="N181" s="18"/>
      <c r="O181" s="18"/>
      <c r="P181" s="18">
        <f t="shared" si="22"/>
        <v>3.3206266969952831</v>
      </c>
    </row>
    <row r="182" spans="1:16" x14ac:dyDescent="0.15">
      <c r="A182" s="18">
        <v>90.5</v>
      </c>
      <c r="B182" s="18">
        <v>180</v>
      </c>
      <c r="D182">
        <v>839.60119628906295</v>
      </c>
      <c r="E182">
        <v>640.36322021484398</v>
      </c>
      <c r="F182">
        <v>463.35412597656301</v>
      </c>
      <c r="G182">
        <v>461.92617797851602</v>
      </c>
      <c r="I182" s="19">
        <f t="shared" si="17"/>
        <v>376.24707031249994</v>
      </c>
      <c r="J182" s="19">
        <f t="shared" si="18"/>
        <v>178.43704223632795</v>
      </c>
      <c r="K182" s="19">
        <f t="shared" si="19"/>
        <v>251.34114074707037</v>
      </c>
      <c r="L182" s="20">
        <f t="shared" si="20"/>
        <v>1.408570426841002</v>
      </c>
      <c r="M182" s="20">
        <f t="shared" si="21"/>
        <v>2.3281173946634359</v>
      </c>
      <c r="N182" s="18"/>
      <c r="O182" s="18"/>
      <c r="P182" s="18">
        <f t="shared" si="22"/>
        <v>3.3924202992728034</v>
      </c>
    </row>
    <row r="183" spans="1:16" x14ac:dyDescent="0.15">
      <c r="A183" s="18">
        <v>91</v>
      </c>
      <c r="B183" s="18">
        <v>181</v>
      </c>
      <c r="D183">
        <v>837.86578369140602</v>
      </c>
      <c r="E183">
        <v>640.02099609375</v>
      </c>
      <c r="F183">
        <v>462.27920532226602</v>
      </c>
      <c r="G183">
        <v>460.98446655273398</v>
      </c>
      <c r="I183" s="19">
        <f t="shared" si="17"/>
        <v>375.58657836914</v>
      </c>
      <c r="J183" s="19">
        <f t="shared" si="18"/>
        <v>179.03652954101602</v>
      </c>
      <c r="K183" s="19">
        <f t="shared" si="19"/>
        <v>250.26100769042881</v>
      </c>
      <c r="L183" s="20">
        <f t="shared" si="20"/>
        <v>1.3978209270030324</v>
      </c>
      <c r="M183" s="20">
        <f t="shared" si="21"/>
        <v>2.3224482648134357</v>
      </c>
      <c r="N183" s="18"/>
      <c r="O183" s="18"/>
      <c r="P183" s="18">
        <f t="shared" si="22"/>
        <v>3.1406524728195704</v>
      </c>
    </row>
    <row r="184" spans="1:16" x14ac:dyDescent="0.15">
      <c r="A184" s="18">
        <v>91.5</v>
      </c>
      <c r="B184" s="18">
        <v>182</v>
      </c>
      <c r="D184">
        <v>839.73779296875</v>
      </c>
      <c r="E184">
        <v>639.9716796875</v>
      </c>
      <c r="F184">
        <v>462.89483642578102</v>
      </c>
      <c r="G184">
        <v>461.35440063476602</v>
      </c>
      <c r="I184" s="19">
        <f t="shared" si="17"/>
        <v>376.84295654296898</v>
      </c>
      <c r="J184" s="19">
        <f t="shared" si="18"/>
        <v>178.61727905273398</v>
      </c>
      <c r="K184" s="19">
        <f t="shared" si="19"/>
        <v>251.81086120605522</v>
      </c>
      <c r="L184" s="20">
        <f t="shared" si="20"/>
        <v>1.409778844138097</v>
      </c>
      <c r="M184" s="20">
        <f t="shared" si="21"/>
        <v>2.3394865519364694</v>
      </c>
      <c r="N184" s="18"/>
      <c r="O184" s="18"/>
      <c r="P184" s="18">
        <f t="shared" si="22"/>
        <v>3.8973281230434096</v>
      </c>
    </row>
    <row r="185" spans="1:16" x14ac:dyDescent="0.15">
      <c r="A185" s="18">
        <v>92</v>
      </c>
      <c r="B185" s="18">
        <v>183</v>
      </c>
      <c r="D185">
        <v>838.91296386718795</v>
      </c>
      <c r="E185">
        <v>639.99945068359398</v>
      </c>
      <c r="F185">
        <v>462.98693847656301</v>
      </c>
      <c r="G185">
        <v>461.98992919921898</v>
      </c>
      <c r="I185" s="19">
        <f t="shared" si="17"/>
        <v>375.92602539062494</v>
      </c>
      <c r="J185" s="19">
        <f t="shared" si="18"/>
        <v>178.009521484375</v>
      </c>
      <c r="K185" s="19">
        <f t="shared" si="19"/>
        <v>251.31936035156247</v>
      </c>
      <c r="L185" s="20">
        <f t="shared" si="20"/>
        <v>1.4118309978919994</v>
      </c>
      <c r="M185" s="20">
        <f t="shared" si="21"/>
        <v>2.3466190756783409</v>
      </c>
      <c r="N185" s="18"/>
      <c r="O185" s="18"/>
      <c r="P185" s="18">
        <f t="shared" si="22"/>
        <v>4.2140857290836049</v>
      </c>
    </row>
    <row r="186" spans="1:16" x14ac:dyDescent="0.15">
      <c r="A186" s="18">
        <v>92.5</v>
      </c>
      <c r="B186" s="18">
        <v>184</v>
      </c>
      <c r="D186">
        <v>837.10534667968795</v>
      </c>
      <c r="E186">
        <v>638.70977783203102</v>
      </c>
      <c r="F186">
        <v>461.91882324218801</v>
      </c>
      <c r="G186">
        <v>460.33996582031301</v>
      </c>
      <c r="I186" s="19">
        <f t="shared" si="17"/>
        <v>375.18652343749994</v>
      </c>
      <c r="J186" s="19">
        <f t="shared" si="18"/>
        <v>178.36981201171801</v>
      </c>
      <c r="K186" s="19">
        <f t="shared" si="19"/>
        <v>250.32765502929735</v>
      </c>
      <c r="L186" s="20">
        <f t="shared" si="20"/>
        <v>1.4034194026781397</v>
      </c>
      <c r="M186" s="20">
        <f t="shared" si="21"/>
        <v>2.3432878504524504</v>
      </c>
      <c r="N186" s="18"/>
      <c r="O186" s="18"/>
      <c r="P186" s="18">
        <f t="shared" si="22"/>
        <v>4.0661449768447735</v>
      </c>
    </row>
    <row r="187" spans="1:16" x14ac:dyDescent="0.15">
      <c r="A187" s="18">
        <v>93</v>
      </c>
      <c r="B187" s="18">
        <v>185</v>
      </c>
      <c r="D187">
        <v>836.33117675781295</v>
      </c>
      <c r="E187">
        <v>639.71221923828102</v>
      </c>
      <c r="F187">
        <v>463.22445678710898</v>
      </c>
      <c r="G187">
        <v>461.73629760742199</v>
      </c>
      <c r="I187" s="19">
        <f t="shared" si="17"/>
        <v>373.10671997070398</v>
      </c>
      <c r="J187" s="19">
        <f t="shared" si="18"/>
        <v>177.97592163085903</v>
      </c>
      <c r="K187" s="19">
        <f t="shared" si="19"/>
        <v>248.52357482910264</v>
      </c>
      <c r="L187" s="20">
        <f t="shared" si="20"/>
        <v>1.3963887505219215</v>
      </c>
      <c r="M187" s="20">
        <f t="shared" si="21"/>
        <v>2.3413375682842013</v>
      </c>
      <c r="N187" s="18"/>
      <c r="O187" s="18"/>
      <c r="P187" s="18">
        <f t="shared" si="22"/>
        <v>3.9795323369048785</v>
      </c>
    </row>
    <row r="188" spans="1:16" x14ac:dyDescent="0.15">
      <c r="A188" s="18">
        <v>93.5</v>
      </c>
      <c r="B188" s="18">
        <v>186</v>
      </c>
      <c r="D188">
        <v>836.194580078125</v>
      </c>
      <c r="E188">
        <v>639.28454589843795</v>
      </c>
      <c r="F188">
        <v>462.19012451171898</v>
      </c>
      <c r="G188">
        <v>460.800048828125</v>
      </c>
      <c r="I188" s="19">
        <f t="shared" si="17"/>
        <v>374.00445556640602</v>
      </c>
      <c r="J188" s="19">
        <f t="shared" si="18"/>
        <v>178.48449707031295</v>
      </c>
      <c r="K188" s="19">
        <f t="shared" si="19"/>
        <v>249.06530761718696</v>
      </c>
      <c r="L188" s="20">
        <f t="shared" si="20"/>
        <v>1.3954450481997274</v>
      </c>
      <c r="M188" s="20">
        <f t="shared" si="21"/>
        <v>2.3454742359499767</v>
      </c>
      <c r="N188" s="18"/>
      <c r="O188" s="18"/>
      <c r="P188" s="18">
        <f t="shared" si="22"/>
        <v>4.163243039345681</v>
      </c>
    </row>
    <row r="189" spans="1:16" x14ac:dyDescent="0.15">
      <c r="A189" s="18">
        <v>94</v>
      </c>
      <c r="B189" s="18">
        <v>187</v>
      </c>
      <c r="D189">
        <v>832.75830078125</v>
      </c>
      <c r="E189">
        <v>638.73944091796898</v>
      </c>
      <c r="F189">
        <v>462.05120849609398</v>
      </c>
      <c r="G189">
        <v>460.79815673828102</v>
      </c>
      <c r="I189" s="19">
        <f t="shared" si="17"/>
        <v>370.70709228515602</v>
      </c>
      <c r="J189" s="19">
        <f t="shared" si="18"/>
        <v>177.94128417968795</v>
      </c>
      <c r="K189" s="19">
        <f t="shared" si="19"/>
        <v>246.14819335937446</v>
      </c>
      <c r="L189" s="20">
        <f t="shared" si="20"/>
        <v>1.3833113236993955</v>
      </c>
      <c r="M189" s="20">
        <f t="shared" si="21"/>
        <v>2.3384208814376142</v>
      </c>
      <c r="N189" s="18"/>
      <c r="O189" s="18"/>
      <c r="P189" s="18">
        <f t="shared" si="22"/>
        <v>3.8500013635033898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V798"/>
  <sheetViews>
    <sheetView zoomScale="75" zoomScaleNormal="75" zoomScalePageLayoutView="75" workbookViewId="0">
      <selection activeCell="F46" sqref="F4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1095.46301269531</v>
      </c>
      <c r="E2">
        <v>1090.63793945313</v>
      </c>
      <c r="F2">
        <v>466.10461425781301</v>
      </c>
      <c r="G2">
        <v>466.15277099609398</v>
      </c>
      <c r="I2" s="7">
        <f t="shared" ref="I2:J65" si="0">D2-F2</f>
        <v>629.35839843749704</v>
      </c>
      <c r="J2" s="7">
        <f t="shared" si="0"/>
        <v>624.48516845703602</v>
      </c>
      <c r="K2" s="7">
        <f t="shared" ref="K2:K65" si="1">I2-0.7*J2</f>
        <v>192.21878051757187</v>
      </c>
      <c r="L2" s="8">
        <f t="shared" ref="L2:L65" si="2">K2/J2</f>
        <v>0.30780359602855217</v>
      </c>
      <c r="M2" s="8"/>
      <c r="N2" s="18">
        <f>LINEST(V64:V104,U64:U104)</f>
        <v>3.1921993374326639E-5</v>
      </c>
      <c r="O2" s="9">
        <f>AVERAGE(M38:M45)</f>
        <v>0.30736403854072614</v>
      </c>
    </row>
    <row r="3" spans="1:16" x14ac:dyDescent="0.15">
      <c r="A3" s="6">
        <v>1</v>
      </c>
      <c r="B3" s="6">
        <v>1</v>
      </c>
      <c r="C3" s="6" t="s">
        <v>7</v>
      </c>
      <c r="D3">
        <v>1100.46020507813</v>
      </c>
      <c r="E3">
        <v>1096.18151855469</v>
      </c>
      <c r="F3">
        <v>464.98678588867199</v>
      </c>
      <c r="G3">
        <v>464.96783447265602</v>
      </c>
      <c r="I3" s="7">
        <f t="shared" si="0"/>
        <v>635.47341918945801</v>
      </c>
      <c r="J3" s="7">
        <f t="shared" si="0"/>
        <v>631.21368408203398</v>
      </c>
      <c r="K3" s="7">
        <f t="shared" si="1"/>
        <v>193.62384033203426</v>
      </c>
      <c r="L3" s="8">
        <f t="shared" si="2"/>
        <v>0.3067484834610627</v>
      </c>
      <c r="M3" s="8"/>
      <c r="N3" s="18"/>
    </row>
    <row r="4" spans="1:16" ht="15" x14ac:dyDescent="0.15">
      <c r="A4" s="6">
        <v>1.5</v>
      </c>
      <c r="B4" s="6">
        <v>2</v>
      </c>
      <c r="D4">
        <v>1109.23620605469</v>
      </c>
      <c r="E4">
        <v>1105.52624511719</v>
      </c>
      <c r="F4">
        <v>465.99551391601602</v>
      </c>
      <c r="G4">
        <v>466.04901123046898</v>
      </c>
      <c r="I4" s="7">
        <f t="shared" si="0"/>
        <v>643.24069213867392</v>
      </c>
      <c r="J4" s="7">
        <f t="shared" si="0"/>
        <v>639.47723388672102</v>
      </c>
      <c r="K4" s="7">
        <f t="shared" si="1"/>
        <v>195.6066284179692</v>
      </c>
      <c r="L4" s="8">
        <f t="shared" si="2"/>
        <v>0.30588521068854746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1095.42639160156</v>
      </c>
      <c r="E5">
        <v>1091.75085449219</v>
      </c>
      <c r="F5">
        <v>464.94714355468801</v>
      </c>
      <c r="G5">
        <v>465.01171875</v>
      </c>
      <c r="I5" s="7">
        <f t="shared" si="0"/>
        <v>630.47924804687204</v>
      </c>
      <c r="J5" s="7">
        <f t="shared" si="0"/>
        <v>626.73913574219</v>
      </c>
      <c r="K5" s="7">
        <f t="shared" si="1"/>
        <v>191.76185302733904</v>
      </c>
      <c r="L5" s="8">
        <f t="shared" si="2"/>
        <v>0.3059675742129187</v>
      </c>
      <c r="M5" s="8"/>
      <c r="N5" s="18">
        <f>RSQ(V64:V104,U64:U104)</f>
        <v>0.26860974253674402</v>
      </c>
    </row>
    <row r="6" spans="1:16" x14ac:dyDescent="0.15">
      <c r="A6" s="6">
        <v>2.5</v>
      </c>
      <c r="B6" s="6">
        <v>4</v>
      </c>
      <c r="C6" s="6" t="s">
        <v>5</v>
      </c>
      <c r="D6">
        <v>1089.96044921875</v>
      </c>
      <c r="E6">
        <v>1086.55969238281</v>
      </c>
      <c r="F6">
        <v>465.37246704101602</v>
      </c>
      <c r="G6">
        <v>465.33474731445301</v>
      </c>
      <c r="I6" s="7">
        <f t="shared" si="0"/>
        <v>624.58798217773392</v>
      </c>
      <c r="J6" s="7">
        <f t="shared" si="0"/>
        <v>621.22494506835699</v>
      </c>
      <c r="K6" s="7">
        <f t="shared" si="1"/>
        <v>189.73052062988404</v>
      </c>
      <c r="L6" s="8">
        <f t="shared" si="2"/>
        <v>0.30541355773955098</v>
      </c>
      <c r="M6" s="8">
        <f t="shared" ref="M6:M22" si="3">L6+ABS($N$2)*A6</f>
        <v>0.30549336272298677</v>
      </c>
      <c r="N6" s="18"/>
      <c r="P6" s="6">
        <f t="shared" ref="P6:P69" si="4">(M6-$O$2)/$O$2*100</f>
        <v>-0.60861896096263635</v>
      </c>
    </row>
    <row r="7" spans="1:16" x14ac:dyDescent="0.15">
      <c r="A7" s="6">
        <v>3</v>
      </c>
      <c r="B7" s="6">
        <v>5</v>
      </c>
      <c r="C7" s="6" t="s">
        <v>8</v>
      </c>
      <c r="D7">
        <v>1086.95556640625</v>
      </c>
      <c r="E7">
        <v>1083.2421875</v>
      </c>
      <c r="F7">
        <v>465.65969848632801</v>
      </c>
      <c r="G7">
        <v>465.72128295898398</v>
      </c>
      <c r="I7" s="7">
        <f t="shared" si="0"/>
        <v>621.29586791992199</v>
      </c>
      <c r="J7" s="7">
        <f t="shared" si="0"/>
        <v>617.52090454101608</v>
      </c>
      <c r="K7" s="7">
        <f t="shared" si="1"/>
        <v>189.03123474121077</v>
      </c>
      <c r="L7" s="8">
        <f t="shared" si="2"/>
        <v>0.30611309406879395</v>
      </c>
      <c r="M7" s="8">
        <f t="shared" si="3"/>
        <v>0.3062088600489169</v>
      </c>
      <c r="P7" s="6">
        <f t="shared" si="4"/>
        <v>-0.37583397761614729</v>
      </c>
    </row>
    <row r="8" spans="1:16" x14ac:dyDescent="0.15">
      <c r="A8" s="6">
        <v>3.5</v>
      </c>
      <c r="B8" s="6">
        <v>6</v>
      </c>
      <c r="D8">
        <v>1083.48596191406</v>
      </c>
      <c r="E8">
        <v>1079.92602539063</v>
      </c>
      <c r="F8">
        <v>465.33410644531301</v>
      </c>
      <c r="G8">
        <v>465.28488159179699</v>
      </c>
      <c r="I8" s="7">
        <f t="shared" si="0"/>
        <v>618.15185546874704</v>
      </c>
      <c r="J8" s="7">
        <f t="shared" si="0"/>
        <v>614.64114379883301</v>
      </c>
      <c r="K8" s="7">
        <f t="shared" si="1"/>
        <v>187.90305480956397</v>
      </c>
      <c r="L8" s="8">
        <f t="shared" si="2"/>
        <v>0.30571180713386004</v>
      </c>
      <c r="M8" s="8">
        <f t="shared" si="3"/>
        <v>0.3058235341106702</v>
      </c>
      <c r="P8" s="6">
        <f t="shared" si="4"/>
        <v>-0.50119865595526214</v>
      </c>
    </row>
    <row r="9" spans="1:16" x14ac:dyDescent="0.15">
      <c r="A9" s="6">
        <v>4</v>
      </c>
      <c r="B9" s="6">
        <v>7</v>
      </c>
      <c r="D9">
        <v>1081.89990234375</v>
      </c>
      <c r="E9">
        <v>1078.02697753906</v>
      </c>
      <c r="F9">
        <v>465.47113037109398</v>
      </c>
      <c r="G9">
        <v>465.54846191406301</v>
      </c>
      <c r="I9" s="7">
        <f t="shared" si="0"/>
        <v>616.42877197265602</v>
      </c>
      <c r="J9" s="7">
        <f t="shared" si="0"/>
        <v>612.47851562499704</v>
      </c>
      <c r="K9" s="7">
        <f t="shared" si="1"/>
        <v>187.69381103515809</v>
      </c>
      <c r="L9" s="8">
        <f t="shared" si="2"/>
        <v>0.30644962434907286</v>
      </c>
      <c r="M9" s="8">
        <f t="shared" si="3"/>
        <v>0.30657731232257018</v>
      </c>
      <c r="P9" s="6">
        <f t="shared" si="4"/>
        <v>-0.25595909719663285</v>
      </c>
    </row>
    <row r="10" spans="1:16" x14ac:dyDescent="0.15">
      <c r="A10" s="6">
        <v>4.5</v>
      </c>
      <c r="B10" s="6">
        <v>8</v>
      </c>
      <c r="D10">
        <v>1080.71569824219</v>
      </c>
      <c r="E10">
        <v>1077.15319824219</v>
      </c>
      <c r="F10">
        <v>464.74600219726602</v>
      </c>
      <c r="G10">
        <v>464.76922607421898</v>
      </c>
      <c r="I10" s="7">
        <f t="shared" si="0"/>
        <v>615.96969604492392</v>
      </c>
      <c r="J10" s="7">
        <f t="shared" si="0"/>
        <v>612.38397216797102</v>
      </c>
      <c r="K10" s="7">
        <f t="shared" si="1"/>
        <v>187.30091552734422</v>
      </c>
      <c r="L10" s="8">
        <f t="shared" si="2"/>
        <v>0.30585535226250071</v>
      </c>
      <c r="M10" s="8">
        <f t="shared" si="3"/>
        <v>0.3059990012326852</v>
      </c>
      <c r="P10" s="6">
        <f t="shared" si="4"/>
        <v>-0.44411093585369793</v>
      </c>
    </row>
    <row r="11" spans="1:16" x14ac:dyDescent="0.15">
      <c r="A11" s="6">
        <v>5</v>
      </c>
      <c r="B11" s="6">
        <v>9</v>
      </c>
      <c r="D11">
        <v>1074.59045410156</v>
      </c>
      <c r="E11">
        <v>1071.15588378906</v>
      </c>
      <c r="F11">
        <v>465.400390625</v>
      </c>
      <c r="G11">
        <v>465.36608886718801</v>
      </c>
      <c r="I11" s="7">
        <f t="shared" si="0"/>
        <v>609.19006347656</v>
      </c>
      <c r="J11" s="7">
        <f t="shared" si="0"/>
        <v>605.78979492187204</v>
      </c>
      <c r="K11" s="7">
        <f t="shared" si="1"/>
        <v>185.1372070312496</v>
      </c>
      <c r="L11" s="8">
        <f t="shared" si="2"/>
        <v>0.30561295119724907</v>
      </c>
      <c r="M11" s="8">
        <f t="shared" si="3"/>
        <v>0.30577256116412072</v>
      </c>
      <c r="P11" s="6">
        <f t="shared" si="4"/>
        <v>-0.5177825565285018</v>
      </c>
    </row>
    <row r="12" spans="1:16" x14ac:dyDescent="0.15">
      <c r="A12" s="6">
        <v>5.5</v>
      </c>
      <c r="B12" s="6">
        <v>10</v>
      </c>
      <c r="D12">
        <v>1087.32336425781</v>
      </c>
      <c r="E12">
        <v>1083.55932617188</v>
      </c>
      <c r="F12">
        <v>465.39398193359398</v>
      </c>
      <c r="G12">
        <v>465.457275390625</v>
      </c>
      <c r="I12" s="7">
        <f t="shared" si="0"/>
        <v>621.92938232421602</v>
      </c>
      <c r="J12" s="7">
        <f t="shared" si="0"/>
        <v>618.102050781255</v>
      </c>
      <c r="K12" s="7">
        <f t="shared" si="1"/>
        <v>189.25794677733757</v>
      </c>
      <c r="L12" s="8">
        <f t="shared" si="2"/>
        <v>0.30619207061054637</v>
      </c>
      <c r="M12" s="8">
        <f t="shared" si="3"/>
        <v>0.30636764157410518</v>
      </c>
      <c r="P12" s="6">
        <f t="shared" si="4"/>
        <v>-0.32417486813081958</v>
      </c>
    </row>
    <row r="13" spans="1:16" x14ac:dyDescent="0.15">
      <c r="A13" s="6">
        <v>6</v>
      </c>
      <c r="B13" s="6">
        <v>11</v>
      </c>
      <c r="D13">
        <v>1085.97387695313</v>
      </c>
      <c r="E13">
        <v>1082.33386230469</v>
      </c>
      <c r="F13">
        <v>464.75836181640602</v>
      </c>
      <c r="G13">
        <v>464.75387573242199</v>
      </c>
      <c r="I13" s="7">
        <f t="shared" si="0"/>
        <v>621.21551513672398</v>
      </c>
      <c r="J13" s="7">
        <f t="shared" si="0"/>
        <v>617.57998657226801</v>
      </c>
      <c r="K13" s="7">
        <f t="shared" si="1"/>
        <v>188.90952453613642</v>
      </c>
      <c r="L13" s="8">
        <f t="shared" si="2"/>
        <v>0.30588673312526554</v>
      </c>
      <c r="M13" s="8">
        <f t="shared" si="3"/>
        <v>0.3060782650855115</v>
      </c>
      <c r="P13" s="6">
        <f t="shared" si="4"/>
        <v>-0.41832267083654523</v>
      </c>
    </row>
    <row r="14" spans="1:16" x14ac:dyDescent="0.15">
      <c r="A14" s="6">
        <v>6.5</v>
      </c>
      <c r="B14" s="6">
        <v>12</v>
      </c>
      <c r="D14">
        <v>1091.21398925781</v>
      </c>
      <c r="E14">
        <v>1087.22570800781</v>
      </c>
      <c r="F14">
        <v>465.22055053710898</v>
      </c>
      <c r="G14">
        <v>465.26892089843801</v>
      </c>
      <c r="I14" s="7">
        <f t="shared" si="0"/>
        <v>625.99343872070108</v>
      </c>
      <c r="J14" s="7">
        <f t="shared" si="0"/>
        <v>621.95678710937204</v>
      </c>
      <c r="K14" s="7">
        <f t="shared" si="1"/>
        <v>190.62368774414068</v>
      </c>
      <c r="L14" s="8">
        <f t="shared" si="2"/>
        <v>0.30649024449124507</v>
      </c>
      <c r="M14" s="8">
        <f t="shared" si="3"/>
        <v>0.30669773744817819</v>
      </c>
      <c r="P14" s="6">
        <f t="shared" si="4"/>
        <v>-0.21677913125795417</v>
      </c>
    </row>
    <row r="15" spans="1:16" x14ac:dyDescent="0.15">
      <c r="A15" s="6">
        <v>7</v>
      </c>
      <c r="B15" s="6">
        <v>13</v>
      </c>
      <c r="D15">
        <v>1092.76086425781</v>
      </c>
      <c r="E15">
        <v>1088.77233886719</v>
      </c>
      <c r="F15">
        <v>464.73300170898398</v>
      </c>
      <c r="G15">
        <v>464.74771118164102</v>
      </c>
      <c r="I15" s="7">
        <f t="shared" si="0"/>
        <v>628.02786254882608</v>
      </c>
      <c r="J15" s="7">
        <f t="shared" si="0"/>
        <v>624.02462768554892</v>
      </c>
      <c r="K15" s="7">
        <f t="shared" si="1"/>
        <v>191.21062316894188</v>
      </c>
      <c r="L15" s="8">
        <f t="shared" si="2"/>
        <v>0.3064151872949708</v>
      </c>
      <c r="M15" s="8">
        <f t="shared" si="3"/>
        <v>0.30663864124859108</v>
      </c>
      <c r="P15" s="6">
        <f t="shared" si="4"/>
        <v>-0.23600590868698479</v>
      </c>
    </row>
    <row r="16" spans="1:16" x14ac:dyDescent="0.15">
      <c r="A16" s="6">
        <v>7.5</v>
      </c>
      <c r="B16" s="6">
        <v>14</v>
      </c>
      <c r="D16">
        <v>1092.20239257813</v>
      </c>
      <c r="E16">
        <v>1088.21142578125</v>
      </c>
      <c r="F16">
        <v>464.8173828125</v>
      </c>
      <c r="G16">
        <v>464.81781005859398</v>
      </c>
      <c r="I16" s="7">
        <f t="shared" si="0"/>
        <v>627.38500976563</v>
      </c>
      <c r="J16" s="7">
        <f t="shared" si="0"/>
        <v>623.39361572265602</v>
      </c>
      <c r="K16" s="7">
        <f t="shared" si="1"/>
        <v>191.00947875977079</v>
      </c>
      <c r="L16" s="8">
        <f t="shared" si="2"/>
        <v>0.30640268674928123</v>
      </c>
      <c r="M16" s="8">
        <f t="shared" si="3"/>
        <v>0.30664210169958867</v>
      </c>
      <c r="P16" s="6">
        <f t="shared" si="4"/>
        <v>-0.23488006097428146</v>
      </c>
    </row>
    <row r="17" spans="1:16" x14ac:dyDescent="0.15">
      <c r="A17" s="6">
        <v>8</v>
      </c>
      <c r="B17" s="6">
        <v>15</v>
      </c>
      <c r="D17">
        <v>1096.00549316406</v>
      </c>
      <c r="E17">
        <v>1092.45251464844</v>
      </c>
      <c r="F17">
        <v>465.59494018554699</v>
      </c>
      <c r="G17">
        <v>465.66119384765602</v>
      </c>
      <c r="I17" s="7">
        <f t="shared" si="0"/>
        <v>630.41055297851301</v>
      </c>
      <c r="J17" s="7">
        <f t="shared" si="0"/>
        <v>626.79132080078398</v>
      </c>
      <c r="K17" s="7">
        <f t="shared" si="1"/>
        <v>191.65662841796427</v>
      </c>
      <c r="L17" s="8">
        <f t="shared" si="2"/>
        <v>0.3057742219102606</v>
      </c>
      <c r="M17" s="8">
        <f t="shared" si="3"/>
        <v>0.3060295978572552</v>
      </c>
      <c r="P17" s="6">
        <f t="shared" si="4"/>
        <v>-0.43415641263905491</v>
      </c>
    </row>
    <row r="18" spans="1:16" x14ac:dyDescent="0.15">
      <c r="A18" s="6">
        <v>8.5</v>
      </c>
      <c r="B18" s="6">
        <v>16</v>
      </c>
      <c r="D18">
        <v>1096.287109375</v>
      </c>
      <c r="E18">
        <v>1092.58251953125</v>
      </c>
      <c r="F18">
        <v>464.46368408203102</v>
      </c>
      <c r="G18">
        <v>464.39932250976602</v>
      </c>
      <c r="I18" s="7">
        <f t="shared" si="0"/>
        <v>631.82342529296898</v>
      </c>
      <c r="J18" s="7">
        <f t="shared" si="0"/>
        <v>628.18319702148392</v>
      </c>
      <c r="K18" s="7">
        <f t="shared" si="1"/>
        <v>192.09518737793024</v>
      </c>
      <c r="L18" s="8">
        <f t="shared" si="2"/>
        <v>0.30579485138848844</v>
      </c>
      <c r="M18" s="8">
        <f t="shared" si="3"/>
        <v>0.3060661883321702</v>
      </c>
      <c r="P18" s="6">
        <f t="shared" si="4"/>
        <v>-0.4222518075692101</v>
      </c>
    </row>
    <row r="19" spans="1:16" x14ac:dyDescent="0.15">
      <c r="A19" s="6">
        <v>9</v>
      </c>
      <c r="B19" s="6">
        <v>17</v>
      </c>
      <c r="D19">
        <v>1088.93640136719</v>
      </c>
      <c r="E19">
        <v>1085.88293457031</v>
      </c>
      <c r="F19">
        <v>465.44021606445301</v>
      </c>
      <c r="G19">
        <v>465.45132446289102</v>
      </c>
      <c r="I19" s="7">
        <f t="shared" si="0"/>
        <v>623.49618530273699</v>
      </c>
      <c r="J19" s="7">
        <f t="shared" si="0"/>
        <v>620.43161010741892</v>
      </c>
      <c r="K19" s="7">
        <f t="shared" si="1"/>
        <v>189.19405822754379</v>
      </c>
      <c r="L19" s="8">
        <f t="shared" si="2"/>
        <v>0.30493942466082202</v>
      </c>
      <c r="M19" s="8">
        <f t="shared" si="3"/>
        <v>0.30522672260119094</v>
      </c>
      <c r="P19" s="6">
        <f t="shared" si="4"/>
        <v>-0.69536955256136879</v>
      </c>
    </row>
    <row r="20" spans="1:16" x14ac:dyDescent="0.15">
      <c r="A20" s="6">
        <v>9.5</v>
      </c>
      <c r="B20" s="6">
        <v>18</v>
      </c>
      <c r="D20">
        <v>1083.6533203125</v>
      </c>
      <c r="E20">
        <v>1080.39978027344</v>
      </c>
      <c r="F20">
        <v>464.57510375976602</v>
      </c>
      <c r="G20">
        <v>464.60153198242199</v>
      </c>
      <c r="I20" s="7">
        <f t="shared" si="0"/>
        <v>619.07821655273392</v>
      </c>
      <c r="J20" s="7">
        <f t="shared" si="0"/>
        <v>615.79824829101801</v>
      </c>
      <c r="K20" s="7">
        <f t="shared" si="1"/>
        <v>188.01944274902132</v>
      </c>
      <c r="L20" s="8">
        <f t="shared" si="2"/>
        <v>0.30532636828834542</v>
      </c>
      <c r="M20" s="8">
        <f t="shared" si="3"/>
        <v>0.30562962722540155</v>
      </c>
      <c r="P20" s="6">
        <f t="shared" si="4"/>
        <v>-0.56428569964107211</v>
      </c>
    </row>
    <row r="21" spans="1:16" x14ac:dyDescent="0.15">
      <c r="A21" s="6">
        <v>10</v>
      </c>
      <c r="B21" s="6">
        <v>19</v>
      </c>
      <c r="D21">
        <v>1088.64318847656</v>
      </c>
      <c r="E21">
        <v>1085.27783203125</v>
      </c>
      <c r="F21">
        <v>465.42233276367199</v>
      </c>
      <c r="G21">
        <v>465.542724609375</v>
      </c>
      <c r="I21" s="7">
        <f t="shared" si="0"/>
        <v>623.22085571288801</v>
      </c>
      <c r="J21" s="7">
        <f t="shared" si="0"/>
        <v>619.735107421875</v>
      </c>
      <c r="K21" s="7">
        <f t="shared" si="1"/>
        <v>189.40628051757551</v>
      </c>
      <c r="L21" s="8">
        <f t="shared" si="2"/>
        <v>0.30562457774179336</v>
      </c>
      <c r="M21" s="8">
        <f t="shared" si="3"/>
        <v>0.30594379767553664</v>
      </c>
      <c r="P21" s="6">
        <f t="shared" si="4"/>
        <v>-0.46207125333606941</v>
      </c>
    </row>
    <row r="22" spans="1:16" x14ac:dyDescent="0.15">
      <c r="A22" s="6">
        <v>10.5</v>
      </c>
      <c r="B22" s="6">
        <v>20</v>
      </c>
      <c r="D22">
        <v>1091.58642578125</v>
      </c>
      <c r="E22">
        <v>1088.71179199219</v>
      </c>
      <c r="F22">
        <v>465.36587524414102</v>
      </c>
      <c r="G22">
        <v>465.36288452148398</v>
      </c>
      <c r="I22" s="7">
        <f t="shared" si="0"/>
        <v>626.22055053710892</v>
      </c>
      <c r="J22" s="7">
        <f t="shared" si="0"/>
        <v>623.34890747070608</v>
      </c>
      <c r="K22" s="7">
        <f t="shared" si="1"/>
        <v>189.87631530761468</v>
      </c>
      <c r="L22" s="8">
        <f t="shared" si="2"/>
        <v>0.30460679890826281</v>
      </c>
      <c r="M22" s="8">
        <f t="shared" si="3"/>
        <v>0.30494197983869326</v>
      </c>
      <c r="P22" s="6">
        <f t="shared" si="4"/>
        <v>-0.78800978589821435</v>
      </c>
    </row>
    <row r="23" spans="1:16" x14ac:dyDescent="0.15">
      <c r="A23" s="6">
        <v>11</v>
      </c>
      <c r="B23" s="6">
        <v>21</v>
      </c>
      <c r="D23">
        <v>1111.94226074219</v>
      </c>
      <c r="E23">
        <v>1109.12194824219</v>
      </c>
      <c r="F23">
        <v>464.50158691406301</v>
      </c>
      <c r="G23">
        <v>464.53399658203102</v>
      </c>
      <c r="I23" s="7">
        <f t="shared" si="0"/>
        <v>647.44067382812705</v>
      </c>
      <c r="J23" s="7">
        <f t="shared" si="0"/>
        <v>644.58795166015898</v>
      </c>
      <c r="K23" s="7">
        <f t="shared" si="1"/>
        <v>196.22910766601581</v>
      </c>
      <c r="L23" s="8">
        <f t="shared" si="2"/>
        <v>0.30442565232660779</v>
      </c>
      <c r="M23" s="8">
        <f>L23+ABS($N$2)*A23</f>
        <v>0.30477679425372539</v>
      </c>
      <c r="P23" s="6">
        <f t="shared" si="4"/>
        <v>-0.84175243769056984</v>
      </c>
    </row>
    <row r="24" spans="1:16" x14ac:dyDescent="0.15">
      <c r="A24" s="6">
        <v>11.5</v>
      </c>
      <c r="B24" s="6">
        <v>22</v>
      </c>
      <c r="D24">
        <v>1102.67370605469</v>
      </c>
      <c r="E24">
        <v>1100.11657714844</v>
      </c>
      <c r="F24">
        <v>465.90731811523398</v>
      </c>
      <c r="G24">
        <v>465.889404296875</v>
      </c>
      <c r="I24" s="7">
        <f t="shared" si="0"/>
        <v>636.76638793945608</v>
      </c>
      <c r="J24" s="7">
        <f t="shared" si="0"/>
        <v>634.227172851565</v>
      </c>
      <c r="K24" s="7">
        <f t="shared" si="1"/>
        <v>192.80736694336059</v>
      </c>
      <c r="L24" s="8">
        <f t="shared" si="2"/>
        <v>0.30400363654630952</v>
      </c>
      <c r="M24" s="8">
        <f t="shared" ref="M24:M87" si="5">L24+ABS($N$2)*A24</f>
        <v>0.30437073947011428</v>
      </c>
      <c r="P24" s="6">
        <f t="shared" si="4"/>
        <v>-0.97386118585087444</v>
      </c>
    </row>
    <row r="25" spans="1:16" x14ac:dyDescent="0.15">
      <c r="A25" s="6">
        <v>12</v>
      </c>
      <c r="B25" s="6">
        <v>23</v>
      </c>
      <c r="D25">
        <v>1104.95166015625</v>
      </c>
      <c r="E25">
        <v>1102.68566894531</v>
      </c>
      <c r="F25">
        <v>464.03579711914102</v>
      </c>
      <c r="G25">
        <v>464.04495239257801</v>
      </c>
      <c r="I25" s="7">
        <f t="shared" si="0"/>
        <v>640.91586303710892</v>
      </c>
      <c r="J25" s="7">
        <f t="shared" si="0"/>
        <v>638.64071655273199</v>
      </c>
      <c r="K25" s="7">
        <f t="shared" si="1"/>
        <v>193.86736145019654</v>
      </c>
      <c r="L25" s="8">
        <f t="shared" si="2"/>
        <v>0.30356248266890618</v>
      </c>
      <c r="M25" s="8">
        <f t="shared" si="5"/>
        <v>0.3039455465893981</v>
      </c>
      <c r="P25" s="6">
        <f t="shared" si="4"/>
        <v>-1.1121964584920319</v>
      </c>
    </row>
    <row r="26" spans="1:16" x14ac:dyDescent="0.15">
      <c r="A26" s="6">
        <v>12.5</v>
      </c>
      <c r="B26" s="6">
        <v>24</v>
      </c>
      <c r="D26">
        <v>1105.03918457031</v>
      </c>
      <c r="E26">
        <v>1101.50427246094</v>
      </c>
      <c r="F26">
        <v>465.30685424804699</v>
      </c>
      <c r="G26">
        <v>465.36651611328102</v>
      </c>
      <c r="I26" s="7">
        <f t="shared" si="0"/>
        <v>639.73233032226301</v>
      </c>
      <c r="J26" s="7">
        <f t="shared" si="0"/>
        <v>636.13775634765898</v>
      </c>
      <c r="K26" s="7">
        <f t="shared" si="1"/>
        <v>194.43590087890175</v>
      </c>
      <c r="L26" s="8">
        <f t="shared" si="2"/>
        <v>0.30565062195842935</v>
      </c>
      <c r="M26" s="8">
        <f t="shared" si="5"/>
        <v>0.30604964687560843</v>
      </c>
      <c r="P26" s="6">
        <f t="shared" si="4"/>
        <v>-0.42763352256758896</v>
      </c>
    </row>
    <row r="27" spans="1:16" x14ac:dyDescent="0.15">
      <c r="A27" s="6">
        <v>13</v>
      </c>
      <c r="B27" s="6">
        <v>25</v>
      </c>
      <c r="D27">
        <v>1094.9501953125</v>
      </c>
      <c r="E27">
        <v>1089.81091308594</v>
      </c>
      <c r="F27">
        <v>464.85809326171898</v>
      </c>
      <c r="G27">
        <v>464.76516723632801</v>
      </c>
      <c r="I27" s="7">
        <f t="shared" si="0"/>
        <v>630.09210205078102</v>
      </c>
      <c r="J27" s="7">
        <f t="shared" si="0"/>
        <v>625.04574584961199</v>
      </c>
      <c r="K27" s="7">
        <f t="shared" si="1"/>
        <v>192.56007995605268</v>
      </c>
      <c r="L27" s="8">
        <f t="shared" si="2"/>
        <v>0.30807357898950205</v>
      </c>
      <c r="M27" s="8">
        <f t="shared" si="5"/>
        <v>0.30848856490336829</v>
      </c>
      <c r="P27" s="6">
        <f t="shared" si="4"/>
        <v>0.36586139614155022</v>
      </c>
    </row>
    <row r="28" spans="1:16" x14ac:dyDescent="0.15">
      <c r="A28" s="6">
        <v>13.5</v>
      </c>
      <c r="B28" s="6">
        <v>26</v>
      </c>
      <c r="D28">
        <v>1083.56127929688</v>
      </c>
      <c r="E28">
        <v>1078.83557128906</v>
      </c>
      <c r="F28">
        <v>464.54507446289102</v>
      </c>
      <c r="G28">
        <v>464.59280395507801</v>
      </c>
      <c r="I28" s="7">
        <f t="shared" si="0"/>
        <v>619.01620483398892</v>
      </c>
      <c r="J28" s="7">
        <f t="shared" si="0"/>
        <v>614.24276733398199</v>
      </c>
      <c r="K28" s="7">
        <f t="shared" si="1"/>
        <v>189.04626770020155</v>
      </c>
      <c r="L28" s="8">
        <f t="shared" si="2"/>
        <v>0.30777125552609313</v>
      </c>
      <c r="M28" s="8">
        <f t="shared" si="5"/>
        <v>0.30820220243664653</v>
      </c>
      <c r="P28" s="6">
        <f t="shared" si="4"/>
        <v>0.27269419672507927</v>
      </c>
    </row>
    <row r="29" spans="1:16" x14ac:dyDescent="0.15">
      <c r="A29" s="6">
        <v>14</v>
      </c>
      <c r="B29" s="6">
        <v>27</v>
      </c>
      <c r="D29">
        <v>1097.98706054688</v>
      </c>
      <c r="E29">
        <v>1094.74060058594</v>
      </c>
      <c r="F29">
        <v>464.92883300781301</v>
      </c>
      <c r="G29">
        <v>464.84509277343801</v>
      </c>
      <c r="I29" s="7">
        <f t="shared" si="0"/>
        <v>633.05822753906705</v>
      </c>
      <c r="J29" s="7">
        <f t="shared" si="0"/>
        <v>629.89550781250205</v>
      </c>
      <c r="K29" s="7">
        <f t="shared" si="1"/>
        <v>192.13137207031565</v>
      </c>
      <c r="L29" s="8">
        <f t="shared" si="2"/>
        <v>0.30502102283210197</v>
      </c>
      <c r="M29" s="8">
        <f t="shared" si="5"/>
        <v>0.30546793073934253</v>
      </c>
      <c r="P29" s="6">
        <f t="shared" si="4"/>
        <v>-0.61689318320574105</v>
      </c>
    </row>
    <row r="30" spans="1:16" x14ac:dyDescent="0.15">
      <c r="A30" s="6">
        <v>14.5</v>
      </c>
      <c r="B30" s="6">
        <v>28</v>
      </c>
      <c r="D30">
        <v>1122.20471191406</v>
      </c>
      <c r="E30">
        <v>1119.52233886719</v>
      </c>
      <c r="F30">
        <v>465.348388671875</v>
      </c>
      <c r="G30">
        <v>465.42596435546898</v>
      </c>
      <c r="I30" s="7">
        <f t="shared" si="0"/>
        <v>656.856323242185</v>
      </c>
      <c r="J30" s="7">
        <f t="shared" si="0"/>
        <v>654.09637451172102</v>
      </c>
      <c r="K30" s="7">
        <f t="shared" si="1"/>
        <v>198.98886108398034</v>
      </c>
      <c r="L30" s="8">
        <f t="shared" si="2"/>
        <v>0.30421948330247867</v>
      </c>
      <c r="M30" s="8">
        <f t="shared" si="5"/>
        <v>0.30468235220640638</v>
      </c>
      <c r="P30" s="6">
        <f t="shared" si="4"/>
        <v>-0.87247888433910847</v>
      </c>
    </row>
    <row r="31" spans="1:16" x14ac:dyDescent="0.15">
      <c r="A31" s="6">
        <v>15</v>
      </c>
      <c r="B31" s="6">
        <v>29</v>
      </c>
      <c r="D31">
        <v>1135.53833007813</v>
      </c>
      <c r="E31">
        <v>1132.65014648438</v>
      </c>
      <c r="F31">
        <v>464.68954467773398</v>
      </c>
      <c r="G31">
        <v>464.663330078125</v>
      </c>
      <c r="I31" s="7">
        <f t="shared" si="0"/>
        <v>670.84878540039608</v>
      </c>
      <c r="J31" s="7">
        <f t="shared" si="0"/>
        <v>667.986816406255</v>
      </c>
      <c r="K31" s="7">
        <f t="shared" si="1"/>
        <v>203.2580139160176</v>
      </c>
      <c r="L31" s="8">
        <f t="shared" si="2"/>
        <v>0.30428446927970582</v>
      </c>
      <c r="M31" s="8">
        <f t="shared" si="5"/>
        <v>0.30476329918032069</v>
      </c>
      <c r="P31" s="6">
        <f t="shared" si="4"/>
        <v>-0.8461430207492685</v>
      </c>
    </row>
    <row r="32" spans="1:16" x14ac:dyDescent="0.15">
      <c r="A32" s="6">
        <v>15.5</v>
      </c>
      <c r="B32" s="6">
        <v>30</v>
      </c>
      <c r="D32">
        <v>1131.09216308594</v>
      </c>
      <c r="E32">
        <v>1128.07177734375</v>
      </c>
      <c r="F32">
        <v>465.71893310546898</v>
      </c>
      <c r="G32">
        <v>465.74963378906301</v>
      </c>
      <c r="I32" s="7">
        <f t="shared" si="0"/>
        <v>665.37322998047102</v>
      </c>
      <c r="J32" s="7">
        <f t="shared" si="0"/>
        <v>662.32214355468705</v>
      </c>
      <c r="K32" s="7">
        <f t="shared" si="1"/>
        <v>201.7477294921901</v>
      </c>
      <c r="L32" s="8">
        <f t="shared" si="2"/>
        <v>0.30460665018597866</v>
      </c>
      <c r="M32" s="8">
        <f t="shared" si="5"/>
        <v>0.30510144108328074</v>
      </c>
      <c r="P32" s="6">
        <f t="shared" si="4"/>
        <v>-0.73612953167440731</v>
      </c>
    </row>
    <row r="33" spans="1:16" x14ac:dyDescent="0.15">
      <c r="A33" s="6">
        <v>16</v>
      </c>
      <c r="B33" s="6">
        <v>31</v>
      </c>
      <c r="D33">
        <v>1101.15686035156</v>
      </c>
      <c r="E33">
        <v>1097.63452148438</v>
      </c>
      <c r="F33">
        <v>464.44918823242199</v>
      </c>
      <c r="G33">
        <v>464.45193481445301</v>
      </c>
      <c r="I33" s="7">
        <f t="shared" si="0"/>
        <v>636.70767211913801</v>
      </c>
      <c r="J33" s="7">
        <f t="shared" si="0"/>
        <v>633.18258666992699</v>
      </c>
      <c r="K33" s="7">
        <f t="shared" si="1"/>
        <v>193.47986145018916</v>
      </c>
      <c r="L33" s="8">
        <f t="shared" si="2"/>
        <v>0.30556724951605257</v>
      </c>
      <c r="M33" s="8">
        <f t="shared" si="5"/>
        <v>0.30607800141004182</v>
      </c>
      <c r="P33" s="6">
        <f t="shared" si="4"/>
        <v>-0.41840845688716211</v>
      </c>
    </row>
    <row r="34" spans="1:16" x14ac:dyDescent="0.15">
      <c r="A34" s="6">
        <v>16.5</v>
      </c>
      <c r="B34" s="6">
        <v>32</v>
      </c>
      <c r="D34">
        <v>1088.77807617188</v>
      </c>
      <c r="E34">
        <v>1084.69091796875</v>
      </c>
      <c r="F34">
        <v>465.56872558593801</v>
      </c>
      <c r="G34">
        <v>465.56979370117199</v>
      </c>
      <c r="I34" s="7">
        <f t="shared" si="0"/>
        <v>623.20935058594205</v>
      </c>
      <c r="J34" s="7">
        <f t="shared" si="0"/>
        <v>619.12112426757801</v>
      </c>
      <c r="K34" s="7">
        <f t="shared" si="1"/>
        <v>189.82456359863744</v>
      </c>
      <c r="L34" s="8">
        <f t="shared" si="2"/>
        <v>0.30660327383143393</v>
      </c>
      <c r="M34" s="8">
        <f t="shared" si="5"/>
        <v>0.30712998672211034</v>
      </c>
      <c r="P34" s="6">
        <f t="shared" si="4"/>
        <v>-7.6148081515003588E-2</v>
      </c>
    </row>
    <row r="35" spans="1:16" x14ac:dyDescent="0.15">
      <c r="A35" s="6">
        <v>17</v>
      </c>
      <c r="B35" s="6">
        <v>33</v>
      </c>
      <c r="D35">
        <v>1089.47692871094</v>
      </c>
      <c r="E35">
        <v>1085.18737792969</v>
      </c>
      <c r="F35">
        <v>464.31771850585898</v>
      </c>
      <c r="G35">
        <v>464.37310791015602</v>
      </c>
      <c r="I35" s="7">
        <f t="shared" si="0"/>
        <v>625.15921020508108</v>
      </c>
      <c r="J35" s="7">
        <f t="shared" si="0"/>
        <v>620.81427001953398</v>
      </c>
      <c r="K35" s="7">
        <f t="shared" si="1"/>
        <v>190.58922119140732</v>
      </c>
      <c r="L35" s="8">
        <f t="shared" si="2"/>
        <v>0.30699877627717936</v>
      </c>
      <c r="M35" s="8">
        <f t="shared" si="5"/>
        <v>0.30754145016454293</v>
      </c>
      <c r="P35" s="6">
        <f t="shared" si="4"/>
        <v>5.7720358132685369E-2</v>
      </c>
    </row>
    <row r="36" spans="1:16" x14ac:dyDescent="0.15">
      <c r="A36" s="6">
        <v>17.5</v>
      </c>
      <c r="B36" s="6">
        <v>34</v>
      </c>
      <c r="D36">
        <v>1089.61706542969</v>
      </c>
      <c r="E36">
        <v>1085.419921875</v>
      </c>
      <c r="F36">
        <v>465.55081176757801</v>
      </c>
      <c r="G36">
        <v>465.48562622070301</v>
      </c>
      <c r="I36" s="7">
        <f t="shared" si="0"/>
        <v>624.06625366211199</v>
      </c>
      <c r="J36" s="7">
        <f t="shared" si="0"/>
        <v>619.93429565429699</v>
      </c>
      <c r="K36" s="7">
        <f t="shared" si="1"/>
        <v>190.11224670410411</v>
      </c>
      <c r="L36" s="8">
        <f t="shared" si="2"/>
        <v>0.30666515473781625</v>
      </c>
      <c r="M36" s="8">
        <f t="shared" si="5"/>
        <v>0.30722378962186697</v>
      </c>
      <c r="P36" s="6">
        <f t="shared" si="4"/>
        <v>-4.5629579675301457E-2</v>
      </c>
    </row>
    <row r="37" spans="1:16" x14ac:dyDescent="0.15">
      <c r="A37" s="6">
        <v>18</v>
      </c>
      <c r="B37" s="6">
        <v>35</v>
      </c>
      <c r="D37">
        <v>1089.29528808594</v>
      </c>
      <c r="E37">
        <v>1085.06750488281</v>
      </c>
      <c r="F37">
        <v>465.25656127929699</v>
      </c>
      <c r="G37">
        <v>465.27957153320301</v>
      </c>
      <c r="I37" s="7">
        <f t="shared" si="0"/>
        <v>624.03872680664301</v>
      </c>
      <c r="J37" s="7">
        <f t="shared" si="0"/>
        <v>619.78793334960699</v>
      </c>
      <c r="K37" s="7">
        <f t="shared" si="1"/>
        <v>190.18717346191812</v>
      </c>
      <c r="L37" s="8">
        <f t="shared" si="2"/>
        <v>0.30685846436871217</v>
      </c>
      <c r="M37" s="8">
        <f t="shared" si="5"/>
        <v>0.30743306024945005</v>
      </c>
      <c r="P37" s="6">
        <f t="shared" si="4"/>
        <v>2.245601308845695E-2</v>
      </c>
    </row>
    <row r="38" spans="1:16" x14ac:dyDescent="0.15">
      <c r="A38" s="6">
        <v>18.5</v>
      </c>
      <c r="B38" s="6">
        <v>36</v>
      </c>
      <c r="D38">
        <v>1088.61547851563</v>
      </c>
      <c r="E38">
        <v>1084.23156738281</v>
      </c>
      <c r="F38">
        <v>464.76370239257801</v>
      </c>
      <c r="G38">
        <v>464.86404418945301</v>
      </c>
      <c r="I38" s="7">
        <f t="shared" si="0"/>
        <v>623.85177612305199</v>
      </c>
      <c r="J38" s="7">
        <f t="shared" si="0"/>
        <v>619.36752319335699</v>
      </c>
      <c r="K38" s="7">
        <f t="shared" si="1"/>
        <v>190.29450988770213</v>
      </c>
      <c r="L38" s="8">
        <f t="shared" si="2"/>
        <v>0.30724005176534758</v>
      </c>
      <c r="M38" s="8">
        <f t="shared" si="5"/>
        <v>0.30783060864277262</v>
      </c>
      <c r="P38" s="6">
        <f t="shared" si="4"/>
        <v>0.15179723179771426</v>
      </c>
    </row>
    <row r="39" spans="1:16" x14ac:dyDescent="0.15">
      <c r="A39" s="6">
        <v>19</v>
      </c>
      <c r="B39" s="6">
        <v>37</v>
      </c>
      <c r="D39">
        <v>1086.92272949219</v>
      </c>
      <c r="E39">
        <v>1082.50402832031</v>
      </c>
      <c r="F39">
        <v>465.35711669921898</v>
      </c>
      <c r="G39">
        <v>465.27252197265602</v>
      </c>
      <c r="I39" s="7">
        <f t="shared" si="0"/>
        <v>621.56561279297102</v>
      </c>
      <c r="J39" s="7">
        <f t="shared" si="0"/>
        <v>617.23150634765398</v>
      </c>
      <c r="K39" s="7">
        <f t="shared" si="1"/>
        <v>189.50355834961329</v>
      </c>
      <c r="L39" s="8">
        <f t="shared" si="2"/>
        <v>0.3070218490157175</v>
      </c>
      <c r="M39" s="8">
        <f t="shared" si="5"/>
        <v>0.3076283668898297</v>
      </c>
      <c r="P39" s="6">
        <f t="shared" si="4"/>
        <v>8.5998463046787391E-2</v>
      </c>
    </row>
    <row r="40" spans="1:16" x14ac:dyDescent="0.15">
      <c r="A40" s="6">
        <v>19.5</v>
      </c>
      <c r="B40" s="6">
        <v>38</v>
      </c>
      <c r="D40">
        <v>1076.828125</v>
      </c>
      <c r="E40">
        <v>1071.98950195313</v>
      </c>
      <c r="F40">
        <v>465.49862670898398</v>
      </c>
      <c r="G40">
        <v>465.50820922851602</v>
      </c>
      <c r="I40" s="7">
        <f t="shared" si="0"/>
        <v>611.32949829101608</v>
      </c>
      <c r="J40" s="7">
        <f t="shared" si="0"/>
        <v>606.48129272461392</v>
      </c>
      <c r="K40" s="7">
        <f t="shared" si="1"/>
        <v>186.79259338378637</v>
      </c>
      <c r="L40" s="8">
        <f t="shared" si="2"/>
        <v>0.30799399029213526</v>
      </c>
      <c r="M40" s="8">
        <f t="shared" si="5"/>
        <v>0.30861646916293461</v>
      </c>
      <c r="P40" s="6">
        <f t="shared" si="4"/>
        <v>0.40747467665854781</v>
      </c>
    </row>
    <row r="41" spans="1:16" x14ac:dyDescent="0.15">
      <c r="A41" s="6">
        <v>20</v>
      </c>
      <c r="B41" s="6">
        <v>39</v>
      </c>
      <c r="D41">
        <v>1079.84069824219</v>
      </c>
      <c r="E41">
        <v>1075.81579589844</v>
      </c>
      <c r="F41">
        <v>465.14254760742199</v>
      </c>
      <c r="G41">
        <v>465.07266235351602</v>
      </c>
      <c r="I41" s="7">
        <f t="shared" si="0"/>
        <v>614.69815063476801</v>
      </c>
      <c r="J41" s="7">
        <f t="shared" si="0"/>
        <v>610.74313354492392</v>
      </c>
      <c r="K41" s="7">
        <f t="shared" si="1"/>
        <v>187.1779571533213</v>
      </c>
      <c r="L41" s="8">
        <f t="shared" si="2"/>
        <v>0.3064757454854844</v>
      </c>
      <c r="M41" s="8">
        <f t="shared" si="5"/>
        <v>0.30711418535297091</v>
      </c>
      <c r="P41" s="6">
        <f t="shared" si="4"/>
        <v>-8.1289011213365001E-2</v>
      </c>
    </row>
    <row r="42" spans="1:16" x14ac:dyDescent="0.15">
      <c r="A42" s="6">
        <v>20.5</v>
      </c>
      <c r="B42" s="6">
        <v>40</v>
      </c>
      <c r="D42">
        <v>1088.30541992188</v>
      </c>
      <c r="E42">
        <v>1083.62841796875</v>
      </c>
      <c r="F42">
        <v>465.26379394531301</v>
      </c>
      <c r="G42">
        <v>465.34902954101602</v>
      </c>
      <c r="I42" s="7">
        <f t="shared" si="0"/>
        <v>623.04162597656705</v>
      </c>
      <c r="J42" s="7">
        <f t="shared" si="0"/>
        <v>618.27938842773392</v>
      </c>
      <c r="K42" s="7">
        <f t="shared" si="1"/>
        <v>190.2460540771533</v>
      </c>
      <c r="L42" s="8">
        <f t="shared" si="2"/>
        <v>0.30770240386137304</v>
      </c>
      <c r="M42" s="8">
        <f t="shared" si="5"/>
        <v>0.30835680472554672</v>
      </c>
      <c r="P42" s="6">
        <f t="shared" si="4"/>
        <v>0.32299360378460107</v>
      </c>
    </row>
    <row r="43" spans="1:16" x14ac:dyDescent="0.15">
      <c r="A43" s="6">
        <v>21</v>
      </c>
      <c r="B43" s="6">
        <v>41</v>
      </c>
      <c r="D43">
        <v>1090.23010253906</v>
      </c>
      <c r="E43">
        <v>1085.40161132813</v>
      </c>
      <c r="F43">
        <v>464.36160278320301</v>
      </c>
      <c r="G43">
        <v>464.39376831054699</v>
      </c>
      <c r="I43" s="7">
        <f t="shared" si="0"/>
        <v>625.86849975585699</v>
      </c>
      <c r="J43" s="7">
        <f t="shared" si="0"/>
        <v>621.00784301758301</v>
      </c>
      <c r="K43" s="7">
        <f t="shared" si="1"/>
        <v>191.16300964354889</v>
      </c>
      <c r="L43" s="8">
        <f t="shared" si="2"/>
        <v>0.30782704565316799</v>
      </c>
      <c r="M43" s="8">
        <f t="shared" si="5"/>
        <v>0.30849740751402882</v>
      </c>
      <c r="P43" s="6">
        <f t="shared" si="4"/>
        <v>0.36873831391713424</v>
      </c>
    </row>
    <row r="44" spans="1:16" x14ac:dyDescent="0.15">
      <c r="A44" s="6">
        <v>21.5</v>
      </c>
      <c r="B44" s="6">
        <v>42</v>
      </c>
      <c r="D44">
        <v>1109.86682128906</v>
      </c>
      <c r="E44">
        <v>1106.62707519531</v>
      </c>
      <c r="F44">
        <v>464.93246459960898</v>
      </c>
      <c r="G44">
        <v>464.88302612304699</v>
      </c>
      <c r="I44" s="7">
        <f t="shared" si="0"/>
        <v>644.93435668945108</v>
      </c>
      <c r="J44" s="7">
        <f t="shared" si="0"/>
        <v>641.74404907226301</v>
      </c>
      <c r="K44" s="7">
        <f t="shared" si="1"/>
        <v>195.71352233886699</v>
      </c>
      <c r="L44" s="8">
        <f t="shared" si="2"/>
        <v>0.30497130845513903</v>
      </c>
      <c r="M44" s="8">
        <f t="shared" si="5"/>
        <v>0.30565763131268708</v>
      </c>
      <c r="P44" s="6">
        <f t="shared" si="4"/>
        <v>-0.55517465092551865</v>
      </c>
    </row>
    <row r="45" spans="1:16" x14ac:dyDescent="0.15">
      <c r="A45" s="6">
        <v>22</v>
      </c>
      <c r="B45" s="6">
        <v>43</v>
      </c>
      <c r="D45">
        <v>1114.55236816406</v>
      </c>
      <c r="E45">
        <v>1111.69982910156</v>
      </c>
      <c r="F45">
        <v>464.99786376953102</v>
      </c>
      <c r="G45">
        <v>465.06072998046898</v>
      </c>
      <c r="I45" s="7">
        <f t="shared" si="0"/>
        <v>649.55450439452898</v>
      </c>
      <c r="J45" s="7">
        <f t="shared" si="0"/>
        <v>646.63909912109102</v>
      </c>
      <c r="K45" s="7">
        <f t="shared" si="1"/>
        <v>196.90713500976528</v>
      </c>
      <c r="L45" s="8">
        <f t="shared" si="2"/>
        <v>0.30450855087080347</v>
      </c>
      <c r="M45" s="8">
        <f t="shared" si="5"/>
        <v>0.30521083472503868</v>
      </c>
      <c r="P45" s="6">
        <f t="shared" si="4"/>
        <v>-0.70053862706588299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1108.86791992188</v>
      </c>
      <c r="E46">
        <v>1105.18688964844</v>
      </c>
      <c r="F46">
        <v>464.18154907226602</v>
      </c>
      <c r="G46">
        <v>464.222900390625</v>
      </c>
      <c r="I46" s="7">
        <f t="shared" si="0"/>
        <v>644.68637084961392</v>
      </c>
      <c r="J46" s="7">
        <f t="shared" si="0"/>
        <v>640.963989257815</v>
      </c>
      <c r="K46" s="7">
        <f t="shared" si="1"/>
        <v>196.01157836914348</v>
      </c>
      <c r="L46" s="8">
        <f t="shared" si="2"/>
        <v>0.30580747382721019</v>
      </c>
      <c r="M46" s="8">
        <f t="shared" si="5"/>
        <v>0.30652571867813255</v>
      </c>
      <c r="P46" s="6">
        <f t="shared" si="4"/>
        <v>-0.27274494003061633</v>
      </c>
    </row>
    <row r="47" spans="1:16" x14ac:dyDescent="0.15">
      <c r="A47" s="6">
        <v>23</v>
      </c>
      <c r="B47" s="6">
        <v>45</v>
      </c>
      <c r="D47">
        <v>1109.07788085938</v>
      </c>
      <c r="E47">
        <v>1104.56994628906</v>
      </c>
      <c r="F47">
        <v>465.35137939453102</v>
      </c>
      <c r="G47">
        <v>465.31451416015602</v>
      </c>
      <c r="I47" s="7">
        <f t="shared" si="0"/>
        <v>643.72650146484898</v>
      </c>
      <c r="J47" s="7">
        <f t="shared" si="0"/>
        <v>639.25543212890398</v>
      </c>
      <c r="K47" s="7">
        <f t="shared" si="1"/>
        <v>196.24769897461624</v>
      </c>
      <c r="L47" s="8">
        <f t="shared" si="2"/>
        <v>0.30699418278082535</v>
      </c>
      <c r="M47" s="8">
        <f t="shared" si="5"/>
        <v>0.30772838862843488</v>
      </c>
      <c r="P47" s="6">
        <f t="shared" si="4"/>
        <v>0.1185402460998916</v>
      </c>
    </row>
    <row r="48" spans="1:16" x14ac:dyDescent="0.15">
      <c r="A48" s="6">
        <v>23.5</v>
      </c>
      <c r="B48" s="6">
        <v>46</v>
      </c>
      <c r="D48">
        <v>1108.724609375</v>
      </c>
      <c r="E48">
        <v>1103.92272949219</v>
      </c>
      <c r="F48">
        <v>465.184326171875</v>
      </c>
      <c r="G48">
        <v>465.22351074218801</v>
      </c>
      <c r="I48" s="7">
        <f t="shared" si="0"/>
        <v>643.540283203125</v>
      </c>
      <c r="J48" s="7">
        <f t="shared" si="0"/>
        <v>638.69921875000205</v>
      </c>
      <c r="K48" s="7">
        <f t="shared" si="1"/>
        <v>196.4508300781236</v>
      </c>
      <c r="L48" s="8">
        <f t="shared" si="2"/>
        <v>0.30757956845883955</v>
      </c>
      <c r="M48" s="8">
        <f t="shared" si="5"/>
        <v>0.30832973530313623</v>
      </c>
      <c r="P48" s="6">
        <f t="shared" si="4"/>
        <v>0.31418664557992504</v>
      </c>
    </row>
    <row r="49" spans="1:22" x14ac:dyDescent="0.15">
      <c r="A49" s="6">
        <v>24</v>
      </c>
      <c r="B49" s="6">
        <v>47</v>
      </c>
      <c r="D49">
        <v>1107.048828125</v>
      </c>
      <c r="E49">
        <v>1101.92639160156</v>
      </c>
      <c r="F49">
        <v>464.593017578125</v>
      </c>
      <c r="G49">
        <v>464.67248535156301</v>
      </c>
      <c r="I49" s="7">
        <f t="shared" si="0"/>
        <v>642.455810546875</v>
      </c>
      <c r="J49" s="7">
        <f t="shared" si="0"/>
        <v>637.25390624999704</v>
      </c>
      <c r="K49" s="7">
        <f t="shared" si="1"/>
        <v>196.37807617187707</v>
      </c>
      <c r="L49" s="8">
        <f t="shared" si="2"/>
        <v>0.3081630010359438</v>
      </c>
      <c r="M49" s="8">
        <f t="shared" si="5"/>
        <v>0.30892912887692764</v>
      </c>
      <c r="P49" s="6">
        <f t="shared" si="4"/>
        <v>0.50919760933389924</v>
      </c>
    </row>
    <row r="50" spans="1:22" x14ac:dyDescent="0.15">
      <c r="A50" s="6">
        <v>24.5</v>
      </c>
      <c r="B50" s="6">
        <v>48</v>
      </c>
      <c r="D50">
        <v>1099.15405273438</v>
      </c>
      <c r="E50">
        <v>1094.26013183594</v>
      </c>
      <c r="F50">
        <v>464.34753417968801</v>
      </c>
      <c r="G50">
        <v>464.32516479492199</v>
      </c>
      <c r="I50" s="7">
        <f t="shared" si="0"/>
        <v>634.80651855469205</v>
      </c>
      <c r="J50" s="7">
        <f t="shared" si="0"/>
        <v>629.93496704101801</v>
      </c>
      <c r="K50" s="7">
        <f t="shared" si="1"/>
        <v>193.85204162597944</v>
      </c>
      <c r="L50" s="8">
        <f t="shared" si="2"/>
        <v>0.30773341974737023</v>
      </c>
      <c r="M50" s="8">
        <f t="shared" si="5"/>
        <v>0.30851550858504123</v>
      </c>
      <c r="P50" s="6">
        <f t="shared" si="4"/>
        <v>0.37462744496133488</v>
      </c>
    </row>
    <row r="51" spans="1:22" x14ac:dyDescent="0.15">
      <c r="A51" s="6">
        <v>25</v>
      </c>
      <c r="B51" s="6">
        <v>49</v>
      </c>
      <c r="D51">
        <v>1098.48754882813</v>
      </c>
      <c r="E51">
        <v>1092.75671386719</v>
      </c>
      <c r="F51">
        <v>465.17663574218801</v>
      </c>
      <c r="G51">
        <v>465.19964599609398</v>
      </c>
      <c r="I51" s="7">
        <f t="shared" si="0"/>
        <v>633.31091308594205</v>
      </c>
      <c r="J51" s="7">
        <f t="shared" si="0"/>
        <v>627.55706787109602</v>
      </c>
      <c r="K51" s="7">
        <f t="shared" si="1"/>
        <v>194.02096557617483</v>
      </c>
      <c r="L51" s="8">
        <f t="shared" si="2"/>
        <v>0.30916864060565069</v>
      </c>
      <c r="M51" s="8">
        <f t="shared" si="5"/>
        <v>0.30996669044000885</v>
      </c>
      <c r="P51" s="6">
        <f t="shared" si="4"/>
        <v>0.84676525973543926</v>
      </c>
    </row>
    <row r="52" spans="1:22" x14ac:dyDescent="0.15">
      <c r="A52" s="6">
        <v>25.5</v>
      </c>
      <c r="B52" s="6">
        <v>50</v>
      </c>
      <c r="D52">
        <v>1119.66723632813</v>
      </c>
      <c r="E52">
        <v>1115.15100097656</v>
      </c>
      <c r="F52">
        <v>465.44470214843801</v>
      </c>
      <c r="G52">
        <v>465.534423828125</v>
      </c>
      <c r="I52" s="7">
        <f t="shared" si="0"/>
        <v>654.22253417969205</v>
      </c>
      <c r="J52" s="7">
        <f t="shared" si="0"/>
        <v>649.616577148435</v>
      </c>
      <c r="K52" s="7">
        <f t="shared" si="1"/>
        <v>199.49093017578758</v>
      </c>
      <c r="L52" s="8">
        <f t="shared" si="2"/>
        <v>0.30709027015824542</v>
      </c>
      <c r="M52" s="8">
        <f t="shared" si="5"/>
        <v>0.30790428098929074</v>
      </c>
      <c r="P52" s="6">
        <f t="shared" si="4"/>
        <v>0.17576631642709745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1129.15185546875</v>
      </c>
      <c r="E53">
        <v>1125.12231445313</v>
      </c>
      <c r="F53">
        <v>464.53631591796898</v>
      </c>
      <c r="G53">
        <v>464.60260009765602</v>
      </c>
      <c r="I53" s="7">
        <f t="shared" si="0"/>
        <v>664.61553955078102</v>
      </c>
      <c r="J53" s="7">
        <f t="shared" si="0"/>
        <v>660.51971435547398</v>
      </c>
      <c r="K53" s="7">
        <f t="shared" si="1"/>
        <v>202.25173950194926</v>
      </c>
      <c r="L53" s="8">
        <f t="shared" si="2"/>
        <v>0.30620091286647472</v>
      </c>
      <c r="M53" s="8">
        <f t="shared" si="5"/>
        <v>0.3070308846942072</v>
      </c>
      <c r="P53" s="6">
        <f t="shared" si="4"/>
        <v>-0.10839063935412134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1138.70593261719</v>
      </c>
      <c r="E54">
        <v>1135.75744628906</v>
      </c>
      <c r="F54">
        <v>464.28915405273398</v>
      </c>
      <c r="G54">
        <v>464.30874633789102</v>
      </c>
      <c r="I54" s="7">
        <f t="shared" si="0"/>
        <v>674.41677856445608</v>
      </c>
      <c r="J54" s="7">
        <f t="shared" si="0"/>
        <v>671.44869995116892</v>
      </c>
      <c r="K54" s="7">
        <f t="shared" si="1"/>
        <v>204.40268859863789</v>
      </c>
      <c r="L54" s="8">
        <f t="shared" si="2"/>
        <v>0.30442041009760401</v>
      </c>
      <c r="M54" s="8">
        <f t="shared" si="5"/>
        <v>0.30526634292202365</v>
      </c>
      <c r="P54" s="6">
        <f t="shared" si="4"/>
        <v>-0.68247919589478623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1148.05712890625</v>
      </c>
      <c r="E55">
        <v>1145.408203125</v>
      </c>
      <c r="F55">
        <v>465.30706787109398</v>
      </c>
      <c r="G55">
        <v>465.251220703125</v>
      </c>
      <c r="I55" s="7">
        <f t="shared" si="0"/>
        <v>682.75006103515602</v>
      </c>
      <c r="J55" s="7">
        <f t="shared" si="0"/>
        <v>680.156982421875</v>
      </c>
      <c r="K55" s="7">
        <f t="shared" si="1"/>
        <v>206.64017333984356</v>
      </c>
      <c r="L55" s="8">
        <f t="shared" si="2"/>
        <v>0.30381247076821549</v>
      </c>
      <c r="M55" s="8">
        <f t="shared" si="5"/>
        <v>0.30467436458932229</v>
      </c>
      <c r="P55" s="6">
        <f t="shared" si="4"/>
        <v>-0.8750776324301397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1149.81262207031</v>
      </c>
      <c r="E56">
        <v>1147.84130859375</v>
      </c>
      <c r="F56">
        <v>464.531005859375</v>
      </c>
      <c r="G56">
        <v>464.60537719726602</v>
      </c>
      <c r="I56" s="7">
        <f t="shared" si="0"/>
        <v>685.281616210935</v>
      </c>
      <c r="J56" s="7">
        <f t="shared" si="0"/>
        <v>683.23593139648392</v>
      </c>
      <c r="K56" s="7">
        <f t="shared" si="1"/>
        <v>207.01646423339628</v>
      </c>
      <c r="L56" s="8">
        <f t="shared" si="2"/>
        <v>0.30299411187328784</v>
      </c>
      <c r="M56" s="8">
        <f t="shared" si="5"/>
        <v>0.3038719666910818</v>
      </c>
      <c r="P56" s="6">
        <f t="shared" si="4"/>
        <v>-1.1361354653666278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1146.49462890625</v>
      </c>
      <c r="E57">
        <v>1143.96740722656</v>
      </c>
      <c r="F57">
        <v>464.41784667968801</v>
      </c>
      <c r="G57">
        <v>464.40295410156301</v>
      </c>
      <c r="I57" s="7">
        <f t="shared" si="0"/>
        <v>682.07678222656205</v>
      </c>
      <c r="J57" s="7">
        <f t="shared" si="0"/>
        <v>679.56445312499704</v>
      </c>
      <c r="K57" s="7">
        <f t="shared" si="1"/>
        <v>206.38166503906416</v>
      </c>
      <c r="L57" s="8">
        <f t="shared" si="2"/>
        <v>0.3036969695663333</v>
      </c>
      <c r="M57" s="8">
        <f t="shared" si="5"/>
        <v>0.30459078538081447</v>
      </c>
      <c r="P57" s="6">
        <f t="shared" si="4"/>
        <v>-0.90226988592362956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1133.6953125</v>
      </c>
      <c r="E58">
        <v>1130.93176269531</v>
      </c>
      <c r="F58">
        <v>465.32345581054699</v>
      </c>
      <c r="G58">
        <v>465.29150390625</v>
      </c>
      <c r="I58" s="7">
        <f t="shared" si="0"/>
        <v>668.37185668945301</v>
      </c>
      <c r="J58" s="7">
        <f t="shared" si="0"/>
        <v>665.64025878906</v>
      </c>
      <c r="K58" s="7">
        <f t="shared" si="1"/>
        <v>202.42367553711102</v>
      </c>
      <c r="L58" s="8">
        <f t="shared" si="2"/>
        <v>0.30410371497866184</v>
      </c>
      <c r="M58" s="8">
        <f t="shared" si="5"/>
        <v>0.30501349178983017</v>
      </c>
      <c r="P58" s="6">
        <f t="shared" si="4"/>
        <v>-0.76474357965091444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1127.52551269531</v>
      </c>
      <c r="E59">
        <v>1125.55895996094</v>
      </c>
      <c r="F59">
        <v>464.29385375976602</v>
      </c>
      <c r="G59">
        <v>464.37609863281301</v>
      </c>
      <c r="I59" s="7">
        <f t="shared" si="0"/>
        <v>663.23165893554392</v>
      </c>
      <c r="J59" s="7">
        <f t="shared" si="0"/>
        <v>661.18286132812705</v>
      </c>
      <c r="K59" s="7">
        <f t="shared" si="1"/>
        <v>200.403656005855</v>
      </c>
      <c r="L59" s="8">
        <f t="shared" si="2"/>
        <v>0.30309868529154166</v>
      </c>
      <c r="M59" s="8">
        <f t="shared" si="5"/>
        <v>0.30402442309939715</v>
      </c>
      <c r="P59" s="6">
        <f t="shared" si="4"/>
        <v>-1.0865342143422183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1095.25415039063</v>
      </c>
      <c r="E60">
        <v>1092.08081054688</v>
      </c>
      <c r="F60">
        <v>464.12847900390602</v>
      </c>
      <c r="G60">
        <v>464.12017822265602</v>
      </c>
      <c r="I60" s="7">
        <f t="shared" si="0"/>
        <v>631.12567138672398</v>
      </c>
      <c r="J60" s="7">
        <f t="shared" si="0"/>
        <v>627.96063232422398</v>
      </c>
      <c r="K60" s="7">
        <f t="shared" si="1"/>
        <v>191.55322875976719</v>
      </c>
      <c r="L60" s="8">
        <f t="shared" si="2"/>
        <v>0.3050401870747621</v>
      </c>
      <c r="M60" s="8">
        <f t="shared" si="5"/>
        <v>0.30598188587930475</v>
      </c>
      <c r="P60" s="6">
        <f t="shared" si="4"/>
        <v>-0.44967936652037788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1096.11047363281</v>
      </c>
      <c r="E61">
        <v>1092.35778808594</v>
      </c>
      <c r="F61">
        <v>465.69976806640602</v>
      </c>
      <c r="G61">
        <v>465.61026000976602</v>
      </c>
      <c r="I61" s="7">
        <f t="shared" si="0"/>
        <v>630.41070556640398</v>
      </c>
      <c r="J61" s="7">
        <f t="shared" si="0"/>
        <v>626.74752807617392</v>
      </c>
      <c r="K61" s="7">
        <f t="shared" si="1"/>
        <v>191.68743591308225</v>
      </c>
      <c r="L61" s="8">
        <f t="shared" si="2"/>
        <v>0.30584474182367233</v>
      </c>
      <c r="M61" s="8">
        <f t="shared" si="5"/>
        <v>0.30680240162490213</v>
      </c>
      <c r="P61" s="6">
        <f t="shared" si="4"/>
        <v>-0.18272694440458642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1114.51000976563</v>
      </c>
      <c r="E62">
        <v>1110.97424316406</v>
      </c>
      <c r="F62">
        <v>464.212646484375</v>
      </c>
      <c r="G62">
        <v>464.25827026367199</v>
      </c>
      <c r="I62" s="7">
        <f t="shared" si="0"/>
        <v>650.297363281255</v>
      </c>
      <c r="J62" s="7">
        <f t="shared" si="0"/>
        <v>646.71597290038801</v>
      </c>
      <c r="K62" s="7">
        <f t="shared" si="1"/>
        <v>197.59618225098342</v>
      </c>
      <c r="L62" s="8">
        <f t="shared" si="2"/>
        <v>0.30553781030767685</v>
      </c>
      <c r="M62" s="8">
        <f t="shared" si="5"/>
        <v>0.30651143110559381</v>
      </c>
      <c r="P62" s="6">
        <f t="shared" si="4"/>
        <v>-0.2773933603879794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1099.95874023438</v>
      </c>
      <c r="E63">
        <v>1095.22155761719</v>
      </c>
      <c r="F63">
        <v>464.19326782226602</v>
      </c>
      <c r="G63">
        <v>464.15832519531301</v>
      </c>
      <c r="I63" s="7">
        <f t="shared" si="0"/>
        <v>635.76547241211392</v>
      </c>
      <c r="J63" s="7">
        <f t="shared" si="0"/>
        <v>631.06323242187705</v>
      </c>
      <c r="K63" s="7">
        <f t="shared" si="1"/>
        <v>194.0212097168</v>
      </c>
      <c r="L63" s="8">
        <f t="shared" si="2"/>
        <v>0.30745129766503865</v>
      </c>
      <c r="M63" s="8">
        <f t="shared" si="5"/>
        <v>0.30844087945964277</v>
      </c>
      <c r="P63" s="6">
        <f t="shared" si="4"/>
        <v>0.35034707509348073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1086.64099121094</v>
      </c>
      <c r="E64">
        <v>1081.57141113281</v>
      </c>
      <c r="F64">
        <v>465.48156738281301</v>
      </c>
      <c r="G64">
        <v>465.50564575195301</v>
      </c>
      <c r="I64" s="7">
        <f t="shared" si="0"/>
        <v>621.15942382812705</v>
      </c>
      <c r="J64" s="7">
        <f t="shared" si="0"/>
        <v>616.06576538085699</v>
      </c>
      <c r="K64" s="7">
        <f t="shared" si="1"/>
        <v>189.9133880615272</v>
      </c>
      <c r="L64" s="8">
        <f t="shared" si="2"/>
        <v>0.30826804333806984</v>
      </c>
      <c r="M64" s="8">
        <f t="shared" si="5"/>
        <v>0.30927358612936112</v>
      </c>
      <c r="P64" s="6">
        <f t="shared" si="4"/>
        <v>0.62126577907453151</v>
      </c>
      <c r="U64" s="18">
        <v>12.5</v>
      </c>
      <c r="V64" s="20">
        <f t="shared" ref="V64:V83" si="6">L26</f>
        <v>0.30565062195842935</v>
      </c>
    </row>
    <row r="65" spans="1:22" x14ac:dyDescent="0.15">
      <c r="A65" s="6">
        <v>32</v>
      </c>
      <c r="B65" s="6">
        <v>63</v>
      </c>
      <c r="D65">
        <v>1076.74487304688</v>
      </c>
      <c r="E65">
        <v>1070.89416503906</v>
      </c>
      <c r="F65">
        <v>464.65905761718801</v>
      </c>
      <c r="G65">
        <v>464.75921630859398</v>
      </c>
      <c r="I65" s="7">
        <f t="shared" si="0"/>
        <v>612.08581542969205</v>
      </c>
      <c r="J65" s="7">
        <f t="shared" si="0"/>
        <v>606.13494873046602</v>
      </c>
      <c r="K65" s="7">
        <f t="shared" si="1"/>
        <v>187.79135131836586</v>
      </c>
      <c r="L65" s="8">
        <f t="shared" si="2"/>
        <v>0.30981772575841399</v>
      </c>
      <c r="M65" s="8">
        <f t="shared" si="5"/>
        <v>0.31083922954639243</v>
      </c>
      <c r="P65" s="6">
        <f t="shared" si="4"/>
        <v>1.1306433316550213</v>
      </c>
      <c r="U65" s="18">
        <v>13</v>
      </c>
      <c r="V65" s="20">
        <f t="shared" si="6"/>
        <v>0.30807357898950205</v>
      </c>
    </row>
    <row r="66" spans="1:22" x14ac:dyDescent="0.15">
      <c r="A66" s="6">
        <v>32.5</v>
      </c>
      <c r="B66" s="6">
        <v>64</v>
      </c>
      <c r="D66">
        <v>1088.94287109375</v>
      </c>
      <c r="E66">
        <v>1084.20361328125</v>
      </c>
      <c r="F66">
        <v>464.43234252929699</v>
      </c>
      <c r="G66">
        <v>464.37930297851602</v>
      </c>
      <c r="I66" s="7">
        <f t="shared" ref="I66:J129" si="7">D66-F66</f>
        <v>624.51052856445301</v>
      </c>
      <c r="J66" s="7">
        <f t="shared" si="7"/>
        <v>619.82431030273392</v>
      </c>
      <c r="K66" s="7">
        <f t="shared" ref="K66:K129" si="8">I66-0.7*J66</f>
        <v>190.6335113525393</v>
      </c>
      <c r="L66" s="8">
        <f t="shared" ref="L66:L129" si="9">K66/J66</f>
        <v>0.30756055899038598</v>
      </c>
      <c r="M66" s="8">
        <f t="shared" si="5"/>
        <v>0.30859802377505158</v>
      </c>
      <c r="P66" s="6">
        <f t="shared" si="4"/>
        <v>0.40147352311742102</v>
      </c>
      <c r="U66" s="18">
        <v>13.5</v>
      </c>
      <c r="V66" s="20">
        <f t="shared" si="6"/>
        <v>0.30777125552609313</v>
      </c>
    </row>
    <row r="67" spans="1:22" x14ac:dyDescent="0.15">
      <c r="A67" s="6">
        <v>33</v>
      </c>
      <c r="B67" s="6">
        <v>65</v>
      </c>
      <c r="D67">
        <v>1099.81518554688</v>
      </c>
      <c r="E67">
        <v>1095.28137207031</v>
      </c>
      <c r="F67">
        <v>465.18496704101602</v>
      </c>
      <c r="G67">
        <v>465.22650146484398</v>
      </c>
      <c r="I67" s="7">
        <f t="shared" si="7"/>
        <v>634.63021850586392</v>
      </c>
      <c r="J67" s="7">
        <f t="shared" si="7"/>
        <v>630.05487060546602</v>
      </c>
      <c r="K67" s="7">
        <f t="shared" si="8"/>
        <v>193.59180908203774</v>
      </c>
      <c r="L67" s="8">
        <f t="shared" si="9"/>
        <v>0.3072618245074451</v>
      </c>
      <c r="M67" s="8">
        <f t="shared" si="5"/>
        <v>0.30831525028879786</v>
      </c>
      <c r="P67" s="6">
        <f t="shared" si="4"/>
        <v>0.30947398810472299</v>
      </c>
      <c r="U67" s="18">
        <v>14</v>
      </c>
      <c r="V67" s="20">
        <f t="shared" si="6"/>
        <v>0.30502102283210197</v>
      </c>
    </row>
    <row r="68" spans="1:22" x14ac:dyDescent="0.15">
      <c r="A68" s="6">
        <v>33.5</v>
      </c>
      <c r="B68" s="6">
        <v>66</v>
      </c>
      <c r="D68">
        <v>1113.06567382813</v>
      </c>
      <c r="E68">
        <v>1109.30517578125</v>
      </c>
      <c r="F68">
        <v>464.88259887695301</v>
      </c>
      <c r="G68">
        <v>464.919677734375</v>
      </c>
      <c r="I68" s="7">
        <f t="shared" si="7"/>
        <v>648.18307495117699</v>
      </c>
      <c r="J68" s="7">
        <f t="shared" si="7"/>
        <v>644.385498046875</v>
      </c>
      <c r="K68" s="7">
        <f t="shared" si="8"/>
        <v>197.11322631836453</v>
      </c>
      <c r="L68" s="8">
        <f t="shared" si="9"/>
        <v>0.30589333080246595</v>
      </c>
      <c r="M68" s="8">
        <f t="shared" si="5"/>
        <v>0.30696271758050586</v>
      </c>
      <c r="P68" s="6">
        <f t="shared" si="4"/>
        <v>-0.13056861242636861</v>
      </c>
      <c r="U68" s="18">
        <v>14.5</v>
      </c>
      <c r="V68" s="20">
        <f t="shared" si="6"/>
        <v>0.30421948330247867</v>
      </c>
    </row>
    <row r="69" spans="1:22" x14ac:dyDescent="0.15">
      <c r="A69" s="6">
        <v>34</v>
      </c>
      <c r="B69" s="6">
        <v>67</v>
      </c>
      <c r="D69">
        <v>1113.79760742188</v>
      </c>
      <c r="E69">
        <v>1110.80688476563</v>
      </c>
      <c r="F69">
        <v>464.78265380859398</v>
      </c>
      <c r="G69">
        <v>464.75091552734398</v>
      </c>
      <c r="I69" s="7">
        <f t="shared" si="7"/>
        <v>649.01495361328602</v>
      </c>
      <c r="J69" s="7">
        <f t="shared" si="7"/>
        <v>646.05596923828602</v>
      </c>
      <c r="K69" s="7">
        <f t="shared" si="8"/>
        <v>196.77577514648584</v>
      </c>
      <c r="L69" s="8">
        <f t="shared" si="9"/>
        <v>0.30458007435251894</v>
      </c>
      <c r="M69" s="8">
        <f t="shared" si="5"/>
        <v>0.30566542212724607</v>
      </c>
      <c r="P69" s="6">
        <f t="shared" si="4"/>
        <v>-0.55263993196621164</v>
      </c>
      <c r="U69" s="18">
        <v>15</v>
      </c>
      <c r="V69" s="20">
        <f t="shared" si="6"/>
        <v>0.30428446927970582</v>
      </c>
    </row>
    <row r="70" spans="1:22" x14ac:dyDescent="0.15">
      <c r="A70" s="6">
        <v>34.5</v>
      </c>
      <c r="B70" s="6">
        <v>68</v>
      </c>
      <c r="D70">
        <v>1101.18981933594</v>
      </c>
      <c r="E70">
        <v>1098.09436035156</v>
      </c>
      <c r="F70">
        <v>465.09225463867199</v>
      </c>
      <c r="G70">
        <v>465.18133544921898</v>
      </c>
      <c r="I70" s="7">
        <f t="shared" si="7"/>
        <v>636.09756469726801</v>
      </c>
      <c r="J70" s="7">
        <f t="shared" si="7"/>
        <v>632.91302490234102</v>
      </c>
      <c r="K70" s="7">
        <f t="shared" si="8"/>
        <v>193.0584472656293</v>
      </c>
      <c r="L70" s="8">
        <f t="shared" si="9"/>
        <v>0.30503155989785224</v>
      </c>
      <c r="M70" s="8">
        <f t="shared" si="5"/>
        <v>0.30613286866926653</v>
      </c>
      <c r="P70" s="6">
        <f t="shared" ref="P70:P133" si="10">(M70-$O$2)/$O$2*100</f>
        <v>-0.40055755296059842</v>
      </c>
      <c r="U70" s="18">
        <v>15.5</v>
      </c>
      <c r="V70" s="20">
        <f t="shared" si="6"/>
        <v>0.30460665018597866</v>
      </c>
    </row>
    <row r="71" spans="1:22" x14ac:dyDescent="0.15">
      <c r="A71" s="6">
        <v>35</v>
      </c>
      <c r="B71" s="6">
        <v>69</v>
      </c>
      <c r="D71">
        <v>1080.46557617188</v>
      </c>
      <c r="E71">
        <v>1076.54138183594</v>
      </c>
      <c r="F71">
        <v>464.55657958984398</v>
      </c>
      <c r="G71">
        <v>464.587890625</v>
      </c>
      <c r="I71" s="7">
        <f t="shared" si="7"/>
        <v>615.90899658203602</v>
      </c>
      <c r="J71" s="7">
        <f t="shared" si="7"/>
        <v>611.95349121094</v>
      </c>
      <c r="K71" s="7">
        <f t="shared" si="8"/>
        <v>187.54155273437806</v>
      </c>
      <c r="L71" s="8">
        <f t="shared" si="9"/>
        <v>0.30646373528038684</v>
      </c>
      <c r="M71" s="8">
        <f t="shared" si="5"/>
        <v>0.30758100504848829</v>
      </c>
      <c r="P71" s="6">
        <f t="shared" si="10"/>
        <v>7.0589425097432934E-2</v>
      </c>
      <c r="U71" s="18">
        <v>16</v>
      </c>
      <c r="V71" s="20">
        <f t="shared" si="6"/>
        <v>0.30556724951605257</v>
      </c>
    </row>
    <row r="72" spans="1:22" x14ac:dyDescent="0.15">
      <c r="A72" s="6">
        <v>35.5</v>
      </c>
      <c r="B72" s="6">
        <v>70</v>
      </c>
      <c r="D72">
        <v>1071.50537109375</v>
      </c>
      <c r="E72">
        <v>1067.51965332031</v>
      </c>
      <c r="F72">
        <v>465.35647583007801</v>
      </c>
      <c r="G72">
        <v>465.35330200195301</v>
      </c>
      <c r="I72" s="7">
        <f t="shared" si="7"/>
        <v>606.14889526367199</v>
      </c>
      <c r="J72" s="7">
        <f t="shared" si="7"/>
        <v>602.16635131835699</v>
      </c>
      <c r="K72" s="7">
        <f t="shared" si="8"/>
        <v>184.63244934082212</v>
      </c>
      <c r="L72" s="8">
        <f t="shared" si="9"/>
        <v>0.30661369393456778</v>
      </c>
      <c r="M72" s="8">
        <f t="shared" si="5"/>
        <v>0.30774692469935638</v>
      </c>
      <c r="P72" s="6">
        <f t="shared" si="10"/>
        <v>0.12457090310502082</v>
      </c>
      <c r="U72" s="18">
        <v>16.5</v>
      </c>
      <c r="V72" s="20">
        <f t="shared" si="6"/>
        <v>0.30660327383143393</v>
      </c>
    </row>
    <row r="73" spans="1:22" x14ac:dyDescent="0.15">
      <c r="A73" s="6">
        <v>36</v>
      </c>
      <c r="B73" s="6">
        <v>71</v>
      </c>
      <c r="D73">
        <v>1076.40319824219</v>
      </c>
      <c r="E73">
        <v>1072.42578125</v>
      </c>
      <c r="F73">
        <v>465.16790771484398</v>
      </c>
      <c r="G73">
        <v>465.25421142578102</v>
      </c>
      <c r="I73" s="7">
        <f t="shared" si="7"/>
        <v>611.23529052734602</v>
      </c>
      <c r="J73" s="7">
        <f t="shared" si="7"/>
        <v>607.17156982421898</v>
      </c>
      <c r="K73" s="7">
        <f t="shared" si="8"/>
        <v>186.21519165039274</v>
      </c>
      <c r="L73" s="8">
        <f t="shared" si="9"/>
        <v>0.30669287052472421</v>
      </c>
      <c r="M73" s="8">
        <f t="shared" si="5"/>
        <v>0.30784206228619998</v>
      </c>
      <c r="P73" s="6">
        <f t="shared" si="10"/>
        <v>0.15552364152402451</v>
      </c>
      <c r="U73" s="18">
        <v>17</v>
      </c>
      <c r="V73" s="20">
        <f t="shared" si="6"/>
        <v>0.30699877627717936</v>
      </c>
    </row>
    <row r="74" spans="1:22" x14ac:dyDescent="0.15">
      <c r="A74" s="6">
        <v>36.5</v>
      </c>
      <c r="B74" s="6">
        <v>72</v>
      </c>
      <c r="D74">
        <v>1073.2021484375</v>
      </c>
      <c r="E74">
        <v>1068.45251464844</v>
      </c>
      <c r="F74">
        <v>464.25036621093801</v>
      </c>
      <c r="G74">
        <v>464.25250244140602</v>
      </c>
      <c r="I74" s="7">
        <f t="shared" si="7"/>
        <v>608.95178222656205</v>
      </c>
      <c r="J74" s="7">
        <f t="shared" si="7"/>
        <v>604.20001220703398</v>
      </c>
      <c r="K74" s="7">
        <f t="shared" si="8"/>
        <v>186.01177368163826</v>
      </c>
      <c r="L74" s="8">
        <f t="shared" si="9"/>
        <v>0.30786456458709877</v>
      </c>
      <c r="M74" s="8">
        <f t="shared" si="5"/>
        <v>0.30902971734526169</v>
      </c>
      <c r="P74" s="6">
        <f t="shared" si="10"/>
        <v>0.54192377626338628</v>
      </c>
      <c r="U74" s="18">
        <v>17.5</v>
      </c>
      <c r="V74" s="20">
        <f t="shared" si="6"/>
        <v>0.30666515473781625</v>
      </c>
    </row>
    <row r="75" spans="1:22" x14ac:dyDescent="0.15">
      <c r="A75" s="6">
        <v>37</v>
      </c>
      <c r="B75" s="6">
        <v>73</v>
      </c>
      <c r="D75">
        <v>1072.68273925781</v>
      </c>
      <c r="E75">
        <v>1068.10412597656</v>
      </c>
      <c r="F75">
        <v>464.73599243164102</v>
      </c>
      <c r="G75">
        <v>464.71127319335898</v>
      </c>
      <c r="I75" s="7">
        <f t="shared" si="7"/>
        <v>607.94674682616892</v>
      </c>
      <c r="J75" s="7">
        <f t="shared" si="7"/>
        <v>603.39285278320108</v>
      </c>
      <c r="K75" s="7">
        <f t="shared" si="8"/>
        <v>185.5717498779282</v>
      </c>
      <c r="L75" s="8">
        <f t="shared" si="9"/>
        <v>0.30754714614527279</v>
      </c>
      <c r="M75" s="8">
        <f t="shared" si="5"/>
        <v>0.30872825990012287</v>
      </c>
      <c r="P75" s="6">
        <f t="shared" si="10"/>
        <v>0.44384546932479624</v>
      </c>
      <c r="U75" s="18">
        <v>18</v>
      </c>
      <c r="V75" s="20">
        <f t="shared" si="6"/>
        <v>0.30685846436871217</v>
      </c>
    </row>
    <row r="76" spans="1:22" x14ac:dyDescent="0.15">
      <c r="A76" s="6">
        <v>37.5</v>
      </c>
      <c r="B76" s="6">
        <v>74</v>
      </c>
      <c r="D76">
        <v>1071.828125</v>
      </c>
      <c r="E76">
        <v>1067.13781738281</v>
      </c>
      <c r="F76">
        <v>465.036865234375</v>
      </c>
      <c r="G76">
        <v>465.08438110351602</v>
      </c>
      <c r="I76" s="7">
        <f t="shared" si="7"/>
        <v>606.791259765625</v>
      </c>
      <c r="J76" s="7">
        <f t="shared" si="7"/>
        <v>602.05343627929392</v>
      </c>
      <c r="K76" s="7">
        <f t="shared" si="8"/>
        <v>185.35385437011928</v>
      </c>
      <c r="L76" s="8">
        <f t="shared" si="9"/>
        <v>0.30786944015403511</v>
      </c>
      <c r="M76" s="8">
        <f t="shared" si="5"/>
        <v>0.30906651490557235</v>
      </c>
      <c r="P76" s="6">
        <f t="shared" si="10"/>
        <v>0.55389575596711738</v>
      </c>
      <c r="U76" s="18">
        <v>18.5</v>
      </c>
      <c r="V76" s="20">
        <f t="shared" si="6"/>
        <v>0.30724005176534758</v>
      </c>
    </row>
    <row r="77" spans="1:22" x14ac:dyDescent="0.15">
      <c r="A77" s="6">
        <v>38</v>
      </c>
      <c r="B77" s="6">
        <v>75</v>
      </c>
      <c r="D77">
        <v>1068.90246582031</v>
      </c>
      <c r="E77">
        <v>1064.01513671875</v>
      </c>
      <c r="F77">
        <v>464.23397827148398</v>
      </c>
      <c r="G77">
        <v>464.23205566406301</v>
      </c>
      <c r="I77" s="7">
        <f t="shared" si="7"/>
        <v>604.66848754882608</v>
      </c>
      <c r="J77" s="7">
        <f t="shared" si="7"/>
        <v>599.78308105468705</v>
      </c>
      <c r="K77" s="7">
        <f t="shared" si="8"/>
        <v>184.82033081054516</v>
      </c>
      <c r="L77" s="8">
        <f t="shared" si="9"/>
        <v>0.30814528893604054</v>
      </c>
      <c r="M77" s="8">
        <f t="shared" si="5"/>
        <v>0.30935832468426494</v>
      </c>
      <c r="P77" s="6">
        <f t="shared" si="10"/>
        <v>0.64883522256119708</v>
      </c>
      <c r="U77" s="18">
        <v>19</v>
      </c>
      <c r="V77" s="20">
        <f t="shared" si="6"/>
        <v>0.3070218490157175</v>
      </c>
    </row>
    <row r="78" spans="1:22" x14ac:dyDescent="0.15">
      <c r="A78" s="6">
        <v>38.5</v>
      </c>
      <c r="B78" s="6">
        <v>76</v>
      </c>
      <c r="D78">
        <v>1068.39697265625</v>
      </c>
      <c r="E78">
        <v>1063.9990234375</v>
      </c>
      <c r="F78">
        <v>465.68206787109398</v>
      </c>
      <c r="G78">
        <v>465.70764160156301</v>
      </c>
      <c r="I78" s="7">
        <f t="shared" si="7"/>
        <v>602.71490478515602</v>
      </c>
      <c r="J78" s="7">
        <f t="shared" si="7"/>
        <v>598.29138183593705</v>
      </c>
      <c r="K78" s="7">
        <f t="shared" si="8"/>
        <v>183.9109375000001</v>
      </c>
      <c r="L78" s="8">
        <f t="shared" si="9"/>
        <v>0.30739359296074903</v>
      </c>
      <c r="M78" s="8">
        <f t="shared" si="5"/>
        <v>0.30862258970566059</v>
      </c>
      <c r="P78" s="6">
        <f t="shared" si="10"/>
        <v>0.4094659775130759</v>
      </c>
      <c r="U78" s="18">
        <v>19.5</v>
      </c>
      <c r="V78" s="20">
        <f t="shared" si="6"/>
        <v>0.30799399029213526</v>
      </c>
    </row>
    <row r="79" spans="1:22" x14ac:dyDescent="0.15">
      <c r="A79" s="6">
        <v>39</v>
      </c>
      <c r="B79" s="6">
        <v>77</v>
      </c>
      <c r="D79">
        <v>1064.017578125</v>
      </c>
      <c r="E79">
        <v>1059.26928710938</v>
      </c>
      <c r="F79">
        <v>464.41784667968801</v>
      </c>
      <c r="G79">
        <v>464.45513916015602</v>
      </c>
      <c r="I79" s="7">
        <f t="shared" si="7"/>
        <v>599.59973144531205</v>
      </c>
      <c r="J79" s="7">
        <f t="shared" si="7"/>
        <v>594.81414794922398</v>
      </c>
      <c r="K79" s="7">
        <f t="shared" si="8"/>
        <v>183.22982788085528</v>
      </c>
      <c r="L79" s="8">
        <f t="shared" si="9"/>
        <v>0.3080455105390274</v>
      </c>
      <c r="M79" s="8">
        <f t="shared" si="5"/>
        <v>0.30929046828062612</v>
      </c>
      <c r="P79" s="6">
        <f t="shared" si="10"/>
        <v>0.62675833810816073</v>
      </c>
      <c r="U79" s="18">
        <v>20</v>
      </c>
      <c r="V79" s="20">
        <f t="shared" si="6"/>
        <v>0.3064757454854844</v>
      </c>
    </row>
    <row r="80" spans="1:22" x14ac:dyDescent="0.15">
      <c r="A80" s="6">
        <v>39.5</v>
      </c>
      <c r="B80" s="6">
        <v>78</v>
      </c>
      <c r="D80">
        <v>1059.65905761719</v>
      </c>
      <c r="E80">
        <v>1054.49670410156</v>
      </c>
      <c r="F80">
        <v>465.24313354492199</v>
      </c>
      <c r="G80">
        <v>465.23736572265602</v>
      </c>
      <c r="I80" s="7">
        <f t="shared" si="7"/>
        <v>594.41592407226801</v>
      </c>
      <c r="J80" s="7">
        <f t="shared" si="7"/>
        <v>589.25933837890398</v>
      </c>
      <c r="K80" s="7">
        <f t="shared" si="8"/>
        <v>181.93438720703523</v>
      </c>
      <c r="L80" s="8">
        <f t="shared" si="9"/>
        <v>0.3087509613467479</v>
      </c>
      <c r="M80" s="8">
        <f t="shared" si="5"/>
        <v>0.31001188008503378</v>
      </c>
      <c r="P80" s="6">
        <f t="shared" si="10"/>
        <v>0.86146757990258394</v>
      </c>
      <c r="U80" s="18">
        <v>20.5</v>
      </c>
      <c r="V80" s="20">
        <f t="shared" si="6"/>
        <v>0.30770240386137304</v>
      </c>
    </row>
    <row r="81" spans="1:22" x14ac:dyDescent="0.15">
      <c r="A81" s="6">
        <v>40</v>
      </c>
      <c r="B81" s="6">
        <v>79</v>
      </c>
      <c r="D81">
        <v>1054.38073730469</v>
      </c>
      <c r="E81">
        <v>1048.62670898438</v>
      </c>
      <c r="F81">
        <v>465.12188720703102</v>
      </c>
      <c r="G81">
        <v>465.16217041015602</v>
      </c>
      <c r="I81" s="7">
        <f t="shared" si="7"/>
        <v>589.25885009765898</v>
      </c>
      <c r="J81" s="7">
        <f t="shared" si="7"/>
        <v>583.46453857422398</v>
      </c>
      <c r="K81" s="7">
        <f t="shared" si="8"/>
        <v>180.83367309570224</v>
      </c>
      <c r="L81" s="8">
        <f t="shared" si="9"/>
        <v>0.30993087178458906</v>
      </c>
      <c r="M81" s="8">
        <f t="shared" si="5"/>
        <v>0.31120775151956215</v>
      </c>
      <c r="P81" s="6">
        <f t="shared" si="10"/>
        <v>1.2505408886104008</v>
      </c>
      <c r="U81" s="18">
        <v>21</v>
      </c>
      <c r="V81" s="20">
        <f t="shared" si="6"/>
        <v>0.30782704565316799</v>
      </c>
    </row>
    <row r="82" spans="1:22" x14ac:dyDescent="0.15">
      <c r="A82" s="6">
        <v>40.5</v>
      </c>
      <c r="B82" s="6">
        <v>80</v>
      </c>
      <c r="D82">
        <v>1062.96154785156</v>
      </c>
      <c r="E82">
        <v>1056.92211914063</v>
      </c>
      <c r="F82">
        <v>464.48220825195301</v>
      </c>
      <c r="G82">
        <v>464.51055908203102</v>
      </c>
      <c r="I82" s="7">
        <f t="shared" si="7"/>
        <v>598.47933959960699</v>
      </c>
      <c r="J82" s="7">
        <f t="shared" si="7"/>
        <v>592.41156005859898</v>
      </c>
      <c r="K82" s="7">
        <f t="shared" si="8"/>
        <v>183.79124755858771</v>
      </c>
      <c r="L82" s="8">
        <f t="shared" si="9"/>
        <v>0.31024250698350286</v>
      </c>
      <c r="M82" s="8">
        <f t="shared" si="5"/>
        <v>0.31153534771516311</v>
      </c>
      <c r="P82" s="6">
        <f t="shared" si="10"/>
        <v>1.3571233623299339</v>
      </c>
      <c r="U82" s="18">
        <v>21.5</v>
      </c>
      <c r="V82" s="20">
        <f t="shared" si="6"/>
        <v>0.30497130845513903</v>
      </c>
    </row>
    <row r="83" spans="1:22" x14ac:dyDescent="0.15">
      <c r="A83" s="6">
        <v>41</v>
      </c>
      <c r="B83" s="6">
        <v>81</v>
      </c>
      <c r="D83">
        <v>1065.98315429688</v>
      </c>
      <c r="E83">
        <v>1061.10815429688</v>
      </c>
      <c r="F83">
        <v>464.61175537109398</v>
      </c>
      <c r="G83">
        <v>464.56829833984398</v>
      </c>
      <c r="I83" s="7">
        <f t="shared" si="7"/>
        <v>601.37139892578602</v>
      </c>
      <c r="J83" s="7">
        <f t="shared" si="7"/>
        <v>596.53985595703602</v>
      </c>
      <c r="K83" s="7">
        <f t="shared" si="8"/>
        <v>183.79349975586081</v>
      </c>
      <c r="L83" s="8">
        <f t="shared" si="9"/>
        <v>0.30809927940355081</v>
      </c>
      <c r="M83" s="8">
        <f t="shared" si="5"/>
        <v>0.30940808113189822</v>
      </c>
      <c r="P83" s="6">
        <f t="shared" si="10"/>
        <v>0.66502333873428754</v>
      </c>
      <c r="U83" s="18">
        <v>22</v>
      </c>
      <c r="V83" s="20">
        <f t="shared" si="6"/>
        <v>0.30450855087080347</v>
      </c>
    </row>
    <row r="84" spans="1:22" x14ac:dyDescent="0.15">
      <c r="A84" s="6">
        <v>41.5</v>
      </c>
      <c r="B84" s="6">
        <v>82</v>
      </c>
      <c r="D84">
        <v>1066.89135742188</v>
      </c>
      <c r="E84">
        <v>1061.88342285156</v>
      </c>
      <c r="F84">
        <v>464.89474487304699</v>
      </c>
      <c r="G84">
        <v>464.92349243164102</v>
      </c>
      <c r="I84" s="7">
        <f t="shared" si="7"/>
        <v>601.99661254883301</v>
      </c>
      <c r="J84" s="7">
        <f t="shared" si="7"/>
        <v>596.95993041991892</v>
      </c>
      <c r="K84" s="7">
        <f t="shared" si="8"/>
        <v>184.12466125488982</v>
      </c>
      <c r="L84" s="8">
        <f t="shared" si="9"/>
        <v>0.30843721977347993</v>
      </c>
      <c r="M84" s="8">
        <f t="shared" si="5"/>
        <v>0.3097619824985145</v>
      </c>
      <c r="P84" s="6">
        <f t="shared" si="10"/>
        <v>0.78016412367988563</v>
      </c>
      <c r="U84" s="18">
        <v>65</v>
      </c>
      <c r="V84" s="20">
        <f t="shared" ref="V84:V104" si="11">L131</f>
        <v>0.30807268260257847</v>
      </c>
    </row>
    <row r="85" spans="1:22" x14ac:dyDescent="0.15">
      <c r="A85" s="6">
        <v>42</v>
      </c>
      <c r="B85" s="6">
        <v>83</v>
      </c>
      <c r="D85">
        <v>1065.71813964844</v>
      </c>
      <c r="E85">
        <v>1060.86169433594</v>
      </c>
      <c r="F85">
        <v>463.94119262695301</v>
      </c>
      <c r="G85">
        <v>463.99127197265602</v>
      </c>
      <c r="I85" s="7">
        <f t="shared" si="7"/>
        <v>601.77694702148699</v>
      </c>
      <c r="J85" s="7">
        <f t="shared" si="7"/>
        <v>596.87042236328398</v>
      </c>
      <c r="K85" s="7">
        <f t="shared" si="8"/>
        <v>183.96765136718824</v>
      </c>
      <c r="L85" s="8">
        <f t="shared" si="9"/>
        <v>0.30822041849347442</v>
      </c>
      <c r="M85" s="8">
        <f t="shared" si="5"/>
        <v>0.30956114221519615</v>
      </c>
      <c r="P85" s="6">
        <f t="shared" si="10"/>
        <v>0.71482131901351054</v>
      </c>
      <c r="U85" s="18">
        <v>65.5</v>
      </c>
      <c r="V85" s="20">
        <f t="shared" si="11"/>
        <v>0.30738070681463436</v>
      </c>
    </row>
    <row r="86" spans="1:22" x14ac:dyDescent="0.15">
      <c r="A86" s="6">
        <v>42.5</v>
      </c>
      <c r="B86" s="6">
        <v>84</v>
      </c>
      <c r="D86">
        <v>1065.20458984375</v>
      </c>
      <c r="E86">
        <v>1060.42712402344</v>
      </c>
      <c r="F86">
        <v>464.35797119140602</v>
      </c>
      <c r="G86">
        <v>464.37118530273398</v>
      </c>
      <c r="I86" s="7">
        <f t="shared" si="7"/>
        <v>600.84661865234398</v>
      </c>
      <c r="J86" s="7">
        <f t="shared" si="7"/>
        <v>596.05593872070608</v>
      </c>
      <c r="K86" s="7">
        <f t="shared" si="8"/>
        <v>183.60746154784977</v>
      </c>
      <c r="L86" s="8">
        <f t="shared" si="9"/>
        <v>0.30803729922047252</v>
      </c>
      <c r="M86" s="8">
        <f t="shared" si="5"/>
        <v>0.3093939839388814</v>
      </c>
      <c r="P86" s="6">
        <f t="shared" si="10"/>
        <v>0.66043685780315964</v>
      </c>
      <c r="U86" s="18">
        <v>66</v>
      </c>
      <c r="V86" s="20">
        <f t="shared" si="11"/>
        <v>0.30713585885118111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1062.29528808594</v>
      </c>
      <c r="E87">
        <v>1057.72509765625</v>
      </c>
      <c r="F87">
        <v>465.18728637695301</v>
      </c>
      <c r="G87">
        <v>465.14169311523398</v>
      </c>
      <c r="I87" s="7">
        <f t="shared" si="7"/>
        <v>597.10800170898699</v>
      </c>
      <c r="J87" s="7">
        <f t="shared" si="7"/>
        <v>592.58340454101608</v>
      </c>
      <c r="K87" s="7">
        <f t="shared" si="8"/>
        <v>182.29961853027578</v>
      </c>
      <c r="L87" s="8">
        <f t="shared" si="9"/>
        <v>0.30763537610621322</v>
      </c>
      <c r="M87" s="8">
        <f t="shared" si="5"/>
        <v>0.30900802182130926</v>
      </c>
      <c r="P87" s="6">
        <f t="shared" si="10"/>
        <v>0.5348652003625004</v>
      </c>
      <c r="U87" s="18">
        <v>66.5</v>
      </c>
      <c r="V87" s="20">
        <f t="shared" si="11"/>
        <v>0.30684370469310074</v>
      </c>
    </row>
    <row r="88" spans="1:22" x14ac:dyDescent="0.15">
      <c r="A88" s="6">
        <v>43.5</v>
      </c>
      <c r="B88" s="6">
        <v>86</v>
      </c>
      <c r="D88">
        <v>1063.77502441406</v>
      </c>
      <c r="E88">
        <v>1059.45739746094</v>
      </c>
      <c r="F88">
        <v>465.18133544921898</v>
      </c>
      <c r="G88">
        <v>465.21011352539102</v>
      </c>
      <c r="I88" s="7">
        <f t="shared" si="7"/>
        <v>598.59368896484102</v>
      </c>
      <c r="J88" s="7">
        <f t="shared" si="7"/>
        <v>594.24728393554892</v>
      </c>
      <c r="K88" s="7">
        <f t="shared" si="8"/>
        <v>182.62059020995679</v>
      </c>
      <c r="L88" s="8">
        <f t="shared" si="9"/>
        <v>0.30731413528810259</v>
      </c>
      <c r="M88" s="8">
        <f t="shared" ref="M88:M151" si="12">L88+ABS($N$2)*A88</f>
        <v>0.30870274199988579</v>
      </c>
      <c r="P88" s="6">
        <f t="shared" si="10"/>
        <v>0.43554329436697303</v>
      </c>
      <c r="U88" s="18">
        <v>67</v>
      </c>
      <c r="V88" s="20">
        <f t="shared" si="11"/>
        <v>0.3074864358725361</v>
      </c>
    </row>
    <row r="89" spans="1:22" x14ac:dyDescent="0.15">
      <c r="A89" s="6">
        <v>44</v>
      </c>
      <c r="B89" s="6">
        <v>87</v>
      </c>
      <c r="D89">
        <v>1066.75439453125</v>
      </c>
      <c r="E89">
        <v>1062.38903808594</v>
      </c>
      <c r="F89">
        <v>464.42361450195301</v>
      </c>
      <c r="G89">
        <v>464.52908325195301</v>
      </c>
      <c r="I89" s="7">
        <f t="shared" si="7"/>
        <v>602.33078002929699</v>
      </c>
      <c r="J89" s="7">
        <f t="shared" si="7"/>
        <v>597.85995483398699</v>
      </c>
      <c r="K89" s="7">
        <f t="shared" si="8"/>
        <v>183.82881164550611</v>
      </c>
      <c r="L89" s="8">
        <f t="shared" si="9"/>
        <v>0.30747804759151576</v>
      </c>
      <c r="M89" s="8">
        <f t="shared" si="12"/>
        <v>0.30888261529998612</v>
      </c>
      <c r="P89" s="6">
        <f t="shared" si="10"/>
        <v>0.49406455175099107</v>
      </c>
      <c r="U89" s="18">
        <v>67.5</v>
      </c>
      <c r="V89" s="20">
        <f t="shared" si="11"/>
        <v>0.30726325406420768</v>
      </c>
    </row>
    <row r="90" spans="1:22" x14ac:dyDescent="0.15">
      <c r="A90" s="6">
        <v>44.5</v>
      </c>
      <c r="B90" s="6">
        <v>88</v>
      </c>
      <c r="D90">
        <v>1059.265625</v>
      </c>
      <c r="E90">
        <v>1055.1689453125</v>
      </c>
      <c r="F90">
        <v>464.35073852539102</v>
      </c>
      <c r="G90">
        <v>464.355224609375</v>
      </c>
      <c r="I90" s="7">
        <f t="shared" si="7"/>
        <v>594.91488647460892</v>
      </c>
      <c r="J90" s="7">
        <f t="shared" si="7"/>
        <v>590.813720703125</v>
      </c>
      <c r="K90" s="7">
        <f t="shared" si="8"/>
        <v>181.34528198242145</v>
      </c>
      <c r="L90" s="8">
        <f t="shared" si="9"/>
        <v>0.30694155471982465</v>
      </c>
      <c r="M90" s="8">
        <f t="shared" si="12"/>
        <v>0.30836208342498217</v>
      </c>
      <c r="P90" s="6">
        <f t="shared" si="10"/>
        <v>0.32471101336202374</v>
      </c>
      <c r="U90" s="18">
        <v>68</v>
      </c>
      <c r="V90" s="20">
        <f t="shared" si="11"/>
        <v>0.30731668597848444</v>
      </c>
    </row>
    <row r="91" spans="1:22" x14ac:dyDescent="0.15">
      <c r="A91" s="6">
        <v>45</v>
      </c>
      <c r="B91" s="6">
        <v>89</v>
      </c>
      <c r="D91">
        <v>1061.03405761719</v>
      </c>
      <c r="E91">
        <v>1056.57116699219</v>
      </c>
      <c r="F91">
        <v>464.52865600585898</v>
      </c>
      <c r="G91">
        <v>464.46368408203102</v>
      </c>
      <c r="I91" s="7">
        <f t="shared" si="7"/>
        <v>596.50540161133108</v>
      </c>
      <c r="J91" s="7">
        <f t="shared" si="7"/>
        <v>592.10748291015898</v>
      </c>
      <c r="K91" s="7">
        <f t="shared" si="8"/>
        <v>182.03016357421984</v>
      </c>
      <c r="L91" s="8">
        <f t="shared" si="9"/>
        <v>0.30742756818332501</v>
      </c>
      <c r="M91" s="8">
        <f t="shared" si="12"/>
        <v>0.30886405788516968</v>
      </c>
      <c r="P91" s="6">
        <f t="shared" si="10"/>
        <v>0.48802695057144552</v>
      </c>
      <c r="U91" s="18">
        <v>68.5</v>
      </c>
      <c r="V91" s="20">
        <f t="shared" si="11"/>
        <v>0.30737366826805257</v>
      </c>
    </row>
    <row r="92" spans="1:22" x14ac:dyDescent="0.15">
      <c r="A92" s="6">
        <v>45.5</v>
      </c>
      <c r="B92" s="6">
        <v>90</v>
      </c>
      <c r="D92">
        <v>1059.17626953125</v>
      </c>
      <c r="E92">
        <v>1054.73571777344</v>
      </c>
      <c r="F92">
        <v>464.66290283203102</v>
      </c>
      <c r="G92">
        <v>464.67333984375</v>
      </c>
      <c r="I92" s="7">
        <f t="shared" si="7"/>
        <v>594.51336669921898</v>
      </c>
      <c r="J92" s="7">
        <f t="shared" si="7"/>
        <v>590.06237792969</v>
      </c>
      <c r="K92" s="7">
        <f t="shared" si="8"/>
        <v>181.469702148436</v>
      </c>
      <c r="L92" s="8">
        <f t="shared" si="9"/>
        <v>0.30754325124937787</v>
      </c>
      <c r="M92" s="8">
        <f t="shared" si="12"/>
        <v>0.30899570194790971</v>
      </c>
      <c r="P92" s="6">
        <f t="shared" si="10"/>
        <v>0.53085696522281101</v>
      </c>
      <c r="U92" s="18">
        <v>69</v>
      </c>
      <c r="V92" s="20">
        <f t="shared" si="11"/>
        <v>0.30653421689962035</v>
      </c>
    </row>
    <row r="93" spans="1:22" x14ac:dyDescent="0.15">
      <c r="A93" s="6">
        <v>46</v>
      </c>
      <c r="B93" s="6">
        <v>91</v>
      </c>
      <c r="D93">
        <v>1060.55322265625</v>
      </c>
      <c r="E93">
        <v>1055.91125488281</v>
      </c>
      <c r="F93">
        <v>464.93353271484398</v>
      </c>
      <c r="G93">
        <v>464.986572265625</v>
      </c>
      <c r="I93" s="7">
        <f t="shared" si="7"/>
        <v>595.61968994140602</v>
      </c>
      <c r="J93" s="7">
        <f t="shared" si="7"/>
        <v>590.924682617185</v>
      </c>
      <c r="K93" s="7">
        <f t="shared" si="8"/>
        <v>181.97241210937653</v>
      </c>
      <c r="L93" s="8">
        <f t="shared" si="9"/>
        <v>0.30794518736876419</v>
      </c>
      <c r="M93" s="8">
        <f t="shared" si="12"/>
        <v>0.30941359906398325</v>
      </c>
      <c r="P93" s="6">
        <f t="shared" si="10"/>
        <v>0.66681858196157873</v>
      </c>
      <c r="U93" s="18">
        <v>69.5</v>
      </c>
      <c r="V93" s="20">
        <f t="shared" si="11"/>
        <v>0.3059299373751978</v>
      </c>
    </row>
    <row r="94" spans="1:22" x14ac:dyDescent="0.15">
      <c r="A94" s="6">
        <v>46.5</v>
      </c>
      <c r="B94" s="6">
        <v>92</v>
      </c>
      <c r="D94">
        <v>1062.05419921875</v>
      </c>
      <c r="E94">
        <v>1057.46728515625</v>
      </c>
      <c r="F94">
        <v>464.64755249023398</v>
      </c>
      <c r="G94">
        <v>464.68505859375</v>
      </c>
      <c r="I94" s="7">
        <f t="shared" si="7"/>
        <v>597.40664672851608</v>
      </c>
      <c r="J94" s="7">
        <f t="shared" si="7"/>
        <v>592.7822265625</v>
      </c>
      <c r="K94" s="7">
        <f t="shared" si="8"/>
        <v>182.45908813476609</v>
      </c>
      <c r="L94" s="8">
        <f t="shared" si="9"/>
        <v>0.30780121258498716</v>
      </c>
      <c r="M94" s="8">
        <f t="shared" si="12"/>
        <v>0.30928558527689337</v>
      </c>
      <c r="P94" s="6">
        <f t="shared" si="10"/>
        <v>0.62516966698191889</v>
      </c>
      <c r="U94" s="18">
        <v>70</v>
      </c>
      <c r="V94" s="20">
        <f t="shared" si="11"/>
        <v>0.30576754733437711</v>
      </c>
    </row>
    <row r="95" spans="1:22" x14ac:dyDescent="0.15">
      <c r="A95" s="6">
        <v>47</v>
      </c>
      <c r="B95" s="6">
        <v>93</v>
      </c>
      <c r="D95">
        <v>1056.65100097656</v>
      </c>
      <c r="E95">
        <v>1052.17272949219</v>
      </c>
      <c r="F95">
        <v>464.14340209960898</v>
      </c>
      <c r="G95">
        <v>464.20925903320301</v>
      </c>
      <c r="I95" s="7">
        <f t="shared" si="7"/>
        <v>592.50759887695108</v>
      </c>
      <c r="J95" s="7">
        <f t="shared" si="7"/>
        <v>587.96347045898699</v>
      </c>
      <c r="K95" s="7">
        <f t="shared" si="8"/>
        <v>180.93316955566019</v>
      </c>
      <c r="L95" s="8">
        <f t="shared" si="9"/>
        <v>0.30772858969353445</v>
      </c>
      <c r="M95" s="8">
        <f t="shared" si="12"/>
        <v>0.30922892338212782</v>
      </c>
      <c r="P95" s="6">
        <f t="shared" si="10"/>
        <v>0.60673488357831484</v>
      </c>
      <c r="U95" s="18">
        <v>70.5</v>
      </c>
      <c r="V95" s="20">
        <f t="shared" si="11"/>
        <v>0.30614057069579881</v>
      </c>
    </row>
    <row r="96" spans="1:22" x14ac:dyDescent="0.15">
      <c r="A96" s="6">
        <v>47.5</v>
      </c>
      <c r="B96" s="6">
        <v>94</v>
      </c>
      <c r="D96">
        <v>1052.22900390625</v>
      </c>
      <c r="E96">
        <v>1047.607421875</v>
      </c>
      <c r="F96">
        <v>465.06286621093801</v>
      </c>
      <c r="G96">
        <v>465.02151489257801</v>
      </c>
      <c r="I96" s="7">
        <f t="shared" si="7"/>
        <v>587.16613769531205</v>
      </c>
      <c r="J96" s="7">
        <f t="shared" si="7"/>
        <v>582.58590698242199</v>
      </c>
      <c r="K96" s="7">
        <f t="shared" si="8"/>
        <v>179.35600280761668</v>
      </c>
      <c r="L96" s="8">
        <f t="shared" si="9"/>
        <v>0.30786189754677379</v>
      </c>
      <c r="M96" s="8">
        <f t="shared" si="12"/>
        <v>0.30937819223205432</v>
      </c>
      <c r="P96" s="6">
        <f t="shared" si="10"/>
        <v>0.65529907171014146</v>
      </c>
      <c r="U96" s="18">
        <v>71</v>
      </c>
      <c r="V96" s="20">
        <f t="shared" si="11"/>
        <v>0.30631823615334142</v>
      </c>
    </row>
    <row r="97" spans="1:22" x14ac:dyDescent="0.15">
      <c r="A97" s="6">
        <v>48</v>
      </c>
      <c r="B97" s="6">
        <v>95</v>
      </c>
      <c r="D97">
        <v>1054.54406738281</v>
      </c>
      <c r="E97">
        <v>1049.86315917969</v>
      </c>
      <c r="F97">
        <v>465.05538940429699</v>
      </c>
      <c r="G97">
        <v>465.04156494140602</v>
      </c>
      <c r="I97" s="7">
        <f t="shared" si="7"/>
        <v>589.48867797851301</v>
      </c>
      <c r="J97" s="7">
        <f t="shared" si="7"/>
        <v>584.82159423828398</v>
      </c>
      <c r="K97" s="7">
        <f t="shared" si="8"/>
        <v>180.11356201171424</v>
      </c>
      <c r="L97" s="8">
        <f t="shared" si="9"/>
        <v>0.30798035466920098</v>
      </c>
      <c r="M97" s="8">
        <f t="shared" si="12"/>
        <v>0.30951261035116867</v>
      </c>
      <c r="P97" s="6">
        <f t="shared" si="10"/>
        <v>0.69903161757091692</v>
      </c>
      <c r="U97" s="18">
        <v>71.5</v>
      </c>
      <c r="V97" s="20">
        <f t="shared" si="11"/>
        <v>0.30696501600400239</v>
      </c>
    </row>
    <row r="98" spans="1:22" x14ac:dyDescent="0.15">
      <c r="A98" s="6">
        <v>48.5</v>
      </c>
      <c r="B98" s="6">
        <v>96</v>
      </c>
      <c r="D98">
        <v>1054.45703125</v>
      </c>
      <c r="E98">
        <v>1050.02185058594</v>
      </c>
      <c r="F98">
        <v>465.28381347656301</v>
      </c>
      <c r="G98">
        <v>465.29086303710898</v>
      </c>
      <c r="I98" s="7">
        <f t="shared" si="7"/>
        <v>589.17321777343705</v>
      </c>
      <c r="J98" s="7">
        <f t="shared" si="7"/>
        <v>584.73098754883108</v>
      </c>
      <c r="K98" s="7">
        <f t="shared" si="8"/>
        <v>179.86152648925531</v>
      </c>
      <c r="L98" s="8">
        <f t="shared" si="9"/>
        <v>0.30759704944529731</v>
      </c>
      <c r="M98" s="8">
        <f t="shared" si="12"/>
        <v>0.30914526612395216</v>
      </c>
      <c r="P98" s="6">
        <f t="shared" si="10"/>
        <v>0.57951723685137768</v>
      </c>
      <c r="U98" s="18">
        <v>72</v>
      </c>
      <c r="V98" s="20">
        <f t="shared" si="11"/>
        <v>0.3081734507364991</v>
      </c>
    </row>
    <row r="99" spans="1:22" x14ac:dyDescent="0.15">
      <c r="A99" s="6">
        <v>49</v>
      </c>
      <c r="B99" s="6">
        <v>97</v>
      </c>
      <c r="D99">
        <v>1051.79223632813</v>
      </c>
      <c r="E99">
        <v>1047.24108886719</v>
      </c>
      <c r="F99">
        <v>464.81460571289102</v>
      </c>
      <c r="G99">
        <v>464.88238525390602</v>
      </c>
      <c r="I99" s="7">
        <f t="shared" si="7"/>
        <v>586.97763061523892</v>
      </c>
      <c r="J99" s="7">
        <f t="shared" si="7"/>
        <v>582.35870361328398</v>
      </c>
      <c r="K99" s="7">
        <f t="shared" si="8"/>
        <v>179.32653808594017</v>
      </c>
      <c r="L99" s="8">
        <f t="shared" si="9"/>
        <v>0.3079314123293711</v>
      </c>
      <c r="M99" s="8">
        <f t="shared" si="12"/>
        <v>0.30949559000471311</v>
      </c>
      <c r="P99" s="6">
        <f t="shared" si="10"/>
        <v>0.69349409713216525</v>
      </c>
      <c r="U99" s="18">
        <v>72.5</v>
      </c>
      <c r="V99" s="20">
        <f t="shared" si="11"/>
        <v>0.30974316944198066</v>
      </c>
    </row>
    <row r="100" spans="1:22" x14ac:dyDescent="0.15">
      <c r="A100" s="6">
        <v>49.5</v>
      </c>
      <c r="B100" s="6">
        <v>98</v>
      </c>
      <c r="D100">
        <v>1054.00793457031</v>
      </c>
      <c r="E100">
        <v>1049.68444824219</v>
      </c>
      <c r="F100">
        <v>464.09353637695301</v>
      </c>
      <c r="G100">
        <v>464.09332275390602</v>
      </c>
      <c r="I100" s="7">
        <f t="shared" si="7"/>
        <v>589.91439819335699</v>
      </c>
      <c r="J100" s="7">
        <f t="shared" si="7"/>
        <v>585.59112548828398</v>
      </c>
      <c r="K100" s="7">
        <f t="shared" si="8"/>
        <v>180.00061035155824</v>
      </c>
      <c r="L100" s="8">
        <f t="shared" si="9"/>
        <v>0.3073827496983807</v>
      </c>
      <c r="M100" s="8">
        <f t="shared" si="12"/>
        <v>0.30896288837040986</v>
      </c>
      <c r="P100" s="6">
        <f t="shared" si="10"/>
        <v>0.52018116279138948</v>
      </c>
      <c r="U100" s="18">
        <v>73</v>
      </c>
      <c r="V100" s="20">
        <f t="shared" si="11"/>
        <v>0.30990563267328491</v>
      </c>
    </row>
    <row r="101" spans="1:22" x14ac:dyDescent="0.15">
      <c r="A101" s="6">
        <v>50</v>
      </c>
      <c r="B101" s="6">
        <v>99</v>
      </c>
      <c r="D101">
        <v>1052.23583984375</v>
      </c>
      <c r="E101">
        <v>1047.96240234375</v>
      </c>
      <c r="F101">
        <v>464.05178833007801</v>
      </c>
      <c r="G101">
        <v>464.05560302734398</v>
      </c>
      <c r="I101" s="7">
        <f t="shared" si="7"/>
        <v>588.18405151367199</v>
      </c>
      <c r="J101" s="7">
        <f t="shared" si="7"/>
        <v>583.90679931640602</v>
      </c>
      <c r="K101" s="7">
        <f t="shared" si="8"/>
        <v>179.4492919921878</v>
      </c>
      <c r="L101" s="8">
        <f t="shared" si="9"/>
        <v>0.3073252310167881</v>
      </c>
      <c r="M101" s="8">
        <f t="shared" si="12"/>
        <v>0.30892133068550442</v>
      </c>
      <c r="P101" s="6">
        <f t="shared" si="10"/>
        <v>0.50666049033317384</v>
      </c>
      <c r="U101" s="18">
        <v>73.5</v>
      </c>
      <c r="V101" s="20">
        <f t="shared" si="11"/>
        <v>0.3100322633746565</v>
      </c>
    </row>
    <row r="102" spans="1:22" x14ac:dyDescent="0.15">
      <c r="A102" s="6">
        <v>50.5</v>
      </c>
      <c r="B102" s="6">
        <v>100</v>
      </c>
      <c r="D102">
        <v>1052.33276367188</v>
      </c>
      <c r="E102">
        <v>1048.02038574219</v>
      </c>
      <c r="F102">
        <v>464.42105102539102</v>
      </c>
      <c r="G102">
        <v>464.39334106445301</v>
      </c>
      <c r="I102" s="7">
        <f t="shared" si="7"/>
        <v>587.91171264648892</v>
      </c>
      <c r="J102" s="7">
        <f t="shared" si="7"/>
        <v>583.62704467773699</v>
      </c>
      <c r="K102" s="7">
        <f t="shared" si="8"/>
        <v>179.37278137207306</v>
      </c>
      <c r="L102" s="8">
        <f t="shared" si="9"/>
        <v>0.30734144863200752</v>
      </c>
      <c r="M102" s="8">
        <f t="shared" si="12"/>
        <v>0.308953509297411</v>
      </c>
      <c r="P102" s="6">
        <f t="shared" si="10"/>
        <v>0.51712970854729845</v>
      </c>
      <c r="U102" s="18">
        <v>74</v>
      </c>
      <c r="V102" s="20">
        <f t="shared" si="11"/>
        <v>0.30969720172227083</v>
      </c>
    </row>
    <row r="103" spans="1:22" x14ac:dyDescent="0.15">
      <c r="A103" s="6">
        <v>51</v>
      </c>
      <c r="B103" s="6">
        <v>101</v>
      </c>
      <c r="D103">
        <v>1054.00183105469</v>
      </c>
      <c r="E103">
        <v>1049.63830566406</v>
      </c>
      <c r="F103">
        <v>465.16067504882801</v>
      </c>
      <c r="G103">
        <v>465.13189697265602</v>
      </c>
      <c r="I103" s="7">
        <f t="shared" si="7"/>
        <v>588.84115600586199</v>
      </c>
      <c r="J103" s="7">
        <f t="shared" si="7"/>
        <v>584.50640869140398</v>
      </c>
      <c r="K103" s="7">
        <f t="shared" si="8"/>
        <v>179.68666992187923</v>
      </c>
      <c r="L103" s="8">
        <f t="shared" si="9"/>
        <v>0.30741608175719182</v>
      </c>
      <c r="M103" s="8">
        <f t="shared" si="12"/>
        <v>0.30904410341928246</v>
      </c>
      <c r="P103" s="6">
        <f t="shared" si="10"/>
        <v>0.54660424379272632</v>
      </c>
      <c r="U103" s="18">
        <v>74.5</v>
      </c>
      <c r="V103" s="20">
        <f t="shared" si="11"/>
        <v>0.30995656399801003</v>
      </c>
    </row>
    <row r="104" spans="1:22" x14ac:dyDescent="0.15">
      <c r="A104" s="6">
        <v>51.5</v>
      </c>
      <c r="B104" s="6">
        <v>102</v>
      </c>
      <c r="D104">
        <v>1057.44860839844</v>
      </c>
      <c r="E104">
        <v>1052.68518066406</v>
      </c>
      <c r="F104">
        <v>464.72894287109398</v>
      </c>
      <c r="G104">
        <v>464.78457641601602</v>
      </c>
      <c r="I104" s="7">
        <f t="shared" si="7"/>
        <v>592.71966552734602</v>
      </c>
      <c r="J104" s="7">
        <f t="shared" si="7"/>
        <v>587.90060424804392</v>
      </c>
      <c r="K104" s="7">
        <f t="shared" si="8"/>
        <v>181.1892425537153</v>
      </c>
      <c r="L104" s="8">
        <f t="shared" si="9"/>
        <v>0.30819706808341518</v>
      </c>
      <c r="M104" s="8">
        <f t="shared" si="12"/>
        <v>0.30984105074219298</v>
      </c>
      <c r="P104" s="6">
        <f t="shared" si="10"/>
        <v>0.8058887478271588</v>
      </c>
      <c r="U104" s="18">
        <v>75</v>
      </c>
      <c r="V104" s="20">
        <f t="shared" si="11"/>
        <v>0.31123647837721352</v>
      </c>
    </row>
    <row r="105" spans="1:22" x14ac:dyDescent="0.15">
      <c r="A105" s="6">
        <v>52</v>
      </c>
      <c r="B105" s="6">
        <v>103</v>
      </c>
      <c r="D105">
        <v>1056.94482421875</v>
      </c>
      <c r="E105">
        <v>1052.38452148438</v>
      </c>
      <c r="F105">
        <v>464.24569702148398</v>
      </c>
      <c r="G105">
        <v>464.31515502929699</v>
      </c>
      <c r="I105" s="7">
        <f t="shared" si="7"/>
        <v>592.69912719726608</v>
      </c>
      <c r="J105" s="7">
        <f t="shared" si="7"/>
        <v>588.06936645508301</v>
      </c>
      <c r="K105" s="7">
        <f t="shared" si="8"/>
        <v>181.05057067870797</v>
      </c>
      <c r="L105" s="8">
        <f t="shared" si="9"/>
        <v>0.30787281400167388</v>
      </c>
      <c r="M105" s="8">
        <f t="shared" si="12"/>
        <v>0.30953275765713889</v>
      </c>
      <c r="P105" s="6">
        <f t="shared" si="10"/>
        <v>0.70558648523398937</v>
      </c>
    </row>
    <row r="106" spans="1:22" x14ac:dyDescent="0.15">
      <c r="A106" s="6">
        <v>52.5</v>
      </c>
      <c r="B106" s="6">
        <v>104</v>
      </c>
      <c r="D106">
        <v>1056.37805175781</v>
      </c>
      <c r="E106">
        <v>1051.80114746094</v>
      </c>
      <c r="F106">
        <v>464.52206420898398</v>
      </c>
      <c r="G106">
        <v>464.50436401367199</v>
      </c>
      <c r="I106" s="7">
        <f t="shared" si="7"/>
        <v>591.85598754882608</v>
      </c>
      <c r="J106" s="7">
        <f t="shared" si="7"/>
        <v>587.29678344726801</v>
      </c>
      <c r="K106" s="7">
        <f t="shared" si="8"/>
        <v>180.74823913573852</v>
      </c>
      <c r="L106" s="8">
        <f t="shared" si="9"/>
        <v>0.30776303264389915</v>
      </c>
      <c r="M106" s="8">
        <f t="shared" si="12"/>
        <v>0.30943893729605132</v>
      </c>
      <c r="P106" s="6">
        <f t="shared" si="10"/>
        <v>0.67506230240082432</v>
      </c>
    </row>
    <row r="107" spans="1:22" x14ac:dyDescent="0.15">
      <c r="A107" s="6">
        <v>53</v>
      </c>
      <c r="B107" s="6">
        <v>105</v>
      </c>
      <c r="D107">
        <v>1041.69921875</v>
      </c>
      <c r="E107">
        <v>1036.44580078125</v>
      </c>
      <c r="F107">
        <v>464.78692626953102</v>
      </c>
      <c r="G107">
        <v>464.72833251953102</v>
      </c>
      <c r="I107" s="7">
        <f t="shared" si="7"/>
        <v>576.91229248046898</v>
      </c>
      <c r="J107" s="7">
        <f t="shared" si="7"/>
        <v>571.71746826171898</v>
      </c>
      <c r="K107" s="7">
        <f t="shared" si="8"/>
        <v>176.71006469726569</v>
      </c>
      <c r="L107" s="8">
        <f t="shared" si="9"/>
        <v>0.30908634860247425</v>
      </c>
      <c r="M107" s="8">
        <f t="shared" si="12"/>
        <v>0.31077821425131358</v>
      </c>
      <c r="P107" s="6">
        <f t="shared" si="10"/>
        <v>1.1107921820642848</v>
      </c>
    </row>
    <row r="108" spans="1:22" x14ac:dyDescent="0.15">
      <c r="A108" s="6">
        <v>53.5</v>
      </c>
      <c r="B108" s="6">
        <v>106</v>
      </c>
      <c r="D108">
        <v>1044.37536621094</v>
      </c>
      <c r="E108">
        <v>1039.21997070313</v>
      </c>
      <c r="F108">
        <v>465.04113769531301</v>
      </c>
      <c r="G108">
        <v>465.07757568359398</v>
      </c>
      <c r="I108" s="7">
        <f t="shared" si="7"/>
        <v>579.33422851562705</v>
      </c>
      <c r="J108" s="7">
        <f t="shared" si="7"/>
        <v>574.14239501953602</v>
      </c>
      <c r="K108" s="7">
        <f t="shared" si="8"/>
        <v>177.43455200195183</v>
      </c>
      <c r="L108" s="8">
        <f t="shared" si="9"/>
        <v>0.30904276280784726</v>
      </c>
      <c r="M108" s="8">
        <f t="shared" si="12"/>
        <v>0.31075058945337375</v>
      </c>
      <c r="P108" s="6">
        <f t="shared" si="10"/>
        <v>1.1018045340391667</v>
      </c>
    </row>
    <row r="109" spans="1:22" x14ac:dyDescent="0.15">
      <c r="A109" s="6">
        <v>54</v>
      </c>
      <c r="B109" s="6">
        <v>107</v>
      </c>
      <c r="D109">
        <v>1057.57312011719</v>
      </c>
      <c r="E109">
        <v>1052.43249511719</v>
      </c>
      <c r="F109">
        <v>464.05349731445301</v>
      </c>
      <c r="G109">
        <v>464.09780883789102</v>
      </c>
      <c r="I109" s="7">
        <f t="shared" si="7"/>
        <v>593.51962280273699</v>
      </c>
      <c r="J109" s="7">
        <f t="shared" si="7"/>
        <v>588.33468627929892</v>
      </c>
      <c r="K109" s="7">
        <f t="shared" si="8"/>
        <v>181.68534240722778</v>
      </c>
      <c r="L109" s="8">
        <f t="shared" si="9"/>
        <v>0.30881290300292896</v>
      </c>
      <c r="M109" s="8">
        <f t="shared" si="12"/>
        <v>0.31053669064514261</v>
      </c>
      <c r="P109" s="6">
        <f t="shared" si="10"/>
        <v>1.0322131761019573</v>
      </c>
    </row>
    <row r="110" spans="1:22" x14ac:dyDescent="0.15">
      <c r="A110" s="6">
        <v>54.5</v>
      </c>
      <c r="B110" s="6">
        <v>108</v>
      </c>
      <c r="D110">
        <v>1069.86657714844</v>
      </c>
      <c r="E110">
        <v>1065.74267578125</v>
      </c>
      <c r="F110">
        <v>464.04345703125</v>
      </c>
      <c r="G110">
        <v>464.10910034179699</v>
      </c>
      <c r="I110" s="7">
        <f t="shared" si="7"/>
        <v>605.82312011719</v>
      </c>
      <c r="J110" s="7">
        <f t="shared" si="7"/>
        <v>601.63357543945301</v>
      </c>
      <c r="K110" s="7">
        <f t="shared" si="8"/>
        <v>184.6796173095729</v>
      </c>
      <c r="L110" s="8">
        <f t="shared" si="9"/>
        <v>0.30696361514511022</v>
      </c>
      <c r="M110" s="8">
        <f t="shared" si="12"/>
        <v>0.30870336378401103</v>
      </c>
      <c r="P110" s="6">
        <f t="shared" si="10"/>
        <v>0.43574559003181246</v>
      </c>
    </row>
    <row r="111" spans="1:22" x14ac:dyDescent="0.15">
      <c r="A111" s="6">
        <v>55</v>
      </c>
      <c r="B111" s="6">
        <v>109</v>
      </c>
      <c r="D111">
        <v>1067.80249023438</v>
      </c>
      <c r="E111">
        <v>1063.77856445313</v>
      </c>
      <c r="F111">
        <v>464.03964233398398</v>
      </c>
      <c r="G111">
        <v>463.95376586914102</v>
      </c>
      <c r="I111" s="7">
        <f t="shared" si="7"/>
        <v>603.76284790039608</v>
      </c>
      <c r="J111" s="7">
        <f t="shared" si="7"/>
        <v>599.82479858398892</v>
      </c>
      <c r="K111" s="7">
        <f t="shared" si="8"/>
        <v>183.88548889160387</v>
      </c>
      <c r="L111" s="8">
        <f t="shared" si="9"/>
        <v>0.30656533261996466</v>
      </c>
      <c r="M111" s="8">
        <f t="shared" si="12"/>
        <v>0.30832104225555262</v>
      </c>
      <c r="P111" s="6">
        <f t="shared" si="10"/>
        <v>0.31135838771837432</v>
      </c>
    </row>
    <row r="112" spans="1:22" x14ac:dyDescent="0.15">
      <c r="A112" s="6">
        <v>55.5</v>
      </c>
      <c r="B112" s="6">
        <v>110</v>
      </c>
      <c r="D112">
        <v>1073.63220214844</v>
      </c>
      <c r="E112">
        <v>1069.57800292969</v>
      </c>
      <c r="F112">
        <v>464.50457763671898</v>
      </c>
      <c r="G112">
        <v>464.47091674804699</v>
      </c>
      <c r="I112" s="7">
        <f t="shared" si="7"/>
        <v>609.12762451172102</v>
      </c>
      <c r="J112" s="7">
        <f t="shared" si="7"/>
        <v>605.10708618164301</v>
      </c>
      <c r="K112" s="7">
        <f t="shared" si="8"/>
        <v>185.55266418457092</v>
      </c>
      <c r="L112" s="8">
        <f t="shared" si="9"/>
        <v>0.30664434183947253</v>
      </c>
      <c r="M112" s="8">
        <f t="shared" si="12"/>
        <v>0.30841601247174766</v>
      </c>
      <c r="P112" s="6">
        <f t="shared" si="10"/>
        <v>0.34225667258147169</v>
      </c>
    </row>
    <row r="113" spans="1:16" x14ac:dyDescent="0.15">
      <c r="A113" s="6">
        <v>56</v>
      </c>
      <c r="B113" s="6">
        <v>111</v>
      </c>
      <c r="D113">
        <v>1070.71435546875</v>
      </c>
      <c r="E113">
        <v>1066.60876464844</v>
      </c>
      <c r="F113">
        <v>464.52502441406301</v>
      </c>
      <c r="G113">
        <v>464.49221801757801</v>
      </c>
      <c r="I113" s="7">
        <f t="shared" si="7"/>
        <v>606.18933105468705</v>
      </c>
      <c r="J113" s="7">
        <f t="shared" si="7"/>
        <v>602.11654663086199</v>
      </c>
      <c r="K113" s="7">
        <f t="shared" si="8"/>
        <v>184.70774841308366</v>
      </c>
      <c r="L113" s="8">
        <f t="shared" si="9"/>
        <v>0.30676411310503637</v>
      </c>
      <c r="M113" s="8">
        <f t="shared" si="12"/>
        <v>0.30855174473399866</v>
      </c>
      <c r="P113" s="6">
        <f t="shared" si="10"/>
        <v>0.38641677110679529</v>
      </c>
    </row>
    <row r="114" spans="1:16" x14ac:dyDescent="0.15">
      <c r="A114" s="6">
        <v>56.5</v>
      </c>
      <c r="B114" s="6">
        <v>112</v>
      </c>
      <c r="D114">
        <v>1063.20642089844</v>
      </c>
      <c r="E114">
        <v>1058.94140625</v>
      </c>
      <c r="F114">
        <v>464.40719604492199</v>
      </c>
      <c r="G114">
        <v>464.48858642578102</v>
      </c>
      <c r="I114" s="7">
        <f t="shared" si="7"/>
        <v>598.79922485351801</v>
      </c>
      <c r="J114" s="7">
        <f t="shared" si="7"/>
        <v>594.45281982421898</v>
      </c>
      <c r="K114" s="7">
        <f t="shared" si="8"/>
        <v>182.68225097656477</v>
      </c>
      <c r="L114" s="8">
        <f t="shared" si="9"/>
        <v>0.30731160637876076</v>
      </c>
      <c r="M114" s="8">
        <f t="shared" si="12"/>
        <v>0.3091151990044102</v>
      </c>
      <c r="P114" s="6">
        <f t="shared" si="10"/>
        <v>0.56973498656448518</v>
      </c>
    </row>
    <row r="115" spans="1:16" x14ac:dyDescent="0.15">
      <c r="A115" s="6">
        <v>57</v>
      </c>
      <c r="B115" s="6">
        <v>113</v>
      </c>
      <c r="D115">
        <v>1070.56884765625</v>
      </c>
      <c r="E115">
        <v>1066.22106933594</v>
      </c>
      <c r="F115">
        <v>464.46792602539102</v>
      </c>
      <c r="G115">
        <v>464.51971435546898</v>
      </c>
      <c r="I115" s="7">
        <f t="shared" si="7"/>
        <v>606.10092163085892</v>
      </c>
      <c r="J115" s="7">
        <f t="shared" si="7"/>
        <v>601.70135498047102</v>
      </c>
      <c r="K115" s="7">
        <f t="shared" si="8"/>
        <v>184.9099731445292</v>
      </c>
      <c r="L115" s="8">
        <f t="shared" si="9"/>
        <v>0.30731187758506989</v>
      </c>
      <c r="M115" s="8">
        <f t="shared" si="12"/>
        <v>0.30913143120740649</v>
      </c>
      <c r="P115" s="6">
        <f t="shared" si="10"/>
        <v>0.5750160868107459</v>
      </c>
    </row>
    <row r="116" spans="1:16" x14ac:dyDescent="0.15">
      <c r="A116" s="6">
        <v>57.5</v>
      </c>
      <c r="B116" s="6">
        <v>114</v>
      </c>
      <c r="D116">
        <v>1075.53479003906</v>
      </c>
      <c r="E116">
        <v>1070.474609375</v>
      </c>
      <c r="F116">
        <v>463.48880004882801</v>
      </c>
      <c r="G116">
        <v>463.49093627929699</v>
      </c>
      <c r="I116" s="7">
        <f t="shared" si="7"/>
        <v>612.04598999023199</v>
      </c>
      <c r="J116" s="7">
        <f t="shared" si="7"/>
        <v>606.98367309570301</v>
      </c>
      <c r="K116" s="7">
        <f t="shared" si="8"/>
        <v>187.15741882323988</v>
      </c>
      <c r="L116" s="8">
        <f t="shared" si="9"/>
        <v>0.30834012036717634</v>
      </c>
      <c r="M116" s="8">
        <f t="shared" si="12"/>
        <v>0.3101756349862001</v>
      </c>
      <c r="P116" s="6">
        <f t="shared" si="10"/>
        <v>0.91474476286249817</v>
      </c>
    </row>
    <row r="117" spans="1:16" x14ac:dyDescent="0.15">
      <c r="A117" s="6">
        <v>58</v>
      </c>
      <c r="B117" s="6">
        <v>115</v>
      </c>
      <c r="D117">
        <v>1076.30041503906</v>
      </c>
      <c r="E117">
        <v>1071.57580566406</v>
      </c>
      <c r="F117">
        <v>463.67312622070301</v>
      </c>
      <c r="G117">
        <v>463.67013549804699</v>
      </c>
      <c r="I117" s="7">
        <f t="shared" si="7"/>
        <v>612.62728881835699</v>
      </c>
      <c r="J117" s="7">
        <f t="shared" si="7"/>
        <v>607.90567016601301</v>
      </c>
      <c r="K117" s="7">
        <f t="shared" si="8"/>
        <v>187.09331970214788</v>
      </c>
      <c r="L117" s="8">
        <f t="shared" si="9"/>
        <v>0.30776702518838911</v>
      </c>
      <c r="M117" s="8">
        <f t="shared" si="12"/>
        <v>0.30961850080410003</v>
      </c>
      <c r="P117" s="6">
        <f t="shared" si="10"/>
        <v>0.73348276983781624</v>
      </c>
    </row>
    <row r="118" spans="1:16" x14ac:dyDescent="0.15">
      <c r="A118" s="6">
        <v>58.5</v>
      </c>
      <c r="B118" s="6">
        <v>116</v>
      </c>
      <c r="D118">
        <v>1048.94750976563</v>
      </c>
      <c r="E118">
        <v>1043.52111816406</v>
      </c>
      <c r="F118">
        <v>464.89025878906301</v>
      </c>
      <c r="G118">
        <v>464.81460571289102</v>
      </c>
      <c r="I118" s="7">
        <f t="shared" si="7"/>
        <v>584.05725097656705</v>
      </c>
      <c r="J118" s="7">
        <f t="shared" si="7"/>
        <v>578.70651245116892</v>
      </c>
      <c r="K118" s="7">
        <f t="shared" si="8"/>
        <v>178.96269226074884</v>
      </c>
      <c r="L118" s="8">
        <f t="shared" si="9"/>
        <v>0.30924603129613071</v>
      </c>
      <c r="M118" s="8">
        <f t="shared" si="12"/>
        <v>0.31111346790852884</v>
      </c>
      <c r="P118" s="6">
        <f t="shared" si="10"/>
        <v>1.2198659887486802</v>
      </c>
    </row>
    <row r="119" spans="1:16" x14ac:dyDescent="0.15">
      <c r="A119" s="6">
        <v>59</v>
      </c>
      <c r="B119" s="6">
        <v>117</v>
      </c>
      <c r="D119">
        <v>1045.94445800781</v>
      </c>
      <c r="E119">
        <v>1040.55102539063</v>
      </c>
      <c r="F119">
        <v>464.52163696289102</v>
      </c>
      <c r="G119">
        <v>464.58258056640602</v>
      </c>
      <c r="I119" s="7">
        <f t="shared" si="7"/>
        <v>581.42282104491892</v>
      </c>
      <c r="J119" s="7">
        <f t="shared" si="7"/>
        <v>575.96844482422398</v>
      </c>
      <c r="K119" s="7">
        <f t="shared" si="8"/>
        <v>178.24490966796213</v>
      </c>
      <c r="L119" s="8">
        <f t="shared" si="9"/>
        <v>0.30946992195442152</v>
      </c>
      <c r="M119" s="8">
        <f t="shared" si="12"/>
        <v>0.31135331956350681</v>
      </c>
      <c r="P119" s="6">
        <f t="shared" si="10"/>
        <v>1.2979010302313205</v>
      </c>
    </row>
    <row r="120" spans="1:16" x14ac:dyDescent="0.15">
      <c r="A120" s="6">
        <v>59.5</v>
      </c>
      <c r="B120" s="6">
        <v>118</v>
      </c>
      <c r="D120">
        <v>1039.57421875</v>
      </c>
      <c r="E120">
        <v>1033.86145019531</v>
      </c>
      <c r="F120">
        <v>463.80035400390602</v>
      </c>
      <c r="G120">
        <v>463.85403442382801</v>
      </c>
      <c r="I120" s="7">
        <f t="shared" si="7"/>
        <v>575.77386474609398</v>
      </c>
      <c r="J120" s="7">
        <f t="shared" si="7"/>
        <v>570.00741577148199</v>
      </c>
      <c r="K120" s="7">
        <f t="shared" si="8"/>
        <v>176.76867370605663</v>
      </c>
      <c r="L120" s="8">
        <f t="shared" si="9"/>
        <v>0.31011644553221712</v>
      </c>
      <c r="M120" s="8">
        <f t="shared" si="12"/>
        <v>0.31201580413798957</v>
      </c>
      <c r="P120" s="6">
        <f t="shared" si="10"/>
        <v>1.5134384683870785</v>
      </c>
    </row>
    <row r="121" spans="1:16" x14ac:dyDescent="0.15">
      <c r="A121" s="6">
        <v>60</v>
      </c>
      <c r="B121" s="6">
        <v>119</v>
      </c>
      <c r="D121">
        <v>1057.79479980469</v>
      </c>
      <c r="E121">
        <v>1052.26098632813</v>
      </c>
      <c r="F121">
        <v>464.04730224609398</v>
      </c>
      <c r="G121">
        <v>464.03814697265602</v>
      </c>
      <c r="I121" s="7">
        <f t="shared" si="7"/>
        <v>593.74749755859602</v>
      </c>
      <c r="J121" s="7">
        <f t="shared" si="7"/>
        <v>588.22283935547398</v>
      </c>
      <c r="K121" s="7">
        <f t="shared" si="8"/>
        <v>181.99151000976428</v>
      </c>
      <c r="L121" s="8">
        <f t="shared" si="9"/>
        <v>0.30939211780551662</v>
      </c>
      <c r="M121" s="8">
        <f t="shared" si="12"/>
        <v>0.31130743740797623</v>
      </c>
      <c r="P121" s="6">
        <f t="shared" si="10"/>
        <v>1.2829734037762477</v>
      </c>
    </row>
    <row r="122" spans="1:16" x14ac:dyDescent="0.15">
      <c r="A122" s="6">
        <v>60.5</v>
      </c>
      <c r="B122" s="6">
        <v>120</v>
      </c>
      <c r="D122">
        <v>1059.56567382813</v>
      </c>
      <c r="E122">
        <v>1053.95837402344</v>
      </c>
      <c r="F122">
        <v>464.66970825195301</v>
      </c>
      <c r="G122">
        <v>464.66610717773398</v>
      </c>
      <c r="I122" s="7">
        <f t="shared" si="7"/>
        <v>594.89596557617699</v>
      </c>
      <c r="J122" s="7">
        <f t="shared" si="7"/>
        <v>589.29226684570608</v>
      </c>
      <c r="K122" s="7">
        <f t="shared" si="8"/>
        <v>182.39137878418273</v>
      </c>
      <c r="L122" s="8">
        <f t="shared" si="9"/>
        <v>0.30950920119903441</v>
      </c>
      <c r="M122" s="8">
        <f t="shared" si="12"/>
        <v>0.31144048179818118</v>
      </c>
      <c r="P122" s="6">
        <f t="shared" si="10"/>
        <v>1.3262590109138317</v>
      </c>
    </row>
    <row r="123" spans="1:16" x14ac:dyDescent="0.15">
      <c r="A123" s="6">
        <v>61</v>
      </c>
      <c r="B123" s="6">
        <v>121</v>
      </c>
      <c r="D123">
        <v>1064.24157714844</v>
      </c>
      <c r="E123">
        <v>1058.38879394531</v>
      </c>
      <c r="F123">
        <v>464.64520263671898</v>
      </c>
      <c r="G123">
        <v>464.76644897460898</v>
      </c>
      <c r="I123" s="7">
        <f t="shared" si="7"/>
        <v>599.59637451172102</v>
      </c>
      <c r="J123" s="7">
        <f t="shared" si="7"/>
        <v>593.62234497070108</v>
      </c>
      <c r="K123" s="7">
        <f t="shared" si="8"/>
        <v>184.0607330322303</v>
      </c>
      <c r="L123" s="8">
        <f t="shared" si="9"/>
        <v>0.31006368710954579</v>
      </c>
      <c r="M123" s="8">
        <f t="shared" si="12"/>
        <v>0.31201092870537972</v>
      </c>
      <c r="P123" s="6">
        <f t="shared" si="10"/>
        <v>1.5118522605037492</v>
      </c>
    </row>
    <row r="124" spans="1:16" x14ac:dyDescent="0.15">
      <c r="A124" s="6">
        <v>61.5</v>
      </c>
      <c r="B124" s="6">
        <v>122</v>
      </c>
      <c r="D124">
        <v>1069.80322265625</v>
      </c>
      <c r="E124">
        <v>1064.17456054688</v>
      </c>
      <c r="F124">
        <v>464.09802246093801</v>
      </c>
      <c r="G124">
        <v>464.12655639648398</v>
      </c>
      <c r="I124" s="7">
        <f t="shared" si="7"/>
        <v>605.70520019531205</v>
      </c>
      <c r="J124" s="7">
        <f t="shared" si="7"/>
        <v>600.04800415039608</v>
      </c>
      <c r="K124" s="7">
        <f t="shared" si="8"/>
        <v>185.67159729003481</v>
      </c>
      <c r="L124" s="8">
        <f t="shared" si="9"/>
        <v>0.30942790577718188</v>
      </c>
      <c r="M124" s="8">
        <f t="shared" si="12"/>
        <v>0.31139110836970296</v>
      </c>
      <c r="P124" s="6">
        <f t="shared" si="10"/>
        <v>1.3101955089138491</v>
      </c>
    </row>
    <row r="125" spans="1:16" x14ac:dyDescent="0.15">
      <c r="A125" s="6">
        <v>62</v>
      </c>
      <c r="B125" s="6">
        <v>123</v>
      </c>
      <c r="D125">
        <v>1067.92346191406</v>
      </c>
      <c r="E125">
        <v>1062.09582519531</v>
      </c>
      <c r="F125">
        <v>464.760498046875</v>
      </c>
      <c r="G125">
        <v>464.73236083984398</v>
      </c>
      <c r="I125" s="7">
        <f t="shared" si="7"/>
        <v>603.162963867185</v>
      </c>
      <c r="J125" s="7">
        <f t="shared" si="7"/>
        <v>597.36346435546602</v>
      </c>
      <c r="K125" s="7">
        <f t="shared" si="8"/>
        <v>185.00853881835883</v>
      </c>
      <c r="L125" s="8">
        <f t="shared" si="9"/>
        <v>0.30970849383628857</v>
      </c>
      <c r="M125" s="8">
        <f t="shared" si="12"/>
        <v>0.31168765742549681</v>
      </c>
      <c r="P125" s="6">
        <f t="shared" si="10"/>
        <v>1.4066768855907616</v>
      </c>
    </row>
    <row r="126" spans="1:16" x14ac:dyDescent="0.15">
      <c r="A126" s="6">
        <v>62.5</v>
      </c>
      <c r="B126" s="6">
        <v>124</v>
      </c>
      <c r="D126">
        <v>1068.14025878906</v>
      </c>
      <c r="E126">
        <v>1062.22998046875</v>
      </c>
      <c r="F126">
        <v>465.07736206054699</v>
      </c>
      <c r="G126">
        <v>465.10397338867199</v>
      </c>
      <c r="I126" s="7">
        <f t="shared" si="7"/>
        <v>603.06289672851301</v>
      </c>
      <c r="J126" s="7">
        <f t="shared" si="7"/>
        <v>597.12600708007801</v>
      </c>
      <c r="K126" s="7">
        <f t="shared" si="8"/>
        <v>185.07469177245844</v>
      </c>
      <c r="L126" s="8">
        <f t="shared" si="9"/>
        <v>0.30994244025221107</v>
      </c>
      <c r="M126" s="8">
        <f t="shared" si="12"/>
        <v>0.31193756483810647</v>
      </c>
      <c r="P126" s="6">
        <f t="shared" si="10"/>
        <v>1.4879835387035165</v>
      </c>
    </row>
    <row r="127" spans="1:16" x14ac:dyDescent="0.15">
      <c r="A127" s="6">
        <v>63</v>
      </c>
      <c r="B127" s="6">
        <v>125</v>
      </c>
      <c r="D127">
        <v>1078.02661132813</v>
      </c>
      <c r="E127">
        <v>1072.5009765625</v>
      </c>
      <c r="F127">
        <v>463.99679565429699</v>
      </c>
      <c r="G127">
        <v>464.05773925781301</v>
      </c>
      <c r="I127" s="7">
        <f t="shared" si="7"/>
        <v>614.02981567383301</v>
      </c>
      <c r="J127" s="7">
        <f t="shared" si="7"/>
        <v>608.44323730468705</v>
      </c>
      <c r="K127" s="7">
        <f t="shared" si="8"/>
        <v>188.11954956055212</v>
      </c>
      <c r="L127" s="8">
        <f t="shared" si="9"/>
        <v>0.3091817576835823</v>
      </c>
      <c r="M127" s="8">
        <f t="shared" si="12"/>
        <v>0.31119284326616486</v>
      </c>
      <c r="P127" s="6">
        <f t="shared" si="10"/>
        <v>1.2456905315328248</v>
      </c>
    </row>
    <row r="128" spans="1:16" x14ac:dyDescent="0.15">
      <c r="A128" s="6">
        <v>63.5</v>
      </c>
      <c r="B128" s="6">
        <v>126</v>
      </c>
      <c r="D128">
        <v>1080.62231445313</v>
      </c>
      <c r="E128">
        <v>1075.78112792969</v>
      </c>
      <c r="F128">
        <v>463.75473022460898</v>
      </c>
      <c r="G128">
        <v>463.77114868164102</v>
      </c>
      <c r="I128" s="7">
        <f t="shared" si="7"/>
        <v>616.86758422852108</v>
      </c>
      <c r="J128" s="7">
        <f t="shared" si="7"/>
        <v>612.00997924804892</v>
      </c>
      <c r="K128" s="7">
        <f t="shared" si="8"/>
        <v>188.46059875488686</v>
      </c>
      <c r="L128" s="8">
        <f t="shared" si="9"/>
        <v>0.30793713361739711</v>
      </c>
      <c r="M128" s="8">
        <f t="shared" si="12"/>
        <v>0.30996418019666683</v>
      </c>
      <c r="P128" s="6">
        <f t="shared" si="10"/>
        <v>0.84594855933224888</v>
      </c>
    </row>
    <row r="129" spans="1:16" x14ac:dyDescent="0.15">
      <c r="A129" s="6">
        <v>64</v>
      </c>
      <c r="B129" s="6">
        <v>127</v>
      </c>
      <c r="D129">
        <v>1088.20812988281</v>
      </c>
      <c r="E129">
        <v>1083.380859375</v>
      </c>
      <c r="F129">
        <v>464.09524536132801</v>
      </c>
      <c r="G129">
        <v>464.10079956054699</v>
      </c>
      <c r="I129" s="7">
        <f t="shared" si="7"/>
        <v>624.11288452148199</v>
      </c>
      <c r="J129" s="7">
        <f t="shared" si="7"/>
        <v>619.28005981445301</v>
      </c>
      <c r="K129" s="7">
        <f t="shared" si="8"/>
        <v>190.61684265136489</v>
      </c>
      <c r="L129" s="8">
        <f t="shared" si="9"/>
        <v>0.30780394044735915</v>
      </c>
      <c r="M129" s="8">
        <f t="shared" si="12"/>
        <v>0.30984694802331603</v>
      </c>
      <c r="P129" s="6">
        <f t="shared" si="10"/>
        <v>0.80780741116560428</v>
      </c>
    </row>
    <row r="130" spans="1:16" x14ac:dyDescent="0.15">
      <c r="A130" s="6">
        <v>64.5</v>
      </c>
      <c r="B130" s="6">
        <v>128</v>
      </c>
      <c r="D130">
        <v>1075.46337890625</v>
      </c>
      <c r="E130">
        <v>1070.29248046875</v>
      </c>
      <c r="F130">
        <v>464.46429443359398</v>
      </c>
      <c r="G130">
        <v>464.42807006835898</v>
      </c>
      <c r="I130" s="7">
        <f t="shared" ref="I130:J151" si="13">D130-F130</f>
        <v>610.99908447265602</v>
      </c>
      <c r="J130" s="7">
        <f t="shared" si="13"/>
        <v>605.86441040039108</v>
      </c>
      <c r="K130" s="7">
        <f t="shared" ref="K130:K151" si="14">I130-0.7*J130</f>
        <v>186.8939971923823</v>
      </c>
      <c r="L130" s="8">
        <f t="shared" ref="L130:L151" si="15">K130/J130</f>
        <v>0.30847495575597794</v>
      </c>
      <c r="M130" s="8">
        <f t="shared" si="12"/>
        <v>0.31053392432862204</v>
      </c>
      <c r="P130" s="6">
        <f t="shared" si="10"/>
        <v>1.0313131630315577</v>
      </c>
    </row>
    <row r="131" spans="1:16" x14ac:dyDescent="0.15">
      <c r="A131" s="6">
        <v>65</v>
      </c>
      <c r="B131" s="6">
        <v>129</v>
      </c>
      <c r="D131">
        <v>1088.56958007813</v>
      </c>
      <c r="E131">
        <v>1083.55065917969</v>
      </c>
      <c r="F131">
        <v>464.8408203125</v>
      </c>
      <c r="G131">
        <v>464.81674194335898</v>
      </c>
      <c r="I131" s="7">
        <f t="shared" si="13"/>
        <v>623.72875976563</v>
      </c>
      <c r="J131" s="7">
        <f t="shared" si="13"/>
        <v>618.73391723633108</v>
      </c>
      <c r="K131" s="7">
        <f t="shared" si="14"/>
        <v>190.61501770019828</v>
      </c>
      <c r="L131" s="8">
        <f t="shared" si="15"/>
        <v>0.30807268260257847</v>
      </c>
      <c r="M131" s="8">
        <f t="shared" si="12"/>
        <v>0.31014761217190973</v>
      </c>
      <c r="P131" s="6">
        <f t="shared" si="10"/>
        <v>0.9056276213701433</v>
      </c>
    </row>
    <row r="132" spans="1:16" x14ac:dyDescent="0.15">
      <c r="A132" s="6">
        <v>65.5</v>
      </c>
      <c r="B132" s="6">
        <v>130</v>
      </c>
      <c r="D132">
        <v>1094.88110351563</v>
      </c>
      <c r="E132">
        <v>1090.220703125</v>
      </c>
      <c r="F132">
        <v>464.78030395507801</v>
      </c>
      <c r="G132">
        <v>464.73641967773398</v>
      </c>
      <c r="I132" s="7">
        <f t="shared" si="13"/>
        <v>630.10079956055199</v>
      </c>
      <c r="J132" s="7">
        <f t="shared" si="13"/>
        <v>625.48428344726608</v>
      </c>
      <c r="K132" s="7">
        <f t="shared" si="14"/>
        <v>192.26180114746575</v>
      </c>
      <c r="L132" s="8">
        <f t="shared" si="15"/>
        <v>0.30738070681463436</v>
      </c>
      <c r="M132" s="8">
        <f t="shared" si="12"/>
        <v>0.30947159738065277</v>
      </c>
      <c r="P132" s="6">
        <f t="shared" si="10"/>
        <v>0.68568816636217622</v>
      </c>
    </row>
    <row r="133" spans="1:16" x14ac:dyDescent="0.15">
      <c r="A133" s="6">
        <v>66</v>
      </c>
      <c r="B133" s="6">
        <v>131</v>
      </c>
      <c r="D133">
        <v>1094.20971679688</v>
      </c>
      <c r="E133">
        <v>1089.79565429688</v>
      </c>
      <c r="F133">
        <v>464.51458740234398</v>
      </c>
      <c r="G133">
        <v>464.56210327148398</v>
      </c>
      <c r="I133" s="7">
        <f t="shared" si="13"/>
        <v>629.69512939453602</v>
      </c>
      <c r="J133" s="7">
        <f t="shared" si="13"/>
        <v>625.23355102539608</v>
      </c>
      <c r="K133" s="7">
        <f t="shared" si="14"/>
        <v>192.03164367675879</v>
      </c>
      <c r="L133" s="8">
        <f t="shared" si="15"/>
        <v>0.30713585885118111</v>
      </c>
      <c r="M133" s="8">
        <f t="shared" si="12"/>
        <v>0.30924271041388668</v>
      </c>
      <c r="P133" s="6">
        <f t="shared" si="10"/>
        <v>0.61122045444220563</v>
      </c>
    </row>
    <row r="134" spans="1:16" x14ac:dyDescent="0.15">
      <c r="A134" s="6">
        <v>66.5</v>
      </c>
      <c r="B134" s="6">
        <v>132</v>
      </c>
      <c r="D134">
        <v>1092.04345703125</v>
      </c>
      <c r="E134">
        <v>1087.78784179688</v>
      </c>
      <c r="F134">
        <v>464.17175292968801</v>
      </c>
      <c r="G134">
        <v>464.18389892578102</v>
      </c>
      <c r="I134" s="7">
        <f t="shared" si="13"/>
        <v>627.87170410156205</v>
      </c>
      <c r="J134" s="7">
        <f t="shared" si="13"/>
        <v>623.60394287109898</v>
      </c>
      <c r="K134" s="7">
        <f t="shared" si="14"/>
        <v>191.34894409179276</v>
      </c>
      <c r="L134" s="8">
        <f t="shared" si="15"/>
        <v>0.30684370469310074</v>
      </c>
      <c r="M134" s="8">
        <f t="shared" si="12"/>
        <v>0.30896651725249347</v>
      </c>
      <c r="P134" s="6">
        <f t="shared" ref="P134:P151" si="16">(M134-$O$2)/$O$2*100</f>
        <v>0.52136180907025642</v>
      </c>
    </row>
    <row r="135" spans="1:16" x14ac:dyDescent="0.15">
      <c r="A135" s="6">
        <v>67</v>
      </c>
      <c r="B135" s="6">
        <v>133</v>
      </c>
      <c r="D135">
        <v>1088.08581542969</v>
      </c>
      <c r="E135">
        <v>1083.48181152344</v>
      </c>
      <c r="F135">
        <v>463.25378417968801</v>
      </c>
      <c r="G135">
        <v>463.29278564453102</v>
      </c>
      <c r="I135" s="7">
        <f t="shared" si="13"/>
        <v>624.83203125000205</v>
      </c>
      <c r="J135" s="7">
        <f t="shared" si="13"/>
        <v>620.18902587890898</v>
      </c>
      <c r="K135" s="7">
        <f t="shared" si="14"/>
        <v>190.69971313476577</v>
      </c>
      <c r="L135" s="8">
        <f t="shared" si="15"/>
        <v>0.3074864358725361</v>
      </c>
      <c r="M135" s="8">
        <f t="shared" si="12"/>
        <v>0.30962520942861599</v>
      </c>
      <c r="P135" s="6">
        <f t="shared" si="16"/>
        <v>0.7356654013999897</v>
      </c>
    </row>
    <row r="136" spans="1:16" x14ac:dyDescent="0.15">
      <c r="A136" s="6">
        <v>67.5</v>
      </c>
      <c r="B136" s="6">
        <v>134</v>
      </c>
      <c r="D136">
        <v>1088.21923828125</v>
      </c>
      <c r="E136">
        <v>1083.71069335938</v>
      </c>
      <c r="F136">
        <v>463.68399047851602</v>
      </c>
      <c r="G136">
        <v>463.67889404296898</v>
      </c>
      <c r="I136" s="7">
        <f t="shared" si="13"/>
        <v>624.53524780273392</v>
      </c>
      <c r="J136" s="7">
        <f t="shared" si="13"/>
        <v>620.03179931641102</v>
      </c>
      <c r="K136" s="7">
        <f t="shared" si="14"/>
        <v>190.51298828124624</v>
      </c>
      <c r="L136" s="8">
        <f t="shared" si="15"/>
        <v>0.30726325406420768</v>
      </c>
      <c r="M136" s="8">
        <f t="shared" si="12"/>
        <v>0.30941798861697473</v>
      </c>
      <c r="P136" s="6">
        <f t="shared" si="16"/>
        <v>0.66824671031788208</v>
      </c>
    </row>
    <row r="137" spans="1:16" x14ac:dyDescent="0.15">
      <c r="A137" s="6">
        <v>68</v>
      </c>
      <c r="B137" s="6">
        <v>135</v>
      </c>
      <c r="D137">
        <v>1092.43225097656</v>
      </c>
      <c r="E137">
        <v>1087.87963867188</v>
      </c>
      <c r="F137">
        <v>464.24887084960898</v>
      </c>
      <c r="G137">
        <v>464.25909423828102</v>
      </c>
      <c r="I137" s="7">
        <f t="shared" si="13"/>
        <v>628.18338012695108</v>
      </c>
      <c r="J137" s="7">
        <f t="shared" si="13"/>
        <v>623.62054443359898</v>
      </c>
      <c r="K137" s="7">
        <f t="shared" si="14"/>
        <v>191.64899902343183</v>
      </c>
      <c r="L137" s="8">
        <f t="shared" si="15"/>
        <v>0.30731668597848444</v>
      </c>
      <c r="M137" s="8">
        <f t="shared" si="12"/>
        <v>0.30948738152793864</v>
      </c>
      <c r="P137" s="6">
        <f t="shared" si="16"/>
        <v>0.69082349298034773</v>
      </c>
    </row>
    <row r="138" spans="1:16" x14ac:dyDescent="0.15">
      <c r="A138" s="6">
        <v>68.5</v>
      </c>
      <c r="B138" s="6">
        <v>136</v>
      </c>
      <c r="D138">
        <v>1097.79907226563</v>
      </c>
      <c r="E138">
        <v>1093.19165039063</v>
      </c>
      <c r="F138">
        <v>463.89089965820301</v>
      </c>
      <c r="G138">
        <v>463.92349243164102</v>
      </c>
      <c r="I138" s="7">
        <f t="shared" si="13"/>
        <v>633.90817260742699</v>
      </c>
      <c r="J138" s="7">
        <f t="shared" si="13"/>
        <v>629.26815795898892</v>
      </c>
      <c r="K138" s="7">
        <f t="shared" si="14"/>
        <v>193.42046203613478</v>
      </c>
      <c r="L138" s="8">
        <f t="shared" si="15"/>
        <v>0.30737366826805257</v>
      </c>
      <c r="M138" s="8">
        <f t="shared" si="12"/>
        <v>0.30956032481419393</v>
      </c>
      <c r="P138" s="6">
        <f t="shared" si="16"/>
        <v>0.71455537996413498</v>
      </c>
    </row>
    <row r="139" spans="1:16" x14ac:dyDescent="0.15">
      <c r="A139" s="6">
        <v>69</v>
      </c>
      <c r="B139" s="6">
        <v>137</v>
      </c>
      <c r="D139">
        <v>1097.79858398438</v>
      </c>
      <c r="E139">
        <v>1093.69641113281</v>
      </c>
      <c r="F139">
        <v>463.0771484375</v>
      </c>
      <c r="G139">
        <v>463.095458984375</v>
      </c>
      <c r="I139" s="7">
        <f t="shared" si="13"/>
        <v>634.72143554688</v>
      </c>
      <c r="J139" s="7">
        <f t="shared" si="13"/>
        <v>630.600952148435</v>
      </c>
      <c r="K139" s="7">
        <f t="shared" si="14"/>
        <v>193.3007690429755</v>
      </c>
      <c r="L139" s="8">
        <f t="shared" si="15"/>
        <v>0.30653421689962035</v>
      </c>
      <c r="M139" s="8">
        <f t="shared" si="12"/>
        <v>0.30873683444244887</v>
      </c>
      <c r="P139" s="6">
        <f t="shared" si="16"/>
        <v>0.44663517184390361</v>
      </c>
    </row>
    <row r="140" spans="1:16" x14ac:dyDescent="0.15">
      <c r="A140" s="6">
        <v>69.5</v>
      </c>
      <c r="B140" s="6">
        <v>138</v>
      </c>
      <c r="D140">
        <v>1102.64685058594</v>
      </c>
      <c r="E140">
        <v>1098.85205078125</v>
      </c>
      <c r="F140">
        <v>463.830810546875</v>
      </c>
      <c r="G140">
        <v>463.80181884765602</v>
      </c>
      <c r="I140" s="7">
        <f t="shared" si="13"/>
        <v>638.816040039065</v>
      </c>
      <c r="J140" s="7">
        <f t="shared" si="13"/>
        <v>635.05023193359398</v>
      </c>
      <c r="K140" s="7">
        <f t="shared" si="14"/>
        <v>194.28087768554923</v>
      </c>
      <c r="L140" s="8">
        <f t="shared" si="15"/>
        <v>0.3059299373751978</v>
      </c>
      <c r="M140" s="8">
        <f t="shared" si="12"/>
        <v>0.30814851591471348</v>
      </c>
      <c r="P140" s="6">
        <f t="shared" si="16"/>
        <v>0.25522744225766103</v>
      </c>
    </row>
    <row r="141" spans="1:16" x14ac:dyDescent="0.15">
      <c r="A141" s="6">
        <v>70</v>
      </c>
      <c r="B141" s="6">
        <v>139</v>
      </c>
      <c r="D141">
        <v>1101.29040527344</v>
      </c>
      <c r="E141">
        <v>1097.68664550781</v>
      </c>
      <c r="F141">
        <v>464.16217041015602</v>
      </c>
      <c r="G141">
        <v>464.21200561523398</v>
      </c>
      <c r="I141" s="7">
        <f t="shared" si="13"/>
        <v>637.12823486328398</v>
      </c>
      <c r="J141" s="7">
        <f t="shared" si="13"/>
        <v>633.47463989257608</v>
      </c>
      <c r="K141" s="7">
        <f t="shared" si="14"/>
        <v>193.69598693848076</v>
      </c>
      <c r="L141" s="8">
        <f t="shared" si="15"/>
        <v>0.30576754733437711</v>
      </c>
      <c r="M141" s="8">
        <f t="shared" si="12"/>
        <v>0.30800208687057995</v>
      </c>
      <c r="P141" s="6">
        <f t="shared" si="16"/>
        <v>0.20758717671822591</v>
      </c>
    </row>
    <row r="142" spans="1:16" x14ac:dyDescent="0.15">
      <c r="A142" s="6">
        <v>70.5</v>
      </c>
      <c r="B142" s="6">
        <v>140</v>
      </c>
      <c r="D142">
        <v>1100.14172363281</v>
      </c>
      <c r="E142">
        <v>1096.36254882813</v>
      </c>
      <c r="F142">
        <v>463.35775756835898</v>
      </c>
      <c r="G142">
        <v>463.46493530273398</v>
      </c>
      <c r="I142" s="7">
        <f t="shared" si="13"/>
        <v>636.78396606445108</v>
      </c>
      <c r="J142" s="7">
        <f t="shared" si="13"/>
        <v>632.89761352539608</v>
      </c>
      <c r="K142" s="7">
        <f t="shared" si="14"/>
        <v>193.75563659667387</v>
      </c>
      <c r="L142" s="8">
        <f t="shared" si="15"/>
        <v>0.30614057069579881</v>
      </c>
      <c r="M142" s="8">
        <f t="shared" si="12"/>
        <v>0.30839107122868886</v>
      </c>
      <c r="P142" s="6">
        <f t="shared" si="16"/>
        <v>0.33414211136695565</v>
      </c>
    </row>
    <row r="143" spans="1:16" x14ac:dyDescent="0.15">
      <c r="A143" s="6">
        <v>71</v>
      </c>
      <c r="B143" s="6">
        <v>141</v>
      </c>
      <c r="D143">
        <v>1093.18420410156</v>
      </c>
      <c r="E143">
        <v>1089.22900390625</v>
      </c>
      <c r="F143">
        <v>463.26550292968801</v>
      </c>
      <c r="G143">
        <v>463.26528930664102</v>
      </c>
      <c r="I143" s="7">
        <f t="shared" si="13"/>
        <v>629.91870117187204</v>
      </c>
      <c r="J143" s="7">
        <f t="shared" si="13"/>
        <v>625.96371459960892</v>
      </c>
      <c r="K143" s="7">
        <f t="shared" si="14"/>
        <v>191.7441009521458</v>
      </c>
      <c r="L143" s="8">
        <f t="shared" si="15"/>
        <v>0.30631823615334142</v>
      </c>
      <c r="M143" s="8">
        <f t="shared" si="12"/>
        <v>0.30858469768291863</v>
      </c>
      <c r="P143" s="6">
        <f t="shared" si="16"/>
        <v>0.39713791762622025</v>
      </c>
    </row>
    <row r="144" spans="1:16" x14ac:dyDescent="0.15">
      <c r="A144" s="6">
        <v>71.5</v>
      </c>
      <c r="B144" s="6">
        <v>142</v>
      </c>
      <c r="D144">
        <v>1084.72216796875</v>
      </c>
      <c r="E144">
        <v>1080.37182617188</v>
      </c>
      <c r="F144">
        <v>464.18667602539102</v>
      </c>
      <c r="G144">
        <v>464.12847900390602</v>
      </c>
      <c r="I144" s="7">
        <f t="shared" si="13"/>
        <v>620.53549194335892</v>
      </c>
      <c r="J144" s="7">
        <f t="shared" si="13"/>
        <v>616.24334716797398</v>
      </c>
      <c r="K144" s="7">
        <f t="shared" si="14"/>
        <v>189.16514892577715</v>
      </c>
      <c r="L144" s="8">
        <f t="shared" si="15"/>
        <v>0.30696501600400239</v>
      </c>
      <c r="M144" s="8">
        <f t="shared" si="12"/>
        <v>0.30924743853026676</v>
      </c>
      <c r="P144" s="6">
        <f t="shared" si="16"/>
        <v>0.61275873341671716</v>
      </c>
    </row>
    <row r="145" spans="1:16" x14ac:dyDescent="0.15">
      <c r="A145" s="6">
        <v>72</v>
      </c>
      <c r="B145" s="6">
        <v>143</v>
      </c>
      <c r="D145">
        <v>1064.517578125</v>
      </c>
      <c r="E145">
        <v>1059.65539550781</v>
      </c>
      <c r="F145">
        <v>464.99105834960898</v>
      </c>
      <c r="G145">
        <v>464.98934936523398</v>
      </c>
      <c r="I145" s="7">
        <f t="shared" si="13"/>
        <v>599.52651977539108</v>
      </c>
      <c r="J145" s="7">
        <f t="shared" si="13"/>
        <v>594.66604614257608</v>
      </c>
      <c r="K145" s="7">
        <f t="shared" si="14"/>
        <v>183.26028747558786</v>
      </c>
      <c r="L145" s="8">
        <f t="shared" si="15"/>
        <v>0.3081734507364991</v>
      </c>
      <c r="M145" s="8">
        <f t="shared" si="12"/>
        <v>0.31047183425945063</v>
      </c>
      <c r="P145" s="6">
        <f t="shared" si="16"/>
        <v>1.0111123388016996</v>
      </c>
    </row>
    <row r="146" spans="1:16" x14ac:dyDescent="0.15">
      <c r="A146" s="6">
        <v>72.5</v>
      </c>
      <c r="B146" s="6">
        <v>144</v>
      </c>
      <c r="D146">
        <v>1050.37829589844</v>
      </c>
      <c r="E146">
        <v>1044.73645019531</v>
      </c>
      <c r="F146">
        <v>463.84872436523398</v>
      </c>
      <c r="G146">
        <v>463.86639404296898</v>
      </c>
      <c r="I146" s="7">
        <f t="shared" si="13"/>
        <v>586.52957153320608</v>
      </c>
      <c r="J146" s="7">
        <f t="shared" si="13"/>
        <v>580.87005615234102</v>
      </c>
      <c r="K146" s="7">
        <f t="shared" si="14"/>
        <v>179.92053222656739</v>
      </c>
      <c r="L146" s="8">
        <f t="shared" si="15"/>
        <v>0.30974316944198066</v>
      </c>
      <c r="M146" s="8">
        <f t="shared" si="12"/>
        <v>0.31205751396161935</v>
      </c>
      <c r="P146" s="6">
        <f t="shared" si="16"/>
        <v>1.5270086387387574</v>
      </c>
    </row>
    <row r="147" spans="1:16" x14ac:dyDescent="0.15">
      <c r="A147" s="6">
        <v>73</v>
      </c>
      <c r="B147" s="6">
        <v>145</v>
      </c>
      <c r="D147">
        <v>1040.71472167969</v>
      </c>
      <c r="E147">
        <v>1035.09118652344</v>
      </c>
      <c r="F147">
        <v>463.49114990234398</v>
      </c>
      <c r="G147">
        <v>463.529296875</v>
      </c>
      <c r="I147" s="7">
        <f t="shared" si="13"/>
        <v>577.22357177734602</v>
      </c>
      <c r="J147" s="7">
        <f t="shared" si="13"/>
        <v>571.56188964844</v>
      </c>
      <c r="K147" s="7">
        <f t="shared" si="14"/>
        <v>177.13024902343807</v>
      </c>
      <c r="L147" s="8">
        <f t="shared" si="15"/>
        <v>0.30990563267328491</v>
      </c>
      <c r="M147" s="8">
        <f t="shared" si="12"/>
        <v>0.31223593818961076</v>
      </c>
      <c r="P147" s="6">
        <f t="shared" si="16"/>
        <v>1.5850584447077702</v>
      </c>
    </row>
    <row r="148" spans="1:16" x14ac:dyDescent="0.15">
      <c r="A148" s="6">
        <v>73.5</v>
      </c>
      <c r="B148" s="6">
        <v>146</v>
      </c>
      <c r="D148">
        <v>1037.89733886719</v>
      </c>
      <c r="E148">
        <v>1032.22827148438</v>
      </c>
      <c r="F148">
        <v>463.04602050781301</v>
      </c>
      <c r="G148">
        <v>463.08673095703102</v>
      </c>
      <c r="I148" s="7">
        <f t="shared" si="13"/>
        <v>574.85131835937705</v>
      </c>
      <c r="J148" s="7">
        <f t="shared" si="13"/>
        <v>569.14154052734898</v>
      </c>
      <c r="K148" s="7">
        <f t="shared" si="14"/>
        <v>176.45223999023278</v>
      </c>
      <c r="L148" s="8">
        <f t="shared" si="15"/>
        <v>0.3100322633746565</v>
      </c>
      <c r="M148" s="8">
        <f t="shared" si="12"/>
        <v>0.31237852988766951</v>
      </c>
      <c r="P148" s="6">
        <f t="shared" si="16"/>
        <v>1.6314502408123928</v>
      </c>
    </row>
    <row r="149" spans="1:16" x14ac:dyDescent="0.15">
      <c r="A149" s="6">
        <v>74</v>
      </c>
      <c r="B149" s="6">
        <v>147</v>
      </c>
      <c r="D149">
        <v>1035.28381347656</v>
      </c>
      <c r="E149">
        <v>1029.77429199219</v>
      </c>
      <c r="F149">
        <v>463.99212646484398</v>
      </c>
      <c r="G149">
        <v>463.96932983398398</v>
      </c>
      <c r="I149" s="7">
        <f t="shared" si="13"/>
        <v>571.29168701171602</v>
      </c>
      <c r="J149" s="7">
        <f t="shared" si="13"/>
        <v>565.80496215820608</v>
      </c>
      <c r="K149" s="7">
        <f t="shared" si="14"/>
        <v>175.22821350097178</v>
      </c>
      <c r="L149" s="8">
        <f t="shared" si="15"/>
        <v>0.30969720172227083</v>
      </c>
      <c r="M149" s="8">
        <f t="shared" si="12"/>
        <v>0.312059429231971</v>
      </c>
      <c r="P149" s="6">
        <f t="shared" si="16"/>
        <v>1.5276317664022088</v>
      </c>
    </row>
    <row r="150" spans="1:16" x14ac:dyDescent="0.15">
      <c r="A150" s="6">
        <v>74.5</v>
      </c>
      <c r="B150" s="6">
        <v>148</v>
      </c>
      <c r="D150">
        <v>1036.61987304688</v>
      </c>
      <c r="E150">
        <v>1030.95544433594</v>
      </c>
      <c r="F150">
        <v>464.46218872070301</v>
      </c>
      <c r="G150">
        <v>464.43832397460898</v>
      </c>
      <c r="I150" s="7">
        <f t="shared" si="13"/>
        <v>572.15768432617699</v>
      </c>
      <c r="J150" s="7">
        <f t="shared" si="13"/>
        <v>566.51712036133108</v>
      </c>
      <c r="K150" s="7">
        <f t="shared" si="14"/>
        <v>175.59570007324527</v>
      </c>
      <c r="L150" s="8">
        <f t="shared" si="15"/>
        <v>0.30995656399801003</v>
      </c>
      <c r="M150" s="8">
        <f t="shared" si="12"/>
        <v>0.31233475250439735</v>
      </c>
      <c r="P150" s="6">
        <f t="shared" si="16"/>
        <v>1.6172073959174595</v>
      </c>
    </row>
    <row r="151" spans="1:16" x14ac:dyDescent="0.15">
      <c r="A151" s="6">
        <v>75</v>
      </c>
      <c r="B151" s="6">
        <v>149</v>
      </c>
      <c r="D151">
        <v>1035.8505859375</v>
      </c>
      <c r="E151">
        <v>1029.53344726563</v>
      </c>
      <c r="F151">
        <v>464.03579711914102</v>
      </c>
      <c r="G151">
        <v>464.07244873046898</v>
      </c>
      <c r="I151" s="7">
        <f t="shared" si="13"/>
        <v>571.81478881835892</v>
      </c>
      <c r="J151" s="7">
        <f t="shared" si="13"/>
        <v>565.46099853516102</v>
      </c>
      <c r="K151" s="7">
        <f t="shared" si="14"/>
        <v>175.99208984374621</v>
      </c>
      <c r="L151" s="8">
        <f t="shared" si="15"/>
        <v>0.31123647837721352</v>
      </c>
      <c r="M151" s="8">
        <f t="shared" si="12"/>
        <v>0.313630627880288</v>
      </c>
      <c r="P151" s="6">
        <f t="shared" si="16"/>
        <v>2.0388166973969324</v>
      </c>
    </row>
    <row r="152" spans="1:16" x14ac:dyDescent="0.15">
      <c r="D152">
        <v>1036.50903320313</v>
      </c>
      <c r="E152">
        <v>1030.27416992188</v>
      </c>
      <c r="F152">
        <v>463.97293090820301</v>
      </c>
      <c r="G152">
        <v>463.97698974609398</v>
      </c>
      <c r="I152" s="7"/>
      <c r="J152" s="7"/>
      <c r="K152" s="7"/>
      <c r="L152" s="8"/>
      <c r="M152" s="8"/>
    </row>
    <row r="153" spans="1:16" x14ac:dyDescent="0.15">
      <c r="D153">
        <v>1028.59338378906</v>
      </c>
      <c r="E153">
        <v>1021.71862792969</v>
      </c>
      <c r="F153">
        <v>463.42849731445301</v>
      </c>
      <c r="G153">
        <v>463.43576049804699</v>
      </c>
      <c r="I153" s="7"/>
      <c r="J153" s="7"/>
      <c r="K153" s="7"/>
      <c r="L153" s="8"/>
      <c r="M153" s="8"/>
    </row>
    <row r="154" spans="1:16" x14ac:dyDescent="0.15">
      <c r="D154">
        <v>1036.74157714844</v>
      </c>
      <c r="E154">
        <v>1030.46411132813</v>
      </c>
      <c r="F154">
        <v>463.601318359375</v>
      </c>
      <c r="G154">
        <v>463.54550170898398</v>
      </c>
      <c r="I154" s="7"/>
      <c r="J154" s="7"/>
      <c r="K154" s="7"/>
      <c r="L154" s="8"/>
      <c r="M154" s="8"/>
    </row>
    <row r="155" spans="1:16" x14ac:dyDescent="0.15">
      <c r="D155">
        <v>1038.31909179688</v>
      </c>
      <c r="E155">
        <v>1032.18872070313</v>
      </c>
      <c r="F155">
        <v>463.907958984375</v>
      </c>
      <c r="G155">
        <v>463.88919067382801</v>
      </c>
      <c r="I155" s="7"/>
      <c r="J155" s="7"/>
      <c r="K155" s="7"/>
      <c r="L155" s="8"/>
      <c r="M155" s="8"/>
    </row>
    <row r="156" spans="1:16" x14ac:dyDescent="0.15">
      <c r="D156">
        <v>1059.18347167969</v>
      </c>
      <c r="E156">
        <v>1052.46276855469</v>
      </c>
      <c r="F156">
        <v>463.68762207031301</v>
      </c>
      <c r="G156">
        <v>463.69378662109398</v>
      </c>
      <c r="I156" s="7"/>
      <c r="J156" s="7"/>
      <c r="K156" s="7"/>
      <c r="L156" s="8"/>
      <c r="M156" s="8"/>
    </row>
    <row r="157" spans="1:16" x14ac:dyDescent="0.15">
      <c r="D157">
        <v>1055.15893554688</v>
      </c>
      <c r="E157">
        <v>1048.16296386719</v>
      </c>
      <c r="F157">
        <v>463.59045410156301</v>
      </c>
      <c r="G157">
        <v>463.63925170898398</v>
      </c>
      <c r="I157" s="7"/>
      <c r="J157" s="7"/>
      <c r="K157" s="7"/>
      <c r="L157" s="8"/>
      <c r="M157" s="8"/>
    </row>
    <row r="158" spans="1:16" x14ac:dyDescent="0.15">
      <c r="D158">
        <v>1049.20288085938</v>
      </c>
      <c r="E158">
        <v>1042.16162109375</v>
      </c>
      <c r="F158">
        <v>463.06094360351602</v>
      </c>
      <c r="G158">
        <v>463.12295532226602</v>
      </c>
      <c r="I158" s="7"/>
      <c r="J158" s="7"/>
      <c r="K158" s="7"/>
      <c r="L158" s="8"/>
      <c r="M158" s="8"/>
    </row>
    <row r="159" spans="1:16" x14ac:dyDescent="0.15">
      <c r="D159">
        <v>1043.43933105469</v>
      </c>
      <c r="E159">
        <v>1036.22082519531</v>
      </c>
      <c r="F159">
        <v>463.04156494140602</v>
      </c>
      <c r="G159">
        <v>463.03494262695301</v>
      </c>
      <c r="I159" s="7"/>
      <c r="J159" s="7"/>
      <c r="K159" s="7"/>
      <c r="L159" s="8"/>
      <c r="M159" s="8"/>
    </row>
    <row r="160" spans="1:16" x14ac:dyDescent="0.15">
      <c r="D160">
        <v>1050.00512695313</v>
      </c>
      <c r="E160">
        <v>1043.21496582031</v>
      </c>
      <c r="F160">
        <v>463.70404052734398</v>
      </c>
      <c r="G160">
        <v>463.633056640625</v>
      </c>
      <c r="I160" s="7"/>
      <c r="J160" s="7"/>
      <c r="K160" s="7"/>
      <c r="L160" s="8"/>
      <c r="M160" s="8"/>
    </row>
    <row r="161" spans="4:13" x14ac:dyDescent="0.15">
      <c r="D161">
        <v>1049.80261230469</v>
      </c>
      <c r="E161">
        <v>1042.14929199219</v>
      </c>
      <c r="F161">
        <v>463.88577270507801</v>
      </c>
      <c r="G161">
        <v>463.89666748046898</v>
      </c>
      <c r="I161" s="7"/>
      <c r="J161" s="7"/>
      <c r="K161" s="7"/>
      <c r="L161" s="8"/>
      <c r="M161" s="8"/>
    </row>
    <row r="162" spans="4:13" x14ac:dyDescent="0.15">
      <c r="D162">
        <v>1044.46374511719</v>
      </c>
      <c r="E162">
        <v>1036.94189453125</v>
      </c>
      <c r="F162">
        <v>463.82653808593801</v>
      </c>
      <c r="G162">
        <v>463.80609130859398</v>
      </c>
      <c r="I162" s="7"/>
      <c r="J162" s="7"/>
      <c r="K162" s="7"/>
      <c r="L162" s="8"/>
      <c r="M162" s="8"/>
    </row>
    <row r="163" spans="4:13" x14ac:dyDescent="0.15">
      <c r="D163">
        <v>1044.86999511719</v>
      </c>
      <c r="E163">
        <v>1037.4658203125</v>
      </c>
      <c r="F163">
        <v>463.84231567382801</v>
      </c>
      <c r="G163">
        <v>463.92263793945301</v>
      </c>
      <c r="I163" s="7"/>
      <c r="J163" s="7"/>
      <c r="K163" s="7"/>
      <c r="L163" s="8"/>
      <c r="M163" s="8"/>
    </row>
    <row r="164" spans="4:13" x14ac:dyDescent="0.15">
      <c r="D164">
        <v>1046.55822753906</v>
      </c>
      <c r="E164">
        <v>1038.85278320313</v>
      </c>
      <c r="F164">
        <v>463.29342651367199</v>
      </c>
      <c r="G164">
        <v>463.29150390625</v>
      </c>
      <c r="I164" s="7"/>
      <c r="J164" s="7"/>
      <c r="K164" s="7"/>
      <c r="L164" s="8"/>
      <c r="M164" s="8"/>
    </row>
    <row r="165" spans="4:13" x14ac:dyDescent="0.15">
      <c r="D165">
        <v>1048.19128417969</v>
      </c>
      <c r="E165">
        <v>1040.68444824219</v>
      </c>
      <c r="F165">
        <v>463.54699707031301</v>
      </c>
      <c r="G165">
        <v>463.608154296875</v>
      </c>
      <c r="I165" s="7"/>
      <c r="J165" s="7"/>
      <c r="K165" s="7"/>
      <c r="L165" s="8"/>
      <c r="M165" s="8"/>
    </row>
    <row r="166" spans="4:13" x14ac:dyDescent="0.15">
      <c r="D166">
        <v>1046.31127929688</v>
      </c>
      <c r="E166">
        <v>1038.88305664063</v>
      </c>
      <c r="F166">
        <v>462.82144165039102</v>
      </c>
      <c r="G166">
        <v>462.76477050781301</v>
      </c>
      <c r="I166" s="7"/>
      <c r="J166" s="7"/>
      <c r="K166" s="7"/>
      <c r="L166" s="8"/>
      <c r="M166" s="8"/>
    </row>
    <row r="167" spans="4:13" x14ac:dyDescent="0.15">
      <c r="D167">
        <v>1051.63220214844</v>
      </c>
      <c r="E167">
        <v>1043.994140625</v>
      </c>
      <c r="F167">
        <v>462.99935913085898</v>
      </c>
      <c r="G167">
        <v>462.97164916992199</v>
      </c>
      <c r="I167" s="7"/>
      <c r="J167" s="7"/>
      <c r="K167" s="7"/>
      <c r="L167" s="8"/>
      <c r="M167" s="8"/>
    </row>
    <row r="168" spans="4:13" x14ac:dyDescent="0.15">
      <c r="D168">
        <v>1053.57885742188</v>
      </c>
      <c r="E168">
        <v>1045.74011230469</v>
      </c>
      <c r="F168">
        <v>463.41613769531301</v>
      </c>
      <c r="G168">
        <v>463.50607299804699</v>
      </c>
      <c r="I168" s="7"/>
      <c r="J168" s="7"/>
      <c r="K168" s="7"/>
      <c r="L168" s="8"/>
      <c r="M168" s="8"/>
    </row>
    <row r="169" spans="4:13" x14ac:dyDescent="0.15">
      <c r="D169">
        <v>1054.92565917969</v>
      </c>
      <c r="E169">
        <v>1047.1435546875</v>
      </c>
      <c r="F169">
        <v>463.737060546875</v>
      </c>
      <c r="G169">
        <v>463.78479003906301</v>
      </c>
      <c r="I169" s="7"/>
      <c r="J169" s="7"/>
      <c r="K169" s="7"/>
      <c r="L169" s="8"/>
      <c r="M169" s="8"/>
    </row>
    <row r="170" spans="4:13" x14ac:dyDescent="0.15">
      <c r="D170">
        <v>1047.32202148438</v>
      </c>
      <c r="E170">
        <v>1039.044921875</v>
      </c>
      <c r="F170">
        <v>463.67782592773398</v>
      </c>
      <c r="G170">
        <v>463.71765136718801</v>
      </c>
      <c r="I170" s="7"/>
      <c r="J170" s="7"/>
      <c r="K170" s="7"/>
      <c r="L170" s="8"/>
      <c r="M170" s="8"/>
    </row>
    <row r="171" spans="4:13" x14ac:dyDescent="0.15">
      <c r="D171">
        <v>1037.44409179688</v>
      </c>
      <c r="E171">
        <v>1029.1005859375</v>
      </c>
      <c r="F171">
        <v>462.62261962890602</v>
      </c>
      <c r="G171">
        <v>462.65588378906301</v>
      </c>
      <c r="I171" s="7"/>
      <c r="J171" s="7"/>
      <c r="K171" s="7"/>
      <c r="L171" s="8"/>
      <c r="M171" s="8"/>
    </row>
    <row r="172" spans="4:13" x14ac:dyDescent="0.15">
      <c r="D172">
        <v>1043.01049804688</v>
      </c>
      <c r="E172">
        <v>1034.75805664063</v>
      </c>
      <c r="F172">
        <v>463.81353759765602</v>
      </c>
      <c r="G172">
        <v>463.80203247070301</v>
      </c>
      <c r="I172" s="7"/>
      <c r="J172" s="7"/>
      <c r="K172" s="7"/>
      <c r="L172" s="8"/>
      <c r="M172" s="8"/>
    </row>
    <row r="173" spans="4:13" x14ac:dyDescent="0.15">
      <c r="D173">
        <v>1049.06823730469</v>
      </c>
      <c r="E173">
        <v>1041.37585449219</v>
      </c>
      <c r="F173">
        <v>463.862548828125</v>
      </c>
      <c r="G173">
        <v>463.88088989257801</v>
      </c>
      <c r="I173" s="7"/>
      <c r="J173" s="7"/>
      <c r="K173" s="7"/>
      <c r="L173" s="8"/>
      <c r="M173" s="8"/>
    </row>
    <row r="174" spans="4:13" x14ac:dyDescent="0.15">
      <c r="D174">
        <v>1047.95874023438</v>
      </c>
      <c r="E174">
        <v>1040.17517089844</v>
      </c>
      <c r="F174">
        <v>462.85873413085898</v>
      </c>
      <c r="G174">
        <v>462.89324951171898</v>
      </c>
      <c r="I174" s="7"/>
      <c r="J174" s="7"/>
      <c r="K174" s="7"/>
      <c r="L174" s="8"/>
      <c r="M174" s="8"/>
    </row>
    <row r="175" spans="4:13" x14ac:dyDescent="0.15">
      <c r="D175">
        <v>1050.29150390625</v>
      </c>
      <c r="E175">
        <v>1042.96435546875</v>
      </c>
      <c r="F175">
        <v>462.51608276367199</v>
      </c>
      <c r="G175">
        <v>462.51651000976602</v>
      </c>
      <c r="I175" s="7"/>
      <c r="J175" s="7"/>
      <c r="K175" s="7"/>
      <c r="L175" s="8"/>
      <c r="M175" s="8"/>
    </row>
    <row r="176" spans="4:13" x14ac:dyDescent="0.15">
      <c r="D176">
        <v>1052.22082519531</v>
      </c>
      <c r="E176">
        <v>1045.01818847656</v>
      </c>
      <c r="F176">
        <v>462.62603759765602</v>
      </c>
      <c r="G176">
        <v>462.65374755859398</v>
      </c>
      <c r="I176" s="7"/>
      <c r="J176" s="7"/>
      <c r="K176" s="7"/>
      <c r="L176" s="8"/>
      <c r="M176" s="8"/>
    </row>
    <row r="177" spans="1:16" x14ac:dyDescent="0.15">
      <c r="D177">
        <v>1050.4677734375</v>
      </c>
      <c r="E177">
        <v>1043.05676269531</v>
      </c>
      <c r="F177">
        <v>463.06881713867199</v>
      </c>
      <c r="G177">
        <v>463.05603027343801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1052.52648925781</v>
      </c>
      <c r="E178">
        <v>1045.0234375</v>
      </c>
      <c r="F178">
        <v>463.881103515625</v>
      </c>
      <c r="G178">
        <v>463.91796875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1050.63500976563</v>
      </c>
      <c r="E179">
        <v>1043.18872070313</v>
      </c>
      <c r="F179">
        <v>462.83847045898398</v>
      </c>
      <c r="G179">
        <v>462.89602661132801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1043.92492675781</v>
      </c>
      <c r="E180">
        <v>1036.40747070313</v>
      </c>
      <c r="F180">
        <v>462.25909423828102</v>
      </c>
      <c r="G180">
        <v>462.29150390625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1031.75744628906</v>
      </c>
      <c r="E181">
        <v>1024.46203613281</v>
      </c>
      <c r="F181">
        <v>463.733642578125</v>
      </c>
      <c r="G181">
        <v>463.713623046875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1016.71771240234</v>
      </c>
      <c r="E182">
        <v>1009.01904296875</v>
      </c>
      <c r="F182">
        <v>463.59939575195301</v>
      </c>
      <c r="G182">
        <v>463.56915283203102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1019.64019775391</v>
      </c>
      <c r="E183">
        <v>1011.63317871094</v>
      </c>
      <c r="F183">
        <v>463.46878051757801</v>
      </c>
      <c r="G183">
        <v>463.53591918945301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1003.80206298828</v>
      </c>
      <c r="E184">
        <v>995.86480712890602</v>
      </c>
      <c r="F184">
        <v>462.93734741210898</v>
      </c>
      <c r="G184">
        <v>462.97250366210898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994.548828125</v>
      </c>
      <c r="E185">
        <v>986.13763427734398</v>
      </c>
      <c r="F185">
        <v>462.56530761718801</v>
      </c>
      <c r="G185">
        <v>462.58703613281301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985.62005615234398</v>
      </c>
      <c r="E186">
        <v>977.20050048828102</v>
      </c>
      <c r="F186">
        <v>462.66906738281301</v>
      </c>
      <c r="G186">
        <v>462.66824340820301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989.30633544921898</v>
      </c>
      <c r="E187">
        <v>980.72454833984398</v>
      </c>
      <c r="F187">
        <v>462.98104858398398</v>
      </c>
      <c r="G187">
        <v>462.94714355468801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988.05474853515602</v>
      </c>
      <c r="E188">
        <v>979.19384765625</v>
      </c>
      <c r="F188">
        <v>463.45111083984398</v>
      </c>
      <c r="G188">
        <v>463.44448852539102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979.10284423828102</v>
      </c>
      <c r="E189">
        <v>970.21179199218795</v>
      </c>
      <c r="F189">
        <v>463.56872558593801</v>
      </c>
      <c r="G189">
        <v>463.62219238281301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1430.11169433594</v>
      </c>
      <c r="E2">
        <v>796.32470703125</v>
      </c>
      <c r="F2">
        <v>453.47985839843801</v>
      </c>
      <c r="G2">
        <v>451.15032958984398</v>
      </c>
      <c r="I2" s="7">
        <f t="shared" ref="I2:J65" si="0">D2-F2</f>
        <v>976.63183593750205</v>
      </c>
      <c r="J2" s="7">
        <f t="shared" si="0"/>
        <v>345.17437744140602</v>
      </c>
      <c r="K2" s="7">
        <f t="shared" ref="K2:K65" si="1">I2-0.7*J2</f>
        <v>735.00977172851788</v>
      </c>
      <c r="L2" s="8">
        <f t="shared" ref="L2:L65" si="2">K2/J2</f>
        <v>2.1293868252236861</v>
      </c>
      <c r="M2" s="8"/>
      <c r="N2" s="18">
        <f>LINEST(V64:V104,U64:U104)</f>
        <v>-7.1592717316170049E-3</v>
      </c>
      <c r="O2" s="9">
        <f>AVERAGE(M38:M45)</f>
        <v>2.0858957116162817</v>
      </c>
    </row>
    <row r="3" spans="1:16" x14ac:dyDescent="0.15">
      <c r="A3" s="6">
        <v>1</v>
      </c>
      <c r="B3" s="6">
        <v>1</v>
      </c>
      <c r="C3" s="6" t="s">
        <v>7</v>
      </c>
      <c r="D3">
        <v>1402.07348632813</v>
      </c>
      <c r="E3">
        <v>782.827880859375</v>
      </c>
      <c r="F3">
        <v>453.353271484375</v>
      </c>
      <c r="G3">
        <v>450.87612915039102</v>
      </c>
      <c r="I3" s="7">
        <f t="shared" si="0"/>
        <v>948.720214843755</v>
      </c>
      <c r="J3" s="7">
        <f t="shared" si="0"/>
        <v>331.95175170898398</v>
      </c>
      <c r="K3" s="7">
        <f t="shared" si="1"/>
        <v>716.35398864746617</v>
      </c>
      <c r="L3" s="8">
        <f t="shared" si="2"/>
        <v>2.1580063517046315</v>
      </c>
      <c r="M3" s="8"/>
      <c r="N3" s="18"/>
    </row>
    <row r="4" spans="1:16" ht="15" x14ac:dyDescent="0.15">
      <c r="A4" s="6">
        <v>1.5</v>
      </c>
      <c r="B4" s="6">
        <v>2</v>
      </c>
      <c r="D4">
        <v>1347.55834960938</v>
      </c>
      <c r="E4">
        <v>762.57556152343795</v>
      </c>
      <c r="F4">
        <v>453.56976318359398</v>
      </c>
      <c r="G4">
        <v>451.48648071289102</v>
      </c>
      <c r="I4" s="7">
        <f t="shared" si="0"/>
        <v>893.98858642578602</v>
      </c>
      <c r="J4" s="7">
        <f t="shared" si="0"/>
        <v>311.08908081054693</v>
      </c>
      <c r="K4" s="7">
        <f t="shared" si="1"/>
        <v>676.22622985840314</v>
      </c>
      <c r="L4" s="8">
        <f t="shared" si="2"/>
        <v>2.1737382363163835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1290.15661621094</v>
      </c>
      <c r="E5">
        <v>744.25476074218795</v>
      </c>
      <c r="F5">
        <v>453.26428222656301</v>
      </c>
      <c r="G5">
        <v>450.64761352539102</v>
      </c>
      <c r="I5" s="7">
        <f t="shared" si="0"/>
        <v>836.89233398437705</v>
      </c>
      <c r="J5" s="7">
        <f t="shared" si="0"/>
        <v>293.60714721679693</v>
      </c>
      <c r="K5" s="7">
        <f t="shared" si="1"/>
        <v>631.36733093261921</v>
      </c>
      <c r="L5" s="8">
        <f t="shared" si="2"/>
        <v>2.1503813409093313</v>
      </c>
      <c r="M5" s="8"/>
      <c r="N5" s="18">
        <f>RSQ(V64:V104,U64:U104)</f>
        <v>0.98750540222409833</v>
      </c>
    </row>
    <row r="6" spans="1:16" x14ac:dyDescent="0.15">
      <c r="A6" s="6">
        <v>2.5</v>
      </c>
      <c r="B6" s="6">
        <v>4</v>
      </c>
      <c r="C6" s="6" t="s">
        <v>5</v>
      </c>
      <c r="D6">
        <v>1224.55541992188</v>
      </c>
      <c r="E6">
        <v>727.34637451171898</v>
      </c>
      <c r="F6">
        <v>453.66265869140602</v>
      </c>
      <c r="G6">
        <v>451.40530395507801</v>
      </c>
      <c r="I6" s="7">
        <f t="shared" si="0"/>
        <v>770.89276123047398</v>
      </c>
      <c r="J6" s="7">
        <f t="shared" si="0"/>
        <v>275.94107055664097</v>
      </c>
      <c r="K6" s="7">
        <f t="shared" si="1"/>
        <v>577.73401184082536</v>
      </c>
      <c r="L6" s="8">
        <f t="shared" si="2"/>
        <v>2.0936862014610362</v>
      </c>
      <c r="M6" s="8">
        <f t="shared" ref="M6:M22" si="3">L6+ABS($N$2)*A6</f>
        <v>2.1115843807900787</v>
      </c>
      <c r="P6" s="6">
        <f t="shared" ref="P6:P69" si="4">(M6-$O$2)/$O$2*100</f>
        <v>1.2315413963765138</v>
      </c>
    </row>
    <row r="7" spans="1:16" x14ac:dyDescent="0.15">
      <c r="A7" s="6">
        <v>3</v>
      </c>
      <c r="B7" s="6">
        <v>5</v>
      </c>
      <c r="C7" s="6" t="s">
        <v>8</v>
      </c>
      <c r="D7">
        <v>1217.40319824219</v>
      </c>
      <c r="E7">
        <v>728.97796630859398</v>
      </c>
      <c r="F7">
        <v>454.28411865234398</v>
      </c>
      <c r="G7">
        <v>452.09890747070301</v>
      </c>
      <c r="I7" s="7">
        <f t="shared" si="0"/>
        <v>763.11907958984602</v>
      </c>
      <c r="J7" s="7">
        <f t="shared" si="0"/>
        <v>276.87905883789097</v>
      </c>
      <c r="K7" s="7">
        <f t="shared" si="1"/>
        <v>569.30373840332231</v>
      </c>
      <c r="L7" s="8">
        <f t="shared" si="2"/>
        <v>2.056145888362912</v>
      </c>
      <c r="M7" s="8">
        <f t="shared" si="3"/>
        <v>2.0776237035577632</v>
      </c>
      <c r="P7" s="6">
        <f t="shared" si="4"/>
        <v>-0.39656863056249875</v>
      </c>
    </row>
    <row r="8" spans="1:16" x14ac:dyDescent="0.15">
      <c r="A8" s="6">
        <v>3.5</v>
      </c>
      <c r="B8" s="6">
        <v>6</v>
      </c>
      <c r="D8">
        <v>1401.0927734375</v>
      </c>
      <c r="E8">
        <v>784.690673828125</v>
      </c>
      <c r="F8">
        <v>454.23391723632801</v>
      </c>
      <c r="G8">
        <v>451.95639038085898</v>
      </c>
      <c r="I8" s="7">
        <f t="shared" si="0"/>
        <v>946.85885620117199</v>
      </c>
      <c r="J8" s="7">
        <f t="shared" si="0"/>
        <v>332.73428344726602</v>
      </c>
      <c r="K8" s="7">
        <f t="shared" si="1"/>
        <v>713.94485778808576</v>
      </c>
      <c r="L8" s="8">
        <f t="shared" si="2"/>
        <v>2.1456907006735797</v>
      </c>
      <c r="M8" s="8">
        <f t="shared" si="3"/>
        <v>2.1707481517342391</v>
      </c>
      <c r="P8" s="6">
        <f t="shared" si="4"/>
        <v>4.0679138293164421</v>
      </c>
    </row>
    <row r="9" spans="1:16" x14ac:dyDescent="0.15">
      <c r="A9" s="6">
        <v>4</v>
      </c>
      <c r="B9" s="6">
        <v>7</v>
      </c>
      <c r="D9">
        <v>1455.05895996094</v>
      </c>
      <c r="E9">
        <v>805.56689453125</v>
      </c>
      <c r="F9">
        <v>453.8505859375</v>
      </c>
      <c r="G9">
        <v>451.63290405273398</v>
      </c>
      <c r="I9" s="7">
        <f t="shared" si="0"/>
        <v>1001.20837402344</v>
      </c>
      <c r="J9" s="7">
        <f t="shared" si="0"/>
        <v>353.93399047851602</v>
      </c>
      <c r="K9" s="7">
        <f t="shared" si="1"/>
        <v>753.45458068847881</v>
      </c>
      <c r="L9" s="8">
        <f t="shared" si="2"/>
        <v>2.1287997224279422</v>
      </c>
      <c r="M9" s="8">
        <f t="shared" si="3"/>
        <v>2.1574368093544103</v>
      </c>
      <c r="P9" s="6">
        <f t="shared" si="4"/>
        <v>3.4297542940291139</v>
      </c>
    </row>
    <row r="10" spans="1:16" x14ac:dyDescent="0.15">
      <c r="A10" s="6">
        <v>4.5</v>
      </c>
      <c r="B10" s="6">
        <v>8</v>
      </c>
      <c r="D10">
        <v>1450.49694824219</v>
      </c>
      <c r="E10">
        <v>805.34313964843795</v>
      </c>
      <c r="F10">
        <v>453.84997558593801</v>
      </c>
      <c r="G10">
        <v>451.82772827148398</v>
      </c>
      <c r="I10" s="7">
        <f t="shared" si="0"/>
        <v>996.64697265625205</v>
      </c>
      <c r="J10" s="7">
        <f t="shared" si="0"/>
        <v>353.51541137695398</v>
      </c>
      <c r="K10" s="7">
        <f t="shared" si="1"/>
        <v>749.18618469238424</v>
      </c>
      <c r="L10" s="8">
        <f t="shared" si="2"/>
        <v>2.1192461787571859</v>
      </c>
      <c r="M10" s="8">
        <f t="shared" si="3"/>
        <v>2.1514629015494626</v>
      </c>
      <c r="P10" s="6">
        <f t="shared" si="4"/>
        <v>3.1433589689091095</v>
      </c>
    </row>
    <row r="11" spans="1:16" x14ac:dyDescent="0.15">
      <c r="A11" s="6">
        <v>5</v>
      </c>
      <c r="B11" s="6">
        <v>9</v>
      </c>
      <c r="D11">
        <v>1413.12133789063</v>
      </c>
      <c r="E11">
        <v>795.32745361328102</v>
      </c>
      <c r="F11">
        <v>453.84335327148398</v>
      </c>
      <c r="G11">
        <v>451.44677734375</v>
      </c>
      <c r="I11" s="7">
        <f t="shared" si="0"/>
        <v>959.27798461914608</v>
      </c>
      <c r="J11" s="7">
        <f t="shared" si="0"/>
        <v>343.88067626953102</v>
      </c>
      <c r="K11" s="7">
        <f t="shared" si="1"/>
        <v>718.56151123047437</v>
      </c>
      <c r="L11" s="8">
        <f t="shared" si="2"/>
        <v>2.0895664130521583</v>
      </c>
      <c r="M11" s="8">
        <f t="shared" si="3"/>
        <v>2.1253627717102432</v>
      </c>
      <c r="P11" s="6">
        <f t="shared" si="4"/>
        <v>1.8920917222357188</v>
      </c>
    </row>
    <row r="12" spans="1:16" x14ac:dyDescent="0.15">
      <c r="A12" s="6">
        <v>5.5</v>
      </c>
      <c r="B12" s="6">
        <v>10</v>
      </c>
      <c r="D12">
        <v>1330.92956542969</v>
      </c>
      <c r="E12">
        <v>773.51818847656295</v>
      </c>
      <c r="F12">
        <v>454.04360961914102</v>
      </c>
      <c r="G12">
        <v>451.52374267578102</v>
      </c>
      <c r="I12" s="7">
        <f t="shared" si="0"/>
        <v>876.88595581054892</v>
      </c>
      <c r="J12" s="7">
        <f t="shared" si="0"/>
        <v>321.99444580078193</v>
      </c>
      <c r="K12" s="7">
        <f t="shared" si="1"/>
        <v>651.48984375000157</v>
      </c>
      <c r="L12" s="8">
        <f t="shared" si="2"/>
        <v>2.0232952842704579</v>
      </c>
      <c r="M12" s="8">
        <f t="shared" si="3"/>
        <v>2.0626712787943515</v>
      </c>
      <c r="P12" s="6">
        <f t="shared" si="4"/>
        <v>-1.1134033543764501</v>
      </c>
    </row>
    <row r="13" spans="1:16" x14ac:dyDescent="0.15">
      <c r="A13" s="6">
        <v>6</v>
      </c>
      <c r="B13" s="6">
        <v>11</v>
      </c>
      <c r="D13">
        <v>1392.11657714844</v>
      </c>
      <c r="E13">
        <v>797.825439453125</v>
      </c>
      <c r="F13">
        <v>453.90588378906301</v>
      </c>
      <c r="G13">
        <v>451.51504516601602</v>
      </c>
      <c r="I13" s="7">
        <f t="shared" si="0"/>
        <v>938.21069335937705</v>
      </c>
      <c r="J13" s="7">
        <f t="shared" si="0"/>
        <v>346.31039428710898</v>
      </c>
      <c r="K13" s="7">
        <f t="shared" si="1"/>
        <v>695.7934173584008</v>
      </c>
      <c r="L13" s="8">
        <f t="shared" si="2"/>
        <v>2.0091612288759446</v>
      </c>
      <c r="M13" s="8">
        <f t="shared" si="3"/>
        <v>2.0521168592656465</v>
      </c>
      <c r="P13" s="6">
        <f t="shared" si="4"/>
        <v>-1.6193931538629665</v>
      </c>
    </row>
    <row r="14" spans="1:16" x14ac:dyDescent="0.15">
      <c r="A14" s="6">
        <v>6.5</v>
      </c>
      <c r="B14" s="6">
        <v>12</v>
      </c>
      <c r="D14">
        <v>1441.47717285156</v>
      </c>
      <c r="E14">
        <v>817.95916748046898</v>
      </c>
      <c r="F14">
        <v>453.78652954101602</v>
      </c>
      <c r="G14">
        <v>451.88244628906301</v>
      </c>
      <c r="I14" s="7">
        <f t="shared" si="0"/>
        <v>987.69064331054392</v>
      </c>
      <c r="J14" s="7">
        <f t="shared" si="0"/>
        <v>366.07672119140597</v>
      </c>
      <c r="K14" s="7">
        <f t="shared" si="1"/>
        <v>731.43693847655982</v>
      </c>
      <c r="L14" s="8">
        <f t="shared" si="2"/>
        <v>1.9980427493342918</v>
      </c>
      <c r="M14" s="8">
        <f t="shared" si="3"/>
        <v>2.0445780155898023</v>
      </c>
      <c r="P14" s="6">
        <f t="shared" si="4"/>
        <v>-1.9808131248548313</v>
      </c>
    </row>
    <row r="15" spans="1:16" x14ac:dyDescent="0.15">
      <c r="A15" s="6">
        <v>7</v>
      </c>
      <c r="B15" s="6">
        <v>13</v>
      </c>
      <c r="D15">
        <v>1464.24597167969</v>
      </c>
      <c r="E15">
        <v>822.81134033203102</v>
      </c>
      <c r="F15">
        <v>453.08236694335898</v>
      </c>
      <c r="G15">
        <v>451.16867065429699</v>
      </c>
      <c r="I15" s="7">
        <f t="shared" si="0"/>
        <v>1011.1636047363311</v>
      </c>
      <c r="J15" s="7">
        <f t="shared" si="0"/>
        <v>371.64266967773403</v>
      </c>
      <c r="K15" s="7">
        <f t="shared" si="1"/>
        <v>751.01373596191729</v>
      </c>
      <c r="L15" s="8">
        <f t="shared" si="2"/>
        <v>2.0207952348774989</v>
      </c>
      <c r="M15" s="8">
        <f t="shared" si="3"/>
        <v>2.0709101369988181</v>
      </c>
      <c r="P15" s="6">
        <f t="shared" si="4"/>
        <v>-0.71842396213815896</v>
      </c>
    </row>
    <row r="16" spans="1:16" x14ac:dyDescent="0.15">
      <c r="A16" s="6">
        <v>7.5</v>
      </c>
      <c r="B16" s="6">
        <v>14</v>
      </c>
      <c r="D16">
        <v>1415.87805175781</v>
      </c>
      <c r="E16">
        <v>810.41448974609398</v>
      </c>
      <c r="F16">
        <v>453.41552734375</v>
      </c>
      <c r="G16">
        <v>450.86950683593801</v>
      </c>
      <c r="I16" s="7">
        <f t="shared" si="0"/>
        <v>962.46252441406</v>
      </c>
      <c r="J16" s="7">
        <f t="shared" si="0"/>
        <v>359.54498291015597</v>
      </c>
      <c r="K16" s="7">
        <f t="shared" si="1"/>
        <v>710.78103637695085</v>
      </c>
      <c r="L16" s="8">
        <f t="shared" si="2"/>
        <v>1.9768904314110891</v>
      </c>
      <c r="M16" s="8">
        <f t="shared" si="3"/>
        <v>2.0305849693982165</v>
      </c>
      <c r="P16" s="6">
        <f t="shared" si="4"/>
        <v>-2.6516542466644699</v>
      </c>
    </row>
    <row r="17" spans="1:16" x14ac:dyDescent="0.15">
      <c r="A17" s="6">
        <v>8</v>
      </c>
      <c r="B17" s="6">
        <v>15</v>
      </c>
      <c r="D17">
        <v>1385.205078125</v>
      </c>
      <c r="E17">
        <v>799.08343505859398</v>
      </c>
      <c r="F17">
        <v>454.24896240234398</v>
      </c>
      <c r="G17">
        <v>451.54870605468801</v>
      </c>
      <c r="I17" s="7">
        <f t="shared" si="0"/>
        <v>930.95611572265602</v>
      </c>
      <c r="J17" s="7">
        <f t="shared" si="0"/>
        <v>347.53472900390597</v>
      </c>
      <c r="K17" s="7">
        <f t="shared" si="1"/>
        <v>687.68180541992183</v>
      </c>
      <c r="L17" s="8">
        <f t="shared" si="2"/>
        <v>1.9787426925387734</v>
      </c>
      <c r="M17" s="8">
        <f t="shared" si="3"/>
        <v>2.0360168663917095</v>
      </c>
      <c r="P17" s="6">
        <f t="shared" si="4"/>
        <v>-2.3912434810042815</v>
      </c>
    </row>
    <row r="18" spans="1:16" x14ac:dyDescent="0.15">
      <c r="A18" s="6">
        <v>8.5</v>
      </c>
      <c r="B18" s="6">
        <v>16</v>
      </c>
      <c r="D18">
        <v>1402.81665039063</v>
      </c>
      <c r="E18">
        <v>802.79650878906295</v>
      </c>
      <c r="F18">
        <v>454.42755126953102</v>
      </c>
      <c r="G18">
        <v>452.03997802734398</v>
      </c>
      <c r="I18" s="7">
        <f t="shared" si="0"/>
        <v>948.38909912109898</v>
      </c>
      <c r="J18" s="7">
        <f t="shared" si="0"/>
        <v>350.75653076171898</v>
      </c>
      <c r="K18" s="7">
        <f t="shared" si="1"/>
        <v>702.85952758789574</v>
      </c>
      <c r="L18" s="8">
        <f t="shared" si="2"/>
        <v>2.0038387483806326</v>
      </c>
      <c r="M18" s="8">
        <f t="shared" si="3"/>
        <v>2.0646925580993774</v>
      </c>
      <c r="P18" s="6">
        <f t="shared" si="4"/>
        <v>-1.016501131807537</v>
      </c>
    </row>
    <row r="19" spans="1:16" x14ac:dyDescent="0.15">
      <c r="A19" s="6">
        <v>9</v>
      </c>
      <c r="B19" s="6">
        <v>17</v>
      </c>
      <c r="D19">
        <v>1376.11108398438</v>
      </c>
      <c r="E19">
        <v>791.54486083984398</v>
      </c>
      <c r="F19">
        <v>454.21887207031301</v>
      </c>
      <c r="G19">
        <v>452.06674194335898</v>
      </c>
      <c r="I19" s="7">
        <f t="shared" si="0"/>
        <v>921.89221191406705</v>
      </c>
      <c r="J19" s="7">
        <f t="shared" si="0"/>
        <v>339.478118896485</v>
      </c>
      <c r="K19" s="7">
        <f t="shared" si="1"/>
        <v>684.25752868652762</v>
      </c>
      <c r="L19" s="8">
        <f t="shared" si="2"/>
        <v>2.0156160017346334</v>
      </c>
      <c r="M19" s="8">
        <f t="shared" si="3"/>
        <v>2.0800494473191864</v>
      </c>
      <c r="P19" s="6">
        <f t="shared" si="4"/>
        <v>-0.280275963200734</v>
      </c>
    </row>
    <row r="20" spans="1:16" x14ac:dyDescent="0.15">
      <c r="A20" s="6">
        <v>9.5</v>
      </c>
      <c r="B20" s="6">
        <v>18</v>
      </c>
      <c r="D20">
        <v>1362.66760253906</v>
      </c>
      <c r="E20">
        <v>783.41583251953102</v>
      </c>
      <c r="F20">
        <v>453.79644775390602</v>
      </c>
      <c r="G20">
        <v>451.18942260742199</v>
      </c>
      <c r="I20" s="7">
        <f t="shared" si="0"/>
        <v>908.87115478515398</v>
      </c>
      <c r="J20" s="7">
        <f t="shared" si="0"/>
        <v>332.22640991210903</v>
      </c>
      <c r="K20" s="7">
        <f t="shared" si="1"/>
        <v>676.31266784667764</v>
      </c>
      <c r="L20" s="8">
        <f t="shared" si="2"/>
        <v>2.0356980892205323</v>
      </c>
      <c r="M20" s="8">
        <f t="shared" si="3"/>
        <v>2.103711170670894</v>
      </c>
      <c r="P20" s="6">
        <f t="shared" si="4"/>
        <v>0.85409155191213815</v>
      </c>
    </row>
    <row r="21" spans="1:16" x14ac:dyDescent="0.15">
      <c r="A21" s="6">
        <v>10</v>
      </c>
      <c r="B21" s="6">
        <v>19</v>
      </c>
      <c r="D21">
        <v>1324.95739746094</v>
      </c>
      <c r="E21">
        <v>766.189453125</v>
      </c>
      <c r="F21">
        <v>453.45458984375</v>
      </c>
      <c r="G21">
        <v>450.96481323242199</v>
      </c>
      <c r="I21" s="7">
        <f t="shared" si="0"/>
        <v>871.50280761719</v>
      </c>
      <c r="J21" s="7">
        <f t="shared" si="0"/>
        <v>315.22463989257801</v>
      </c>
      <c r="K21" s="7">
        <f t="shared" si="1"/>
        <v>650.84555969238545</v>
      </c>
      <c r="L21" s="8">
        <f t="shared" si="2"/>
        <v>2.0647039518045927</v>
      </c>
      <c r="M21" s="8">
        <f t="shared" si="3"/>
        <v>2.1362966691207625</v>
      </c>
      <c r="P21" s="6">
        <f t="shared" si="4"/>
        <v>2.4162740842602828</v>
      </c>
    </row>
    <row r="22" spans="1:16" x14ac:dyDescent="0.15">
      <c r="A22" s="6">
        <v>10.5</v>
      </c>
      <c r="B22" s="6">
        <v>20</v>
      </c>
      <c r="D22">
        <v>1307.36645507813</v>
      </c>
      <c r="E22">
        <v>760.78033447265602</v>
      </c>
      <c r="F22">
        <v>453.23089599609398</v>
      </c>
      <c r="G22">
        <v>450.845458984375</v>
      </c>
      <c r="I22" s="7">
        <f t="shared" si="0"/>
        <v>854.13555908203602</v>
      </c>
      <c r="J22" s="7">
        <f t="shared" si="0"/>
        <v>309.93487548828102</v>
      </c>
      <c r="K22" s="7">
        <f t="shared" si="1"/>
        <v>637.18114624023929</v>
      </c>
      <c r="L22" s="8">
        <f t="shared" si="2"/>
        <v>2.0558549444827863</v>
      </c>
      <c r="M22" s="8">
        <f t="shared" si="3"/>
        <v>2.1310272976647648</v>
      </c>
      <c r="P22" s="6">
        <f t="shared" si="4"/>
        <v>2.1636549611347706</v>
      </c>
    </row>
    <row r="23" spans="1:16" x14ac:dyDescent="0.15">
      <c r="A23" s="6">
        <v>11</v>
      </c>
      <c r="B23" s="6">
        <v>21</v>
      </c>
      <c r="D23">
        <v>1315.51806640625</v>
      </c>
      <c r="E23">
        <v>767.05535888671898</v>
      </c>
      <c r="F23">
        <v>453.390869140625</v>
      </c>
      <c r="G23">
        <v>450.99789428710898</v>
      </c>
      <c r="I23" s="7">
        <f t="shared" si="0"/>
        <v>862.127197265625</v>
      </c>
      <c r="J23" s="7">
        <f t="shared" si="0"/>
        <v>316.05746459961</v>
      </c>
      <c r="K23" s="7">
        <f t="shared" si="1"/>
        <v>640.88697204589801</v>
      </c>
      <c r="L23" s="8">
        <f t="shared" si="2"/>
        <v>2.0277545820909202</v>
      </c>
      <c r="M23" s="8">
        <f>L23+ABS($N$2)*A23</f>
        <v>2.1065065711387074</v>
      </c>
      <c r="P23" s="6">
        <f t="shared" si="4"/>
        <v>0.98810594449399003</v>
      </c>
    </row>
    <row r="24" spans="1:16" x14ac:dyDescent="0.15">
      <c r="A24" s="6">
        <v>11.5</v>
      </c>
      <c r="B24" s="6">
        <v>22</v>
      </c>
      <c r="D24">
        <v>1361.31762695313</v>
      </c>
      <c r="E24">
        <v>787.61602783203102</v>
      </c>
      <c r="F24">
        <v>453.74984741210898</v>
      </c>
      <c r="G24">
        <v>451.55261230468801</v>
      </c>
      <c r="I24" s="7">
        <f t="shared" si="0"/>
        <v>907.56777954102108</v>
      </c>
      <c r="J24" s="7">
        <f t="shared" si="0"/>
        <v>336.06341552734301</v>
      </c>
      <c r="K24" s="7">
        <f t="shared" si="1"/>
        <v>672.32338867188105</v>
      </c>
      <c r="L24" s="8">
        <f t="shared" si="2"/>
        <v>2.0005848825195285</v>
      </c>
      <c r="M24" s="8">
        <f t="shared" ref="M24:M87" si="5">L24+ABS($N$2)*A24</f>
        <v>2.082916507433124</v>
      </c>
      <c r="P24" s="6">
        <f t="shared" si="4"/>
        <v>-0.14282613299249303</v>
      </c>
    </row>
    <row r="25" spans="1:16" x14ac:dyDescent="0.15">
      <c r="A25" s="6">
        <v>12</v>
      </c>
      <c r="B25" s="6">
        <v>23</v>
      </c>
      <c r="D25">
        <v>1337.58825683594</v>
      </c>
      <c r="E25">
        <v>781.27258300781295</v>
      </c>
      <c r="F25">
        <v>454.536376953125</v>
      </c>
      <c r="G25">
        <v>452.30126953125</v>
      </c>
      <c r="I25" s="7">
        <f t="shared" si="0"/>
        <v>883.051879882815</v>
      </c>
      <c r="J25" s="7">
        <f t="shared" si="0"/>
        <v>328.97131347656295</v>
      </c>
      <c r="K25" s="7">
        <f t="shared" si="1"/>
        <v>652.77196044922096</v>
      </c>
      <c r="L25" s="8">
        <f t="shared" si="2"/>
        <v>1.9842823179648661</v>
      </c>
      <c r="M25" s="8">
        <f t="shared" si="5"/>
        <v>2.07019357874427</v>
      </c>
      <c r="P25" s="6">
        <f t="shared" si="4"/>
        <v>-0.75277650673363394</v>
      </c>
    </row>
    <row r="26" spans="1:16" x14ac:dyDescent="0.15">
      <c r="A26" s="6">
        <v>12.5</v>
      </c>
      <c r="B26" s="6">
        <v>24</v>
      </c>
      <c r="D26">
        <v>1414.71044921875</v>
      </c>
      <c r="E26">
        <v>808.880615234375</v>
      </c>
      <c r="F26">
        <v>454.94708251953102</v>
      </c>
      <c r="G26">
        <v>452.8544921875</v>
      </c>
      <c r="I26" s="7">
        <f t="shared" si="0"/>
        <v>959.76336669921898</v>
      </c>
      <c r="J26" s="7">
        <f t="shared" si="0"/>
        <v>356.026123046875</v>
      </c>
      <c r="K26" s="7">
        <f t="shared" si="1"/>
        <v>710.54508056640645</v>
      </c>
      <c r="L26" s="8">
        <f t="shared" si="2"/>
        <v>1.995766699604947</v>
      </c>
      <c r="M26" s="8">
        <f t="shared" si="5"/>
        <v>2.0852575962501594</v>
      </c>
      <c r="P26" s="6">
        <f t="shared" si="4"/>
        <v>-3.0591911310268616E-2</v>
      </c>
    </row>
    <row r="27" spans="1:16" x14ac:dyDescent="0.15">
      <c r="A27" s="6">
        <v>13</v>
      </c>
      <c r="B27" s="6">
        <v>25</v>
      </c>
      <c r="D27">
        <v>1468.28759765625</v>
      </c>
      <c r="E27">
        <v>830.409912109375</v>
      </c>
      <c r="F27">
        <v>454.89837646484398</v>
      </c>
      <c r="G27">
        <v>452.67257690429699</v>
      </c>
      <c r="I27" s="7">
        <f t="shared" si="0"/>
        <v>1013.389221191406</v>
      </c>
      <c r="J27" s="7">
        <f t="shared" si="0"/>
        <v>377.73733520507801</v>
      </c>
      <c r="K27" s="7">
        <f t="shared" si="1"/>
        <v>748.97308654785138</v>
      </c>
      <c r="L27" s="8">
        <f t="shared" si="2"/>
        <v>1.9827880824680069</v>
      </c>
      <c r="M27" s="8">
        <f t="shared" si="5"/>
        <v>2.0758586149790279</v>
      </c>
      <c r="P27" s="6">
        <f t="shared" si="4"/>
        <v>-0.48118880447174711</v>
      </c>
    </row>
    <row r="28" spans="1:16" x14ac:dyDescent="0.15">
      <c r="A28" s="6">
        <v>13.5</v>
      </c>
      <c r="B28" s="6">
        <v>26</v>
      </c>
      <c r="D28">
        <v>1478.83044433594</v>
      </c>
      <c r="E28">
        <v>838.09033203125</v>
      </c>
      <c r="F28">
        <v>453.80606079101602</v>
      </c>
      <c r="G28">
        <v>451.77960205078102</v>
      </c>
      <c r="I28" s="7">
        <f t="shared" si="0"/>
        <v>1025.0243835449239</v>
      </c>
      <c r="J28" s="7">
        <f t="shared" si="0"/>
        <v>386.31072998046898</v>
      </c>
      <c r="K28" s="7">
        <f t="shared" si="1"/>
        <v>754.60687255859568</v>
      </c>
      <c r="L28" s="8">
        <f t="shared" si="2"/>
        <v>1.953367623510605</v>
      </c>
      <c r="M28" s="8">
        <f t="shared" si="5"/>
        <v>2.0500177918874347</v>
      </c>
      <c r="P28" s="6">
        <f t="shared" si="4"/>
        <v>-1.7200246171965412</v>
      </c>
    </row>
    <row r="29" spans="1:16" x14ac:dyDescent="0.15">
      <c r="A29" s="6">
        <v>14</v>
      </c>
      <c r="B29" s="6">
        <v>27</v>
      </c>
      <c r="D29">
        <v>1477.26489257813</v>
      </c>
      <c r="E29">
        <v>839.89923095703102</v>
      </c>
      <c r="F29">
        <v>453.45880126953102</v>
      </c>
      <c r="G29">
        <v>451.12957763671898</v>
      </c>
      <c r="I29" s="7">
        <f t="shared" si="0"/>
        <v>1023.806091308599</v>
      </c>
      <c r="J29" s="7">
        <f t="shared" si="0"/>
        <v>388.76965332031205</v>
      </c>
      <c r="K29" s="7">
        <f t="shared" si="1"/>
        <v>751.66733398438055</v>
      </c>
      <c r="L29" s="8">
        <f t="shared" si="2"/>
        <v>1.9334516662108725</v>
      </c>
      <c r="M29" s="8">
        <f t="shared" si="5"/>
        <v>2.0336814704535104</v>
      </c>
      <c r="P29" s="6">
        <f t="shared" si="4"/>
        <v>-2.5032047801810977</v>
      </c>
    </row>
    <row r="30" spans="1:16" x14ac:dyDescent="0.15">
      <c r="A30" s="6">
        <v>14.5</v>
      </c>
      <c r="B30" s="6">
        <v>28</v>
      </c>
      <c r="D30">
        <v>1329.41040039063</v>
      </c>
      <c r="E30">
        <v>786.28942871093795</v>
      </c>
      <c r="F30">
        <v>453.43414306640602</v>
      </c>
      <c r="G30">
        <v>451.19964599609398</v>
      </c>
      <c r="I30" s="7">
        <f t="shared" si="0"/>
        <v>875.97625732422398</v>
      </c>
      <c r="J30" s="7">
        <f t="shared" si="0"/>
        <v>335.08978271484398</v>
      </c>
      <c r="K30" s="7">
        <f t="shared" si="1"/>
        <v>641.41340942383317</v>
      </c>
      <c r="L30" s="8">
        <f t="shared" si="2"/>
        <v>1.9141538850489681</v>
      </c>
      <c r="M30" s="8">
        <f t="shared" si="5"/>
        <v>2.0179633251574147</v>
      </c>
      <c r="P30" s="6">
        <f t="shared" si="4"/>
        <v>-3.2567489391034208</v>
      </c>
    </row>
    <row r="31" spans="1:16" x14ac:dyDescent="0.15">
      <c r="A31" s="6">
        <v>15</v>
      </c>
      <c r="B31" s="6">
        <v>29</v>
      </c>
      <c r="D31">
        <v>1400.16833496094</v>
      </c>
      <c r="E31">
        <v>807.880126953125</v>
      </c>
      <c r="F31">
        <v>454.20083618164102</v>
      </c>
      <c r="G31">
        <v>451.61004638671898</v>
      </c>
      <c r="I31" s="7">
        <f t="shared" si="0"/>
        <v>945.96749877929892</v>
      </c>
      <c r="J31" s="7">
        <f t="shared" si="0"/>
        <v>356.27008056640602</v>
      </c>
      <c r="K31" s="7">
        <f t="shared" si="1"/>
        <v>696.57844238281473</v>
      </c>
      <c r="L31" s="8">
        <f t="shared" si="2"/>
        <v>1.9551977007875008</v>
      </c>
      <c r="M31" s="8">
        <f t="shared" si="5"/>
        <v>2.0625867767617558</v>
      </c>
      <c r="P31" s="6">
        <f t="shared" si="4"/>
        <v>-1.1174544693063626</v>
      </c>
    </row>
    <row r="32" spans="1:16" x14ac:dyDescent="0.15">
      <c r="A32" s="6">
        <v>15.5</v>
      </c>
      <c r="B32" s="6">
        <v>30</v>
      </c>
      <c r="D32">
        <v>1393.39196777344</v>
      </c>
      <c r="E32">
        <v>805.170166015625</v>
      </c>
      <c r="F32">
        <v>453.68310546875</v>
      </c>
      <c r="G32">
        <v>451.54901123046898</v>
      </c>
      <c r="I32" s="7">
        <f t="shared" si="0"/>
        <v>939.70886230469</v>
      </c>
      <c r="J32" s="7">
        <f t="shared" si="0"/>
        <v>353.62115478515602</v>
      </c>
      <c r="K32" s="7">
        <f t="shared" si="1"/>
        <v>692.17405395508081</v>
      </c>
      <c r="L32" s="8">
        <f t="shared" si="2"/>
        <v>1.9573887042352258</v>
      </c>
      <c r="M32" s="8">
        <f t="shared" si="5"/>
        <v>2.0683574160752896</v>
      </c>
      <c r="P32" s="6">
        <f t="shared" si="4"/>
        <v>-0.84080404611419501</v>
      </c>
    </row>
    <row r="33" spans="1:16" x14ac:dyDescent="0.15">
      <c r="A33" s="6">
        <v>16</v>
      </c>
      <c r="B33" s="6">
        <v>31</v>
      </c>
      <c r="D33">
        <v>1358.34936523438</v>
      </c>
      <c r="E33">
        <v>787.35241699218795</v>
      </c>
      <c r="F33">
        <v>453.735107421875</v>
      </c>
      <c r="G33">
        <v>451.51895141601602</v>
      </c>
      <c r="I33" s="7">
        <f t="shared" si="0"/>
        <v>904.614257812505</v>
      </c>
      <c r="J33" s="7">
        <f t="shared" si="0"/>
        <v>335.83346557617193</v>
      </c>
      <c r="K33" s="7">
        <f t="shared" si="1"/>
        <v>669.5308319091846</v>
      </c>
      <c r="L33" s="8">
        <f t="shared" si="2"/>
        <v>1.9936394092247642</v>
      </c>
      <c r="M33" s="8">
        <f t="shared" si="5"/>
        <v>2.1081877569306364</v>
      </c>
      <c r="P33" s="6">
        <f t="shared" si="4"/>
        <v>1.0687037319368871</v>
      </c>
    </row>
    <row r="34" spans="1:16" x14ac:dyDescent="0.15">
      <c r="A34" s="6">
        <v>16.5</v>
      </c>
      <c r="B34" s="6">
        <v>32</v>
      </c>
      <c r="D34">
        <v>1383.39489746094</v>
      </c>
      <c r="E34">
        <v>797.91735839843795</v>
      </c>
      <c r="F34">
        <v>454.43176269531301</v>
      </c>
      <c r="G34">
        <v>451.88754272460898</v>
      </c>
      <c r="I34" s="7">
        <f t="shared" si="0"/>
        <v>928.96313476562705</v>
      </c>
      <c r="J34" s="7">
        <f t="shared" si="0"/>
        <v>346.02981567382898</v>
      </c>
      <c r="K34" s="7">
        <f t="shared" si="1"/>
        <v>686.74226379394679</v>
      </c>
      <c r="L34" s="8">
        <f t="shared" si="2"/>
        <v>1.9846332098771415</v>
      </c>
      <c r="M34" s="8">
        <f t="shared" si="5"/>
        <v>2.102761193448822</v>
      </c>
      <c r="P34" s="6">
        <f t="shared" si="4"/>
        <v>0.80854866034849815</v>
      </c>
    </row>
    <row r="35" spans="1:16" x14ac:dyDescent="0.15">
      <c r="A35" s="6">
        <v>17</v>
      </c>
      <c r="B35" s="6">
        <v>33</v>
      </c>
      <c r="D35">
        <v>1451.4658203125</v>
      </c>
      <c r="E35">
        <v>823.54583740234398</v>
      </c>
      <c r="F35">
        <v>454.42544555664102</v>
      </c>
      <c r="G35">
        <v>451.90109252929699</v>
      </c>
      <c r="I35" s="7">
        <f t="shared" si="0"/>
        <v>997.04037475585892</v>
      </c>
      <c r="J35" s="7">
        <f t="shared" si="0"/>
        <v>371.64474487304699</v>
      </c>
      <c r="K35" s="7">
        <f t="shared" si="1"/>
        <v>736.88905334472611</v>
      </c>
      <c r="L35" s="8">
        <f t="shared" si="2"/>
        <v>1.9827780790939094</v>
      </c>
      <c r="M35" s="8">
        <f t="shared" si="5"/>
        <v>2.1044856985313984</v>
      </c>
      <c r="P35" s="6">
        <f t="shared" si="4"/>
        <v>0.8912232194346873</v>
      </c>
    </row>
    <row r="36" spans="1:16" x14ac:dyDescent="0.15">
      <c r="A36" s="6">
        <v>17.5</v>
      </c>
      <c r="B36" s="6">
        <v>34</v>
      </c>
      <c r="D36">
        <v>1455.85205078125</v>
      </c>
      <c r="E36">
        <v>826.76501464843795</v>
      </c>
      <c r="F36">
        <v>453.86410522460898</v>
      </c>
      <c r="G36">
        <v>451.62387084960898</v>
      </c>
      <c r="I36" s="7">
        <f t="shared" si="0"/>
        <v>1001.9879455566411</v>
      </c>
      <c r="J36" s="7">
        <f t="shared" si="0"/>
        <v>375.14114379882898</v>
      </c>
      <c r="K36" s="7">
        <f t="shared" si="1"/>
        <v>739.38914489746082</v>
      </c>
      <c r="L36" s="8">
        <f t="shared" si="2"/>
        <v>1.9709625486826403</v>
      </c>
      <c r="M36" s="8">
        <f t="shared" si="5"/>
        <v>2.0962498039859381</v>
      </c>
      <c r="P36" s="6">
        <f t="shared" si="4"/>
        <v>0.4963859080775111</v>
      </c>
    </row>
    <row r="37" spans="1:16" x14ac:dyDescent="0.15">
      <c r="A37" s="6">
        <v>18</v>
      </c>
      <c r="B37" s="6">
        <v>35</v>
      </c>
      <c r="D37">
        <v>1419.94714355469</v>
      </c>
      <c r="E37">
        <v>816.95788574218795</v>
      </c>
      <c r="F37">
        <v>453.43865966796898</v>
      </c>
      <c r="G37">
        <v>451.203857421875</v>
      </c>
      <c r="I37" s="7">
        <f t="shared" si="0"/>
        <v>966.50848388672102</v>
      </c>
      <c r="J37" s="7">
        <f t="shared" si="0"/>
        <v>365.75402832031295</v>
      </c>
      <c r="K37" s="7">
        <f t="shared" si="1"/>
        <v>710.480664062502</v>
      </c>
      <c r="L37" s="8">
        <f t="shared" si="2"/>
        <v>1.9425094709833</v>
      </c>
      <c r="M37" s="8">
        <f t="shared" si="5"/>
        <v>2.0713763621524062</v>
      </c>
      <c r="P37" s="6">
        <f t="shared" si="4"/>
        <v>-0.69607264557944126</v>
      </c>
    </row>
    <row r="38" spans="1:16" x14ac:dyDescent="0.15">
      <c r="A38" s="6">
        <v>18.5</v>
      </c>
      <c r="B38" s="6">
        <v>36</v>
      </c>
      <c r="D38">
        <v>1392.20153808594</v>
      </c>
      <c r="E38">
        <v>808.14862060546898</v>
      </c>
      <c r="F38">
        <v>453.08328247070301</v>
      </c>
      <c r="G38">
        <v>450.83282470703102</v>
      </c>
      <c r="I38" s="7">
        <f t="shared" si="0"/>
        <v>939.11825561523699</v>
      </c>
      <c r="J38" s="7">
        <f t="shared" si="0"/>
        <v>357.31579589843795</v>
      </c>
      <c r="K38" s="7">
        <f t="shared" si="1"/>
        <v>688.99719848633049</v>
      </c>
      <c r="L38" s="8">
        <f t="shared" si="2"/>
        <v>1.9282584380405292</v>
      </c>
      <c r="M38" s="8">
        <f t="shared" si="5"/>
        <v>2.0607049650754439</v>
      </c>
      <c r="P38" s="6">
        <f t="shared" si="4"/>
        <v>-1.2076704698394776</v>
      </c>
    </row>
    <row r="39" spans="1:16" x14ac:dyDescent="0.15">
      <c r="A39" s="6">
        <v>19</v>
      </c>
      <c r="B39" s="6">
        <v>37</v>
      </c>
      <c r="D39">
        <v>1359.81567382813</v>
      </c>
      <c r="E39">
        <v>795.37286376953102</v>
      </c>
      <c r="F39">
        <v>453.86529541015602</v>
      </c>
      <c r="G39">
        <v>451.32861328125</v>
      </c>
      <c r="I39" s="7">
        <f t="shared" si="0"/>
        <v>905.95037841797398</v>
      </c>
      <c r="J39" s="7">
        <f t="shared" si="0"/>
        <v>344.04425048828102</v>
      </c>
      <c r="K39" s="7">
        <f t="shared" si="1"/>
        <v>665.11940307617726</v>
      </c>
      <c r="L39" s="8">
        <f t="shared" si="2"/>
        <v>1.9332379545137401</v>
      </c>
      <c r="M39" s="8">
        <f t="shared" si="5"/>
        <v>2.069264117414463</v>
      </c>
      <c r="P39" s="6">
        <f t="shared" si="4"/>
        <v>-0.79733584518142131</v>
      </c>
    </row>
    <row r="40" spans="1:16" x14ac:dyDescent="0.15">
      <c r="A40" s="6">
        <v>19.5</v>
      </c>
      <c r="B40" s="6">
        <v>38</v>
      </c>
      <c r="D40">
        <v>1321.64538574219</v>
      </c>
      <c r="E40">
        <v>782.12316894531295</v>
      </c>
      <c r="F40">
        <v>454.52554321289102</v>
      </c>
      <c r="G40">
        <v>452.39688110351602</v>
      </c>
      <c r="I40" s="7">
        <f t="shared" si="0"/>
        <v>867.11984252929892</v>
      </c>
      <c r="J40" s="7">
        <f t="shared" si="0"/>
        <v>329.72628784179693</v>
      </c>
      <c r="K40" s="7">
        <f t="shared" si="1"/>
        <v>636.31144104004102</v>
      </c>
      <c r="L40" s="8">
        <f t="shared" si="2"/>
        <v>1.9298171377386326</v>
      </c>
      <c r="M40" s="8">
        <f t="shared" si="5"/>
        <v>2.0694229365051644</v>
      </c>
      <c r="P40" s="6">
        <f t="shared" si="4"/>
        <v>-0.78972189354343147</v>
      </c>
    </row>
    <row r="41" spans="1:16" x14ac:dyDescent="0.15">
      <c r="A41" s="6">
        <v>20</v>
      </c>
      <c r="B41" s="6">
        <v>39</v>
      </c>
      <c r="D41">
        <v>1380.64514160156</v>
      </c>
      <c r="E41">
        <v>804.29022216796898</v>
      </c>
      <c r="F41">
        <v>454.06643676757801</v>
      </c>
      <c r="G41">
        <v>451.44046020507801</v>
      </c>
      <c r="I41" s="7">
        <f t="shared" si="0"/>
        <v>926.57870483398199</v>
      </c>
      <c r="J41" s="7">
        <f t="shared" si="0"/>
        <v>352.84976196289097</v>
      </c>
      <c r="K41" s="7">
        <f t="shared" si="1"/>
        <v>679.58387145995835</v>
      </c>
      <c r="L41" s="8">
        <f t="shared" si="2"/>
        <v>1.9259864812702632</v>
      </c>
      <c r="M41" s="8">
        <f t="shared" si="5"/>
        <v>2.0691719159026034</v>
      </c>
      <c r="P41" s="6">
        <f t="shared" si="4"/>
        <v>-0.80175608111872887</v>
      </c>
    </row>
    <row r="42" spans="1:16" x14ac:dyDescent="0.15">
      <c r="A42" s="6">
        <v>20.5</v>
      </c>
      <c r="B42" s="6">
        <v>40</v>
      </c>
      <c r="D42">
        <v>1440.0400390625</v>
      </c>
      <c r="E42">
        <v>821.79766845703102</v>
      </c>
      <c r="F42">
        <v>453.59771728515602</v>
      </c>
      <c r="G42">
        <v>451.26937866210898</v>
      </c>
      <c r="I42" s="7">
        <f t="shared" si="0"/>
        <v>986.44232177734398</v>
      </c>
      <c r="J42" s="7">
        <f t="shared" si="0"/>
        <v>370.52828979492205</v>
      </c>
      <c r="K42" s="7">
        <f t="shared" si="1"/>
        <v>727.07251892089857</v>
      </c>
      <c r="L42" s="8">
        <f t="shared" si="2"/>
        <v>1.9622591282390736</v>
      </c>
      <c r="M42" s="8">
        <f t="shared" si="5"/>
        <v>2.109024198737222</v>
      </c>
      <c r="P42" s="6">
        <f t="shared" si="4"/>
        <v>1.1088036181357743</v>
      </c>
    </row>
    <row r="43" spans="1:16" x14ac:dyDescent="0.15">
      <c r="A43" s="6">
        <v>21</v>
      </c>
      <c r="B43" s="6">
        <v>41</v>
      </c>
      <c r="D43">
        <v>1430.32397460938</v>
      </c>
      <c r="E43">
        <v>820.31359863281295</v>
      </c>
      <c r="F43">
        <v>453.78982543945301</v>
      </c>
      <c r="G43">
        <v>451.70596313476602</v>
      </c>
      <c r="I43" s="7">
        <f t="shared" si="0"/>
        <v>976.53414916992699</v>
      </c>
      <c r="J43" s="7">
        <f t="shared" si="0"/>
        <v>368.60763549804693</v>
      </c>
      <c r="K43" s="7">
        <f t="shared" si="1"/>
        <v>718.50880432129418</v>
      </c>
      <c r="L43" s="8">
        <f t="shared" si="2"/>
        <v>1.9492510060201973</v>
      </c>
      <c r="M43" s="8">
        <f t="shared" si="5"/>
        <v>2.0995957123841542</v>
      </c>
      <c r="P43" s="6">
        <f t="shared" si="4"/>
        <v>0.65679222079884647</v>
      </c>
    </row>
    <row r="44" spans="1:16" x14ac:dyDescent="0.15">
      <c r="A44" s="6">
        <v>21.5</v>
      </c>
      <c r="B44" s="6">
        <v>42</v>
      </c>
      <c r="D44">
        <v>1392.67236328125</v>
      </c>
      <c r="E44">
        <v>806.86853027343795</v>
      </c>
      <c r="F44">
        <v>453.83795166015602</v>
      </c>
      <c r="G44">
        <v>451.39807128906301</v>
      </c>
      <c r="I44" s="7">
        <f t="shared" si="0"/>
        <v>938.83441162109398</v>
      </c>
      <c r="J44" s="7">
        <f t="shared" si="0"/>
        <v>355.47045898437494</v>
      </c>
      <c r="K44" s="7">
        <f t="shared" si="1"/>
        <v>690.0050903320315</v>
      </c>
      <c r="L44" s="8">
        <f t="shared" si="2"/>
        <v>1.9411038889236119</v>
      </c>
      <c r="M44" s="8">
        <f t="shared" si="5"/>
        <v>2.0950282311533774</v>
      </c>
      <c r="P44" s="6">
        <f t="shared" si="4"/>
        <v>0.43782244175665247</v>
      </c>
    </row>
    <row r="45" spans="1:16" x14ac:dyDescent="0.15">
      <c r="A45" s="6">
        <v>22</v>
      </c>
      <c r="B45" s="6">
        <v>43</v>
      </c>
      <c r="D45">
        <v>1390.29638671875</v>
      </c>
      <c r="E45">
        <v>803.80419921875</v>
      </c>
      <c r="F45">
        <v>453.30184936523398</v>
      </c>
      <c r="G45">
        <v>451.21255493164102</v>
      </c>
      <c r="I45" s="7">
        <f t="shared" si="0"/>
        <v>936.99453735351608</v>
      </c>
      <c r="J45" s="7">
        <f t="shared" si="0"/>
        <v>352.59164428710898</v>
      </c>
      <c r="K45" s="7">
        <f t="shared" si="1"/>
        <v>690.18038635253981</v>
      </c>
      <c r="L45" s="8">
        <f t="shared" si="2"/>
        <v>1.9574496376622539</v>
      </c>
      <c r="M45" s="8">
        <f t="shared" si="5"/>
        <v>2.1149536157578281</v>
      </c>
      <c r="P45" s="6">
        <f t="shared" si="4"/>
        <v>1.3930660089919136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1401.54626464844</v>
      </c>
      <c r="E46">
        <v>808.39831542968795</v>
      </c>
      <c r="F46">
        <v>453.62716674804699</v>
      </c>
      <c r="G46">
        <v>451.27090454101602</v>
      </c>
      <c r="I46" s="7">
        <f t="shared" si="0"/>
        <v>947.91909790039301</v>
      </c>
      <c r="J46" s="7">
        <f t="shared" si="0"/>
        <v>357.12741088867193</v>
      </c>
      <c r="K46" s="7">
        <f t="shared" si="1"/>
        <v>697.92991027832272</v>
      </c>
      <c r="L46" s="8">
        <f t="shared" si="2"/>
        <v>1.9542882707927727</v>
      </c>
      <c r="M46" s="8">
        <f t="shared" si="5"/>
        <v>2.1153718847541554</v>
      </c>
      <c r="P46" s="6">
        <f t="shared" si="4"/>
        <v>1.4131182577212205</v>
      </c>
    </row>
    <row r="47" spans="1:16" x14ac:dyDescent="0.15">
      <c r="A47" s="6">
        <v>23</v>
      </c>
      <c r="B47" s="6">
        <v>45</v>
      </c>
      <c r="D47">
        <v>1416.00048828125</v>
      </c>
      <c r="E47">
        <v>814.74749755859398</v>
      </c>
      <c r="F47">
        <v>453.79284667968801</v>
      </c>
      <c r="G47">
        <v>451.46002197265602</v>
      </c>
      <c r="I47" s="7">
        <f t="shared" si="0"/>
        <v>962.20764160156205</v>
      </c>
      <c r="J47" s="7">
        <f t="shared" si="0"/>
        <v>363.28747558593795</v>
      </c>
      <c r="K47" s="7">
        <f t="shared" si="1"/>
        <v>707.90640869140543</v>
      </c>
      <c r="L47" s="8">
        <f t="shared" si="2"/>
        <v>1.94861220456235</v>
      </c>
      <c r="M47" s="8">
        <f t="shared" si="5"/>
        <v>2.1132754543895409</v>
      </c>
      <c r="P47" s="6">
        <f t="shared" si="4"/>
        <v>1.3126132155496708</v>
      </c>
    </row>
    <row r="48" spans="1:16" x14ac:dyDescent="0.15">
      <c r="A48" s="6">
        <v>23.5</v>
      </c>
      <c r="B48" s="6">
        <v>46</v>
      </c>
      <c r="D48">
        <v>1420.54797363281</v>
      </c>
      <c r="E48">
        <v>815.72711181640602</v>
      </c>
      <c r="F48">
        <v>453.41491699218801</v>
      </c>
      <c r="G48">
        <v>451.34606933593801</v>
      </c>
      <c r="I48" s="7">
        <f t="shared" si="0"/>
        <v>967.13305664062204</v>
      </c>
      <c r="J48" s="7">
        <f t="shared" si="0"/>
        <v>364.38104248046801</v>
      </c>
      <c r="K48" s="7">
        <f t="shared" si="1"/>
        <v>712.06632690429444</v>
      </c>
      <c r="L48" s="8">
        <f t="shared" si="2"/>
        <v>1.9541804975830033</v>
      </c>
      <c r="M48" s="8">
        <f t="shared" si="5"/>
        <v>2.1224233832760029</v>
      </c>
      <c r="P48" s="6">
        <f t="shared" si="4"/>
        <v>1.7511743974686653</v>
      </c>
    </row>
    <row r="49" spans="1:22" x14ac:dyDescent="0.15">
      <c r="A49" s="6">
        <v>24</v>
      </c>
      <c r="B49" s="6">
        <v>47</v>
      </c>
      <c r="D49">
        <v>1421.11779785156</v>
      </c>
      <c r="E49">
        <v>815.925537109375</v>
      </c>
      <c r="F49">
        <v>453.46691894531301</v>
      </c>
      <c r="G49">
        <v>450.92001342773398</v>
      </c>
      <c r="I49" s="7">
        <f t="shared" si="0"/>
        <v>967.65087890624704</v>
      </c>
      <c r="J49" s="7">
        <f t="shared" si="0"/>
        <v>365.00552368164102</v>
      </c>
      <c r="K49" s="7">
        <f t="shared" si="1"/>
        <v>712.14701232909829</v>
      </c>
      <c r="L49" s="8">
        <f t="shared" si="2"/>
        <v>1.9510581789174104</v>
      </c>
      <c r="M49" s="8">
        <f t="shared" si="5"/>
        <v>2.1228807004762187</v>
      </c>
      <c r="P49" s="6">
        <f t="shared" si="4"/>
        <v>1.7730986575200676</v>
      </c>
    </row>
    <row r="50" spans="1:22" x14ac:dyDescent="0.15">
      <c r="A50" s="6">
        <v>24.5</v>
      </c>
      <c r="B50" s="6">
        <v>48</v>
      </c>
      <c r="D50">
        <v>1421.80480957031</v>
      </c>
      <c r="E50">
        <v>816.66241455078102</v>
      </c>
      <c r="F50">
        <v>453.55831909179699</v>
      </c>
      <c r="G50">
        <v>451.44467163085898</v>
      </c>
      <c r="I50" s="7">
        <f t="shared" si="0"/>
        <v>968.24649047851301</v>
      </c>
      <c r="J50" s="7">
        <f t="shared" si="0"/>
        <v>365.21774291992205</v>
      </c>
      <c r="K50" s="7">
        <f t="shared" si="1"/>
        <v>712.59407043456758</v>
      </c>
      <c r="L50" s="8">
        <f t="shared" si="2"/>
        <v>1.951148552470003</v>
      </c>
      <c r="M50" s="8">
        <f t="shared" si="5"/>
        <v>2.1265507098946195</v>
      </c>
      <c r="P50" s="6">
        <f t="shared" si="4"/>
        <v>1.9490427086997422</v>
      </c>
    </row>
    <row r="51" spans="1:22" x14ac:dyDescent="0.15">
      <c r="A51" s="6">
        <v>25</v>
      </c>
      <c r="B51" s="6">
        <v>49</v>
      </c>
      <c r="D51">
        <v>1424.28857421875</v>
      </c>
      <c r="E51">
        <v>818.11236572265602</v>
      </c>
      <c r="F51">
        <v>453.24594116210898</v>
      </c>
      <c r="G51">
        <v>451.21856689453102</v>
      </c>
      <c r="I51" s="7">
        <f t="shared" si="0"/>
        <v>971.04263305664108</v>
      </c>
      <c r="J51" s="7">
        <f t="shared" si="0"/>
        <v>366.893798828125</v>
      </c>
      <c r="K51" s="7">
        <f t="shared" si="1"/>
        <v>714.2169738769536</v>
      </c>
      <c r="L51" s="8">
        <f t="shared" si="2"/>
        <v>1.9466586139046071</v>
      </c>
      <c r="M51" s="8">
        <f t="shared" si="5"/>
        <v>2.1256404071950321</v>
      </c>
      <c r="P51" s="6">
        <f t="shared" si="4"/>
        <v>1.9054018548201392</v>
      </c>
    </row>
    <row r="52" spans="1:22" x14ac:dyDescent="0.15">
      <c r="A52" s="6">
        <v>25.5</v>
      </c>
      <c r="B52" s="6">
        <v>50</v>
      </c>
      <c r="D52">
        <v>1422.39587402344</v>
      </c>
      <c r="E52">
        <v>817.791259765625</v>
      </c>
      <c r="F52">
        <v>453.80969238281301</v>
      </c>
      <c r="G52">
        <v>451.33224487304699</v>
      </c>
      <c r="I52" s="7">
        <f t="shared" si="0"/>
        <v>968.58618164062705</v>
      </c>
      <c r="J52" s="7">
        <f t="shared" si="0"/>
        <v>366.45901489257801</v>
      </c>
      <c r="K52" s="7">
        <f t="shared" si="1"/>
        <v>712.06487121582245</v>
      </c>
      <c r="L52" s="8">
        <f t="shared" si="2"/>
        <v>1.9430955230411064</v>
      </c>
      <c r="M52" s="8">
        <f t="shared" si="5"/>
        <v>2.1256569521973399</v>
      </c>
      <c r="P52" s="6">
        <f t="shared" si="4"/>
        <v>1.906195039360268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1404.10327148438</v>
      </c>
      <c r="E53">
        <v>812.593994140625</v>
      </c>
      <c r="F53">
        <v>454.49789428710898</v>
      </c>
      <c r="G53">
        <v>452.01803588867199</v>
      </c>
      <c r="I53" s="7">
        <f t="shared" si="0"/>
        <v>949.60537719727108</v>
      </c>
      <c r="J53" s="7">
        <f t="shared" si="0"/>
        <v>360.57595825195301</v>
      </c>
      <c r="K53" s="7">
        <f t="shared" si="1"/>
        <v>697.20220642090396</v>
      </c>
      <c r="L53" s="8">
        <f t="shared" si="2"/>
        <v>1.9335792929758584</v>
      </c>
      <c r="M53" s="8">
        <f t="shared" si="5"/>
        <v>2.1197203579979007</v>
      </c>
      <c r="P53" s="6">
        <f t="shared" si="4"/>
        <v>1.6215885671201431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1435.96960449219</v>
      </c>
      <c r="E54">
        <v>821.02923583984398</v>
      </c>
      <c r="F54">
        <v>453.67950439453102</v>
      </c>
      <c r="G54">
        <v>451.605224609375</v>
      </c>
      <c r="I54" s="7">
        <f t="shared" si="0"/>
        <v>982.29010009765898</v>
      </c>
      <c r="J54" s="7">
        <f t="shared" si="0"/>
        <v>369.42401123046898</v>
      </c>
      <c r="K54" s="7">
        <f t="shared" si="1"/>
        <v>723.69329223633076</v>
      </c>
      <c r="L54" s="8">
        <f t="shared" si="2"/>
        <v>1.9589774087121998</v>
      </c>
      <c r="M54" s="8">
        <f t="shared" si="5"/>
        <v>2.1486981096000504</v>
      </c>
      <c r="P54" s="6">
        <f t="shared" si="4"/>
        <v>3.010811980389251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1438.37280273438</v>
      </c>
      <c r="E55">
        <v>821.65997314453102</v>
      </c>
      <c r="F55">
        <v>454.36318969726602</v>
      </c>
      <c r="G55">
        <v>451.76818847656301</v>
      </c>
      <c r="I55" s="7">
        <f t="shared" si="0"/>
        <v>984.00961303711392</v>
      </c>
      <c r="J55" s="7">
        <f t="shared" si="0"/>
        <v>369.89178466796801</v>
      </c>
      <c r="K55" s="7">
        <f t="shared" si="1"/>
        <v>725.08536376953634</v>
      </c>
      <c r="L55" s="8">
        <f t="shared" si="2"/>
        <v>1.9602634982023366</v>
      </c>
      <c r="M55" s="8">
        <f t="shared" si="5"/>
        <v>2.1535638349559956</v>
      </c>
      <c r="P55" s="6">
        <f t="shared" si="4"/>
        <v>3.244079891572353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1441.50927734375</v>
      </c>
      <c r="E56">
        <v>822.05065917968795</v>
      </c>
      <c r="F56">
        <v>453.76126098632801</v>
      </c>
      <c r="G56">
        <v>451.66357421875</v>
      </c>
      <c r="I56" s="7">
        <f t="shared" si="0"/>
        <v>987.74801635742199</v>
      </c>
      <c r="J56" s="7">
        <f t="shared" si="0"/>
        <v>370.38708496093795</v>
      </c>
      <c r="K56" s="7">
        <f t="shared" si="1"/>
        <v>728.47705688476549</v>
      </c>
      <c r="L56" s="8">
        <f t="shared" si="2"/>
        <v>1.966799293127601</v>
      </c>
      <c r="M56" s="8">
        <f t="shared" si="5"/>
        <v>2.1636792657470685</v>
      </c>
      <c r="P56" s="6">
        <f t="shared" si="4"/>
        <v>3.729024116479688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1437.0625</v>
      </c>
      <c r="E57">
        <v>820.067138671875</v>
      </c>
      <c r="F57">
        <v>453.40618896484398</v>
      </c>
      <c r="G57">
        <v>451.5</v>
      </c>
      <c r="I57" s="7">
        <f t="shared" si="0"/>
        <v>983.65631103515602</v>
      </c>
      <c r="J57" s="7">
        <f t="shared" si="0"/>
        <v>368.567138671875</v>
      </c>
      <c r="K57" s="7">
        <f t="shared" si="1"/>
        <v>725.65931396484348</v>
      </c>
      <c r="L57" s="8">
        <f t="shared" si="2"/>
        <v>1.9688660160527161</v>
      </c>
      <c r="M57" s="8">
        <f t="shared" si="5"/>
        <v>2.1693256245379922</v>
      </c>
      <c r="P57" s="6">
        <f t="shared" si="4"/>
        <v>3.9997164027468917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1419.38684082031</v>
      </c>
      <c r="E58">
        <v>814.01354980468795</v>
      </c>
      <c r="F58">
        <v>453.35238647460898</v>
      </c>
      <c r="G58">
        <v>451.50720214843801</v>
      </c>
      <c r="I58" s="7">
        <f t="shared" si="0"/>
        <v>966.03445434570108</v>
      </c>
      <c r="J58" s="7">
        <f t="shared" si="0"/>
        <v>362.50634765624994</v>
      </c>
      <c r="K58" s="7">
        <f t="shared" si="1"/>
        <v>712.28001098632615</v>
      </c>
      <c r="L58" s="8">
        <f t="shared" si="2"/>
        <v>1.9648759686320096</v>
      </c>
      <c r="M58" s="8">
        <f t="shared" si="5"/>
        <v>2.1689152129830944</v>
      </c>
      <c r="P58" s="6">
        <f t="shared" si="4"/>
        <v>3.9800408478947404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1370.75122070313</v>
      </c>
      <c r="E59">
        <v>797.07513427734398</v>
      </c>
      <c r="F59">
        <v>453.53549194335898</v>
      </c>
      <c r="G59">
        <v>451.02163696289102</v>
      </c>
      <c r="I59" s="7">
        <f t="shared" si="0"/>
        <v>917.21572875977108</v>
      </c>
      <c r="J59" s="7">
        <f t="shared" si="0"/>
        <v>346.05349731445295</v>
      </c>
      <c r="K59" s="7">
        <f t="shared" si="1"/>
        <v>674.97828063965403</v>
      </c>
      <c r="L59" s="8">
        <f t="shared" si="2"/>
        <v>1.9505026993740009</v>
      </c>
      <c r="M59" s="8">
        <f t="shared" si="5"/>
        <v>2.1581215795908939</v>
      </c>
      <c r="P59" s="6">
        <f t="shared" si="4"/>
        <v>3.4625828881275695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1361.89721679688</v>
      </c>
      <c r="E60">
        <v>791.355712890625</v>
      </c>
      <c r="F60">
        <v>453.43566894531301</v>
      </c>
      <c r="G60">
        <v>451.39807128906301</v>
      </c>
      <c r="I60" s="7">
        <f t="shared" si="0"/>
        <v>908.46154785156705</v>
      </c>
      <c r="J60" s="7">
        <f t="shared" si="0"/>
        <v>339.95764160156199</v>
      </c>
      <c r="K60" s="7">
        <f t="shared" si="1"/>
        <v>670.49119873047368</v>
      </c>
      <c r="L60" s="8">
        <f t="shared" si="2"/>
        <v>1.9722786508688175</v>
      </c>
      <c r="M60" s="8">
        <f t="shared" si="5"/>
        <v>2.1834771669515192</v>
      </c>
      <c r="P60" s="6">
        <f t="shared" si="4"/>
        <v>4.6781559975318823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1333.70288085938</v>
      </c>
      <c r="E61">
        <v>781.20269775390602</v>
      </c>
      <c r="F61">
        <v>454.15124511718801</v>
      </c>
      <c r="G61">
        <v>451.74655151367199</v>
      </c>
      <c r="I61" s="7">
        <f t="shared" si="0"/>
        <v>879.55163574219205</v>
      </c>
      <c r="J61" s="7">
        <f t="shared" si="0"/>
        <v>329.45614624023403</v>
      </c>
      <c r="K61" s="7">
        <f t="shared" si="1"/>
        <v>648.9323333740283</v>
      </c>
      <c r="L61" s="8">
        <f t="shared" si="2"/>
        <v>1.9697077768305997</v>
      </c>
      <c r="M61" s="8">
        <f t="shared" si="5"/>
        <v>2.1844859287791101</v>
      </c>
      <c r="P61" s="6">
        <f t="shared" si="4"/>
        <v>4.7265170839454145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1331.8173828125</v>
      </c>
      <c r="E62">
        <v>781.78967285156295</v>
      </c>
      <c r="F62">
        <v>453.74053955078102</v>
      </c>
      <c r="G62">
        <v>451.70956420898398</v>
      </c>
      <c r="I62" s="7">
        <f t="shared" si="0"/>
        <v>878.07684326171898</v>
      </c>
      <c r="J62" s="7">
        <f t="shared" si="0"/>
        <v>330.08010864257898</v>
      </c>
      <c r="K62" s="7">
        <f t="shared" si="1"/>
        <v>647.02076721191372</v>
      </c>
      <c r="L62" s="8">
        <f t="shared" si="2"/>
        <v>1.960193147877711</v>
      </c>
      <c r="M62" s="8">
        <f t="shared" si="5"/>
        <v>2.1785509356920296</v>
      </c>
      <c r="P62" s="6">
        <f t="shared" si="4"/>
        <v>4.4419873706894419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1334.50927734375</v>
      </c>
      <c r="E63">
        <v>783.41546630859398</v>
      </c>
      <c r="F63">
        <v>454.33795166015602</v>
      </c>
      <c r="G63">
        <v>451.80426025390602</v>
      </c>
      <c r="I63" s="7">
        <f t="shared" si="0"/>
        <v>880.17132568359398</v>
      </c>
      <c r="J63" s="7">
        <f t="shared" si="0"/>
        <v>331.61120605468795</v>
      </c>
      <c r="K63" s="7">
        <f t="shared" si="1"/>
        <v>648.04348144531241</v>
      </c>
      <c r="L63" s="8">
        <f t="shared" si="2"/>
        <v>1.9542267257953874</v>
      </c>
      <c r="M63" s="8">
        <f t="shared" si="5"/>
        <v>2.1761641494755146</v>
      </c>
      <c r="P63" s="6">
        <f t="shared" si="4"/>
        <v>4.3275623683643936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1348.88342285156</v>
      </c>
      <c r="E64">
        <v>789.93420410156295</v>
      </c>
      <c r="F64">
        <v>454.15695190429699</v>
      </c>
      <c r="G64">
        <v>451.8701171875</v>
      </c>
      <c r="I64" s="7">
        <f t="shared" si="0"/>
        <v>894.72647094726301</v>
      </c>
      <c r="J64" s="7">
        <f t="shared" si="0"/>
        <v>338.06408691406295</v>
      </c>
      <c r="K64" s="7">
        <f t="shared" si="1"/>
        <v>658.08161010741901</v>
      </c>
      <c r="L64" s="8">
        <f t="shared" si="2"/>
        <v>1.9466179212189008</v>
      </c>
      <c r="M64" s="8">
        <f t="shared" si="5"/>
        <v>2.1721349807648362</v>
      </c>
      <c r="P64" s="6">
        <f t="shared" si="4"/>
        <v>4.1343998488654528</v>
      </c>
      <c r="R64" s="29"/>
      <c r="S64" s="29"/>
      <c r="T64" s="29"/>
      <c r="U64" s="18">
        <v>12.5</v>
      </c>
      <c r="V64" s="20">
        <f t="shared" ref="V64:V83" si="6">L26</f>
        <v>1.995766699604947</v>
      </c>
    </row>
    <row r="65" spans="1:22" x14ac:dyDescent="0.15">
      <c r="A65" s="6">
        <v>32</v>
      </c>
      <c r="B65" s="6">
        <v>63</v>
      </c>
      <c r="D65">
        <v>1303.81164550781</v>
      </c>
      <c r="E65">
        <v>772.81414794921898</v>
      </c>
      <c r="F65">
        <v>453.74444580078102</v>
      </c>
      <c r="G65">
        <v>451.30157470703102</v>
      </c>
      <c r="I65" s="7">
        <f t="shared" si="0"/>
        <v>850.06719970702898</v>
      </c>
      <c r="J65" s="7">
        <f t="shared" si="0"/>
        <v>321.51257324218795</v>
      </c>
      <c r="K65" s="7">
        <f t="shared" si="1"/>
        <v>625.00839843749736</v>
      </c>
      <c r="L65" s="8">
        <f t="shared" si="2"/>
        <v>1.9439625397377323</v>
      </c>
      <c r="M65" s="8">
        <f t="shared" si="5"/>
        <v>2.1730592351494762</v>
      </c>
      <c r="P65" s="6">
        <f t="shared" si="4"/>
        <v>4.178709560971039</v>
      </c>
      <c r="U65" s="18">
        <v>13</v>
      </c>
      <c r="V65" s="20">
        <f t="shared" si="6"/>
        <v>1.9827880824680069</v>
      </c>
    </row>
    <row r="66" spans="1:22" x14ac:dyDescent="0.15">
      <c r="A66" s="6">
        <v>32.5</v>
      </c>
      <c r="B66" s="6">
        <v>64</v>
      </c>
      <c r="D66">
        <v>1304.70178222656</v>
      </c>
      <c r="E66">
        <v>774.08935546875</v>
      </c>
      <c r="F66">
        <v>454.51864624023398</v>
      </c>
      <c r="G66">
        <v>451.78955078125</v>
      </c>
      <c r="I66" s="7">
        <f t="shared" ref="I66:J129" si="7">D66-F66</f>
        <v>850.18313598632608</v>
      </c>
      <c r="J66" s="7">
        <f t="shared" si="7"/>
        <v>322.2998046875</v>
      </c>
      <c r="K66" s="7">
        <f t="shared" ref="K66:K129" si="8">I66-0.7*J66</f>
        <v>624.57327270507608</v>
      </c>
      <c r="L66" s="8">
        <f t="shared" ref="L66:L129" si="9">K66/J66</f>
        <v>1.9378642606087169</v>
      </c>
      <c r="M66" s="8">
        <f t="shared" si="5"/>
        <v>2.1705405918862697</v>
      </c>
      <c r="P66" s="6">
        <f t="shared" si="4"/>
        <v>4.0579631953123796</v>
      </c>
      <c r="U66" s="18">
        <v>13.5</v>
      </c>
      <c r="V66" s="20">
        <f t="shared" si="6"/>
        <v>1.953367623510605</v>
      </c>
    </row>
    <row r="67" spans="1:22" x14ac:dyDescent="0.15">
      <c r="A67" s="6">
        <v>33</v>
      </c>
      <c r="B67" s="6">
        <v>65</v>
      </c>
      <c r="D67">
        <v>1340.34606933594</v>
      </c>
      <c r="E67">
        <v>791.28155517578102</v>
      </c>
      <c r="F67">
        <v>453.99938964843801</v>
      </c>
      <c r="G67">
        <v>451.44558715820301</v>
      </c>
      <c r="I67" s="7">
        <f t="shared" si="7"/>
        <v>886.34667968750205</v>
      </c>
      <c r="J67" s="7">
        <f t="shared" si="7"/>
        <v>339.83596801757801</v>
      </c>
      <c r="K67" s="7">
        <f t="shared" si="8"/>
        <v>648.46150207519747</v>
      </c>
      <c r="L67" s="8">
        <f t="shared" si="9"/>
        <v>1.9081602982108585</v>
      </c>
      <c r="M67" s="8">
        <f t="shared" si="5"/>
        <v>2.1444162653542196</v>
      </c>
      <c r="P67" s="6">
        <f t="shared" si="4"/>
        <v>2.8055359341331831</v>
      </c>
      <c r="U67" s="18">
        <v>14</v>
      </c>
      <c r="V67" s="20">
        <f t="shared" si="6"/>
        <v>1.9334516662108725</v>
      </c>
    </row>
    <row r="68" spans="1:22" x14ac:dyDescent="0.15">
      <c r="A68" s="6">
        <v>33.5</v>
      </c>
      <c r="B68" s="6">
        <v>66</v>
      </c>
      <c r="D68">
        <v>1359.3291015625</v>
      </c>
      <c r="E68">
        <v>801.255615234375</v>
      </c>
      <c r="F68">
        <v>453.6142578125</v>
      </c>
      <c r="G68">
        <v>451.30215454101602</v>
      </c>
      <c r="I68" s="7">
        <f t="shared" si="7"/>
        <v>905.71484375</v>
      </c>
      <c r="J68" s="7">
        <f t="shared" si="7"/>
        <v>349.95346069335898</v>
      </c>
      <c r="K68" s="7">
        <f t="shared" si="8"/>
        <v>660.74742126464866</v>
      </c>
      <c r="L68" s="8">
        <f t="shared" si="9"/>
        <v>1.8881008347667629</v>
      </c>
      <c r="M68" s="8">
        <f t="shared" si="5"/>
        <v>2.1279364377759324</v>
      </c>
      <c r="P68" s="6">
        <f t="shared" si="4"/>
        <v>2.0154759380120177</v>
      </c>
      <c r="U68" s="18">
        <v>14.5</v>
      </c>
      <c r="V68" s="20">
        <f t="shared" si="6"/>
        <v>1.9141538850489681</v>
      </c>
    </row>
    <row r="69" spans="1:22" x14ac:dyDescent="0.15">
      <c r="A69" s="6">
        <v>34</v>
      </c>
      <c r="B69" s="6">
        <v>67</v>
      </c>
      <c r="D69">
        <v>1436.26440429688</v>
      </c>
      <c r="E69">
        <v>823.65881347656295</v>
      </c>
      <c r="F69">
        <v>453.49368286132801</v>
      </c>
      <c r="G69">
        <v>451.64340209960898</v>
      </c>
      <c r="I69" s="7">
        <f t="shared" si="7"/>
        <v>982.77072143555199</v>
      </c>
      <c r="J69" s="7">
        <f t="shared" si="7"/>
        <v>372.01541137695398</v>
      </c>
      <c r="K69" s="7">
        <f t="shared" si="8"/>
        <v>722.35993347168414</v>
      </c>
      <c r="L69" s="8">
        <f t="shared" si="9"/>
        <v>1.941747334600971</v>
      </c>
      <c r="M69" s="8">
        <f t="shared" si="5"/>
        <v>2.1851625734759494</v>
      </c>
      <c r="P69" s="6">
        <f t="shared" si="4"/>
        <v>4.7589561312607316</v>
      </c>
      <c r="U69" s="18">
        <v>15</v>
      </c>
      <c r="V69" s="20">
        <f t="shared" si="6"/>
        <v>1.9551977007875008</v>
      </c>
    </row>
    <row r="70" spans="1:22" x14ac:dyDescent="0.15">
      <c r="A70" s="6">
        <v>34.5</v>
      </c>
      <c r="B70" s="6">
        <v>68</v>
      </c>
      <c r="D70">
        <v>1403.09704589844</v>
      </c>
      <c r="E70">
        <v>809.17034912109398</v>
      </c>
      <c r="F70">
        <v>453.92031860351602</v>
      </c>
      <c r="G70">
        <v>451.52615356445301</v>
      </c>
      <c r="I70" s="7">
        <f t="shared" si="7"/>
        <v>949.17672729492392</v>
      </c>
      <c r="J70" s="7">
        <f t="shared" si="7"/>
        <v>357.64419555664097</v>
      </c>
      <c r="K70" s="7">
        <f t="shared" si="8"/>
        <v>698.82579040527526</v>
      </c>
      <c r="L70" s="8">
        <f t="shared" si="9"/>
        <v>1.9539693334533665</v>
      </c>
      <c r="M70" s="8">
        <f t="shared" si="5"/>
        <v>2.2009642081941534</v>
      </c>
      <c r="P70" s="6">
        <f t="shared" ref="P70:P133" si="10">(M70-$O$2)/$O$2*100</f>
        <v>5.5165028595178152</v>
      </c>
      <c r="U70" s="18">
        <v>15.5</v>
      </c>
      <c r="V70" s="20">
        <f t="shared" si="6"/>
        <v>1.9573887042352258</v>
      </c>
    </row>
    <row r="71" spans="1:22" x14ac:dyDescent="0.15">
      <c r="A71" s="6">
        <v>35</v>
      </c>
      <c r="B71" s="6">
        <v>69</v>
      </c>
      <c r="D71">
        <v>1316.70336914063</v>
      </c>
      <c r="E71">
        <v>780.461181640625</v>
      </c>
      <c r="F71">
        <v>454.59561157226602</v>
      </c>
      <c r="G71">
        <v>452.46392822265602</v>
      </c>
      <c r="I71" s="7">
        <f t="shared" si="7"/>
        <v>862.10775756836392</v>
      </c>
      <c r="J71" s="7">
        <f t="shared" si="7"/>
        <v>327.99725341796898</v>
      </c>
      <c r="K71" s="7">
        <f t="shared" si="8"/>
        <v>632.50968017578566</v>
      </c>
      <c r="L71" s="8">
        <f t="shared" si="9"/>
        <v>1.9283993191545863</v>
      </c>
      <c r="M71" s="8">
        <f t="shared" si="5"/>
        <v>2.1789738297611816</v>
      </c>
      <c r="P71" s="6">
        <f t="shared" si="10"/>
        <v>4.462261350198431</v>
      </c>
      <c r="U71" s="18">
        <v>16</v>
      </c>
      <c r="V71" s="20">
        <f t="shared" si="6"/>
        <v>1.9936394092247642</v>
      </c>
    </row>
    <row r="72" spans="1:22" x14ac:dyDescent="0.15">
      <c r="A72" s="6">
        <v>35.5</v>
      </c>
      <c r="B72" s="6">
        <v>70</v>
      </c>
      <c r="D72">
        <v>1279.13439941406</v>
      </c>
      <c r="E72">
        <v>768.842041015625</v>
      </c>
      <c r="F72">
        <v>455.09381103515602</v>
      </c>
      <c r="G72">
        <v>452.83493041992199</v>
      </c>
      <c r="I72" s="7">
        <f t="shared" si="7"/>
        <v>824.04058837890398</v>
      </c>
      <c r="J72" s="7">
        <f t="shared" si="7"/>
        <v>316.00711059570301</v>
      </c>
      <c r="K72" s="7">
        <f t="shared" si="8"/>
        <v>602.83561096191193</v>
      </c>
      <c r="L72" s="8">
        <f t="shared" si="9"/>
        <v>1.9076647035742655</v>
      </c>
      <c r="M72" s="8">
        <f t="shared" si="5"/>
        <v>2.1618188500466693</v>
      </c>
      <c r="P72" s="6">
        <f t="shared" si="10"/>
        <v>3.6398338616630834</v>
      </c>
      <c r="U72" s="18">
        <v>16.5</v>
      </c>
      <c r="V72" s="20">
        <f t="shared" si="6"/>
        <v>1.9846332098771415</v>
      </c>
    </row>
    <row r="73" spans="1:22" x14ac:dyDescent="0.15">
      <c r="A73" s="6">
        <v>36</v>
      </c>
      <c r="B73" s="6">
        <v>71</v>
      </c>
      <c r="D73">
        <v>1267.63623046875</v>
      </c>
      <c r="E73">
        <v>765.64788818359398</v>
      </c>
      <c r="F73">
        <v>454.60403442382801</v>
      </c>
      <c r="G73">
        <v>452.97262573242199</v>
      </c>
      <c r="I73" s="7">
        <f t="shared" si="7"/>
        <v>813.03219604492199</v>
      </c>
      <c r="J73" s="7">
        <f t="shared" si="7"/>
        <v>312.67526245117199</v>
      </c>
      <c r="K73" s="7">
        <f t="shared" si="8"/>
        <v>594.15951232910163</v>
      </c>
      <c r="L73" s="8">
        <f t="shared" si="9"/>
        <v>1.9002447065088393</v>
      </c>
      <c r="M73" s="8">
        <f t="shared" si="5"/>
        <v>2.1579784888470517</v>
      </c>
      <c r="P73" s="6">
        <f t="shared" si="10"/>
        <v>3.4557229697219962</v>
      </c>
      <c r="U73" s="18">
        <v>17</v>
      </c>
      <c r="V73" s="20">
        <f t="shared" si="6"/>
        <v>1.9827780790939094</v>
      </c>
    </row>
    <row r="74" spans="1:22" x14ac:dyDescent="0.15">
      <c r="A74" s="6">
        <v>36.5</v>
      </c>
      <c r="B74" s="6">
        <v>72</v>
      </c>
      <c r="D74">
        <v>1317.17700195313</v>
      </c>
      <c r="E74">
        <v>786.83929443359398</v>
      </c>
      <c r="F74">
        <v>454.00961303710898</v>
      </c>
      <c r="G74">
        <v>452.044189453125</v>
      </c>
      <c r="I74" s="7">
        <f t="shared" si="7"/>
        <v>863.16738891602108</v>
      </c>
      <c r="J74" s="7">
        <f t="shared" si="7"/>
        <v>334.79510498046898</v>
      </c>
      <c r="K74" s="7">
        <f t="shared" si="8"/>
        <v>628.81081542969287</v>
      </c>
      <c r="L74" s="8">
        <f t="shared" si="9"/>
        <v>1.8781959654588616</v>
      </c>
      <c r="M74" s="8">
        <f t="shared" si="5"/>
        <v>2.1395093836628822</v>
      </c>
      <c r="P74" s="6">
        <f t="shared" si="10"/>
        <v>2.5702949456210971</v>
      </c>
      <c r="U74" s="18">
        <v>17.5</v>
      </c>
      <c r="V74" s="20">
        <f t="shared" si="6"/>
        <v>1.9709625486826403</v>
      </c>
    </row>
    <row r="75" spans="1:22" x14ac:dyDescent="0.15">
      <c r="A75" s="6">
        <v>37</v>
      </c>
      <c r="B75" s="6">
        <v>73</v>
      </c>
      <c r="D75">
        <v>1337.3447265625</v>
      </c>
      <c r="E75">
        <v>793.74328613281295</v>
      </c>
      <c r="F75">
        <v>453.8740234375</v>
      </c>
      <c r="G75">
        <v>451.89535522460898</v>
      </c>
      <c r="I75" s="7">
        <f t="shared" si="7"/>
        <v>883.470703125</v>
      </c>
      <c r="J75" s="7">
        <f t="shared" si="7"/>
        <v>341.84793090820398</v>
      </c>
      <c r="K75" s="7">
        <f t="shared" si="8"/>
        <v>644.1771514892572</v>
      </c>
      <c r="L75" s="8">
        <f t="shared" si="9"/>
        <v>1.8843968128689284</v>
      </c>
      <c r="M75" s="8">
        <f t="shared" si="5"/>
        <v>2.1492898669387577</v>
      </c>
      <c r="P75" s="6">
        <f t="shared" si="10"/>
        <v>3.0391814398695036</v>
      </c>
      <c r="U75" s="18">
        <v>18</v>
      </c>
      <c r="V75" s="20">
        <f t="shared" si="6"/>
        <v>1.9425094709833</v>
      </c>
    </row>
    <row r="76" spans="1:22" x14ac:dyDescent="0.15">
      <c r="A76" s="6">
        <v>37.5</v>
      </c>
      <c r="B76" s="6">
        <v>74</v>
      </c>
      <c r="D76">
        <v>1323.6513671875</v>
      </c>
      <c r="E76">
        <v>790.83947753906295</v>
      </c>
      <c r="F76">
        <v>455.43386840820301</v>
      </c>
      <c r="G76">
        <v>453.20114135742199</v>
      </c>
      <c r="I76" s="7">
        <f t="shared" si="7"/>
        <v>868.21749877929699</v>
      </c>
      <c r="J76" s="7">
        <f t="shared" si="7"/>
        <v>337.63833618164097</v>
      </c>
      <c r="K76" s="7">
        <f t="shared" si="8"/>
        <v>631.87066345214839</v>
      </c>
      <c r="L76" s="8">
        <f t="shared" si="9"/>
        <v>1.8714422970980931</v>
      </c>
      <c r="M76" s="8">
        <f t="shared" si="5"/>
        <v>2.1399149870337308</v>
      </c>
      <c r="P76" s="6">
        <f t="shared" si="10"/>
        <v>2.5897399911518884</v>
      </c>
      <c r="U76" s="18">
        <v>18.5</v>
      </c>
      <c r="V76" s="20">
        <f t="shared" si="6"/>
        <v>1.9282584380405292</v>
      </c>
    </row>
    <row r="77" spans="1:22" x14ac:dyDescent="0.15">
      <c r="A77" s="6">
        <v>38</v>
      </c>
      <c r="B77" s="6">
        <v>75</v>
      </c>
      <c r="D77">
        <v>1289.93005371094</v>
      </c>
      <c r="E77">
        <v>781.02679443359398</v>
      </c>
      <c r="F77">
        <v>453.97445678710898</v>
      </c>
      <c r="G77">
        <v>452.03396606445301</v>
      </c>
      <c r="I77" s="7">
        <f t="shared" si="7"/>
        <v>835.95559692383108</v>
      </c>
      <c r="J77" s="7">
        <f t="shared" si="7"/>
        <v>328.99282836914097</v>
      </c>
      <c r="K77" s="7">
        <f t="shared" si="8"/>
        <v>605.66061706543246</v>
      </c>
      <c r="L77" s="8">
        <f t="shared" si="9"/>
        <v>1.8409538592916104</v>
      </c>
      <c r="M77" s="8">
        <f t="shared" si="5"/>
        <v>2.1130061850930564</v>
      </c>
      <c r="P77" s="6">
        <f t="shared" si="10"/>
        <v>1.2997041666943052</v>
      </c>
      <c r="U77" s="18">
        <v>19</v>
      </c>
      <c r="V77" s="20">
        <f t="shared" si="6"/>
        <v>1.9332379545137401</v>
      </c>
    </row>
    <row r="78" spans="1:22" x14ac:dyDescent="0.15">
      <c r="A78" s="6">
        <v>38.5</v>
      </c>
      <c r="B78" s="6">
        <v>76</v>
      </c>
      <c r="D78">
        <v>1243.47595214844</v>
      </c>
      <c r="E78">
        <v>763.38562011718795</v>
      </c>
      <c r="F78">
        <v>454.51531982421898</v>
      </c>
      <c r="G78">
        <v>452.46963500976602</v>
      </c>
      <c r="I78" s="7">
        <f t="shared" si="7"/>
        <v>788.96063232422102</v>
      </c>
      <c r="J78" s="7">
        <f t="shared" si="7"/>
        <v>310.91598510742193</v>
      </c>
      <c r="K78" s="7">
        <f t="shared" si="8"/>
        <v>571.31944274902571</v>
      </c>
      <c r="L78" s="8">
        <f t="shared" si="9"/>
        <v>1.8375364089164923</v>
      </c>
      <c r="M78" s="8">
        <f t="shared" si="5"/>
        <v>2.1131683705837467</v>
      </c>
      <c r="P78" s="6">
        <f t="shared" si="10"/>
        <v>1.3074795070330938</v>
      </c>
      <c r="U78" s="18">
        <v>19.5</v>
      </c>
      <c r="V78" s="20">
        <f t="shared" si="6"/>
        <v>1.9298171377386326</v>
      </c>
    </row>
    <row r="79" spans="1:22" x14ac:dyDescent="0.15">
      <c r="A79" s="6">
        <v>39</v>
      </c>
      <c r="B79" s="6">
        <v>77</v>
      </c>
      <c r="D79">
        <v>1225.85803222656</v>
      </c>
      <c r="E79">
        <v>758.09014892578102</v>
      </c>
      <c r="F79">
        <v>454.55322265625</v>
      </c>
      <c r="G79">
        <v>452.34484863281301</v>
      </c>
      <c r="I79" s="7">
        <f t="shared" si="7"/>
        <v>771.30480957031</v>
      </c>
      <c r="J79" s="7">
        <f t="shared" si="7"/>
        <v>305.74530029296801</v>
      </c>
      <c r="K79" s="7">
        <f t="shared" si="8"/>
        <v>557.28309936523237</v>
      </c>
      <c r="L79" s="8">
        <f t="shared" si="9"/>
        <v>1.8227037302985147</v>
      </c>
      <c r="M79" s="8">
        <f t="shared" si="5"/>
        <v>2.1019153278315779</v>
      </c>
      <c r="P79" s="6">
        <f t="shared" si="10"/>
        <v>0.76799698690991292</v>
      </c>
      <c r="U79" s="18">
        <v>20</v>
      </c>
      <c r="V79" s="20">
        <f t="shared" si="6"/>
        <v>1.9259864812702632</v>
      </c>
    </row>
    <row r="80" spans="1:22" x14ac:dyDescent="0.15">
      <c r="A80" s="6">
        <v>39.5</v>
      </c>
      <c r="B80" s="6">
        <v>78</v>
      </c>
      <c r="D80">
        <v>1225.79260253906</v>
      </c>
      <c r="E80">
        <v>761.87506103515602</v>
      </c>
      <c r="F80">
        <v>453.84756469726602</v>
      </c>
      <c r="G80">
        <v>451.66595458984398</v>
      </c>
      <c r="I80" s="7">
        <f t="shared" si="7"/>
        <v>771.94503784179392</v>
      </c>
      <c r="J80" s="7">
        <f t="shared" si="7"/>
        <v>310.20910644531205</v>
      </c>
      <c r="K80" s="7">
        <f t="shared" si="8"/>
        <v>554.79866333007544</v>
      </c>
      <c r="L80" s="8">
        <f t="shared" si="9"/>
        <v>1.7884667206824343</v>
      </c>
      <c r="M80" s="8">
        <f t="shared" si="5"/>
        <v>2.0712579540813061</v>
      </c>
      <c r="P80" s="6">
        <f t="shared" si="10"/>
        <v>-0.70174925109910713</v>
      </c>
      <c r="U80" s="18">
        <v>20.5</v>
      </c>
      <c r="V80" s="20">
        <f t="shared" si="6"/>
        <v>1.9622591282390736</v>
      </c>
    </row>
    <row r="81" spans="1:22" x14ac:dyDescent="0.15">
      <c r="A81" s="6">
        <v>40</v>
      </c>
      <c r="B81" s="6">
        <v>79</v>
      </c>
      <c r="D81">
        <v>1239.39636230469</v>
      </c>
      <c r="E81">
        <v>767.82049560546898</v>
      </c>
      <c r="F81">
        <v>453.87161254882801</v>
      </c>
      <c r="G81">
        <v>451.60491943359398</v>
      </c>
      <c r="I81" s="7">
        <f t="shared" si="7"/>
        <v>785.52474975586199</v>
      </c>
      <c r="J81" s="7">
        <f t="shared" si="7"/>
        <v>316.215576171875</v>
      </c>
      <c r="K81" s="7">
        <f t="shared" si="8"/>
        <v>564.17384643554954</v>
      </c>
      <c r="L81" s="8">
        <f t="shared" si="9"/>
        <v>1.7841431256027058</v>
      </c>
      <c r="M81" s="8">
        <f t="shared" si="5"/>
        <v>2.0705139948673859</v>
      </c>
      <c r="P81" s="6">
        <f t="shared" si="10"/>
        <v>-0.73741542605584864</v>
      </c>
      <c r="U81" s="18">
        <v>21</v>
      </c>
      <c r="V81" s="20">
        <f t="shared" si="6"/>
        <v>1.9492510060201973</v>
      </c>
    </row>
    <row r="82" spans="1:22" x14ac:dyDescent="0.15">
      <c r="A82" s="6">
        <v>40.5</v>
      </c>
      <c r="B82" s="6">
        <v>80</v>
      </c>
      <c r="D82">
        <v>1222.35217285156</v>
      </c>
      <c r="E82">
        <v>764.86688232421898</v>
      </c>
      <c r="F82">
        <v>453.68161010742199</v>
      </c>
      <c r="G82">
        <v>451.80877685546898</v>
      </c>
      <c r="I82" s="7">
        <f t="shared" si="7"/>
        <v>768.67056274413801</v>
      </c>
      <c r="J82" s="7">
        <f t="shared" si="7"/>
        <v>313.05810546875</v>
      </c>
      <c r="K82" s="7">
        <f t="shared" si="8"/>
        <v>549.52988891601308</v>
      </c>
      <c r="L82" s="8">
        <f t="shared" si="9"/>
        <v>1.7553606800666852</v>
      </c>
      <c r="M82" s="8">
        <f t="shared" si="5"/>
        <v>2.0453111851971739</v>
      </c>
      <c r="P82" s="6">
        <f t="shared" si="10"/>
        <v>-1.9456642148068082</v>
      </c>
      <c r="U82" s="18">
        <v>21.5</v>
      </c>
      <c r="V82" s="20">
        <f t="shared" si="6"/>
        <v>1.9411038889236119</v>
      </c>
    </row>
    <row r="83" spans="1:22" x14ac:dyDescent="0.15">
      <c r="A83" s="6">
        <v>41</v>
      </c>
      <c r="B83" s="6">
        <v>81</v>
      </c>
      <c r="D83">
        <v>1237.63525390625</v>
      </c>
      <c r="E83">
        <v>770.857421875</v>
      </c>
      <c r="F83">
        <v>454.767578125</v>
      </c>
      <c r="G83">
        <v>452.951904296875</v>
      </c>
      <c r="I83" s="7">
        <f t="shared" si="7"/>
        <v>782.86767578125</v>
      </c>
      <c r="J83" s="7">
        <f t="shared" si="7"/>
        <v>317.905517578125</v>
      </c>
      <c r="K83" s="7">
        <f t="shared" si="8"/>
        <v>560.33381347656245</v>
      </c>
      <c r="L83" s="8">
        <f t="shared" si="9"/>
        <v>1.762579705270013</v>
      </c>
      <c r="M83" s="8">
        <f t="shared" si="5"/>
        <v>2.0561098462663101</v>
      </c>
      <c r="P83" s="6">
        <f t="shared" si="10"/>
        <v>-1.4279652230020499</v>
      </c>
      <c r="U83" s="18">
        <v>22</v>
      </c>
      <c r="V83" s="20">
        <f t="shared" si="6"/>
        <v>1.9574496376622539</v>
      </c>
    </row>
    <row r="84" spans="1:22" x14ac:dyDescent="0.15">
      <c r="A84" s="6">
        <v>41.5</v>
      </c>
      <c r="B84" s="6">
        <v>82</v>
      </c>
      <c r="D84">
        <v>1267.1953125</v>
      </c>
      <c r="E84">
        <v>783.44567871093795</v>
      </c>
      <c r="F84">
        <v>455.47235107421898</v>
      </c>
      <c r="G84">
        <v>453.24835205078102</v>
      </c>
      <c r="I84" s="7">
        <f t="shared" si="7"/>
        <v>811.72296142578102</v>
      </c>
      <c r="J84" s="7">
        <f t="shared" si="7"/>
        <v>330.19732666015693</v>
      </c>
      <c r="K84" s="7">
        <f t="shared" si="8"/>
        <v>580.58483276367122</v>
      </c>
      <c r="L84" s="8">
        <f t="shared" si="9"/>
        <v>1.7582965877892043</v>
      </c>
      <c r="M84" s="8">
        <f t="shared" si="5"/>
        <v>2.0554063646513101</v>
      </c>
      <c r="P84" s="6">
        <f t="shared" si="10"/>
        <v>-1.4616908599589857</v>
      </c>
      <c r="U84" s="18">
        <v>65</v>
      </c>
      <c r="V84" s="20">
        <f t="shared" ref="V84:V104" si="11">L131</f>
        <v>1.6183730772171208</v>
      </c>
    </row>
    <row r="85" spans="1:22" x14ac:dyDescent="0.15">
      <c r="A85" s="6">
        <v>42</v>
      </c>
      <c r="B85" s="6">
        <v>83</v>
      </c>
      <c r="D85">
        <v>1251.36340332031</v>
      </c>
      <c r="E85">
        <v>779.787353515625</v>
      </c>
      <c r="F85">
        <v>455.10342407226602</v>
      </c>
      <c r="G85">
        <v>453.00961303710898</v>
      </c>
      <c r="I85" s="7">
        <f t="shared" si="7"/>
        <v>796.25997924804392</v>
      </c>
      <c r="J85" s="7">
        <f t="shared" si="7"/>
        <v>326.77774047851602</v>
      </c>
      <c r="K85" s="7">
        <f t="shared" si="8"/>
        <v>567.51556091308271</v>
      </c>
      <c r="L85" s="8">
        <f t="shared" si="9"/>
        <v>1.7367020167348086</v>
      </c>
      <c r="M85" s="8">
        <f t="shared" si="5"/>
        <v>2.0373914294627227</v>
      </c>
      <c r="P85" s="6">
        <f t="shared" si="10"/>
        <v>-2.3253455042570144</v>
      </c>
      <c r="U85" s="18">
        <v>65.5</v>
      </c>
      <c r="V85" s="20">
        <f t="shared" si="11"/>
        <v>1.6224050402299344</v>
      </c>
    </row>
    <row r="86" spans="1:22" x14ac:dyDescent="0.15">
      <c r="A86" s="6">
        <v>42.5</v>
      </c>
      <c r="B86" s="6">
        <v>84</v>
      </c>
      <c r="D86">
        <v>1229.15905761719</v>
      </c>
      <c r="E86">
        <v>774.45715332031295</v>
      </c>
      <c r="F86">
        <v>454.29855346679699</v>
      </c>
      <c r="G86">
        <v>451.83975219726602</v>
      </c>
      <c r="I86" s="7">
        <f t="shared" si="7"/>
        <v>774.86050415039301</v>
      </c>
      <c r="J86" s="7">
        <f t="shared" si="7"/>
        <v>322.61740112304693</v>
      </c>
      <c r="K86" s="7">
        <f t="shared" si="8"/>
        <v>549.02832336426013</v>
      </c>
      <c r="L86" s="8">
        <f t="shared" si="9"/>
        <v>1.7017938941082091</v>
      </c>
      <c r="M86" s="8">
        <f t="shared" si="5"/>
        <v>2.0060629427019316</v>
      </c>
      <c r="P86" s="6">
        <f t="shared" si="10"/>
        <v>-3.827265594812058</v>
      </c>
      <c r="U86" s="18">
        <v>66</v>
      </c>
      <c r="V86" s="20">
        <f t="shared" si="11"/>
        <v>1.6277305730325886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1223.81140136719</v>
      </c>
      <c r="E87">
        <v>774.88763427734398</v>
      </c>
      <c r="F87">
        <v>455.15725708007801</v>
      </c>
      <c r="G87">
        <v>452.763671875</v>
      </c>
      <c r="I87" s="7">
        <f t="shared" si="7"/>
        <v>768.65414428711199</v>
      </c>
      <c r="J87" s="7">
        <f t="shared" si="7"/>
        <v>322.12396240234398</v>
      </c>
      <c r="K87" s="7">
        <f t="shared" si="8"/>
        <v>543.16737060547121</v>
      </c>
      <c r="L87" s="8">
        <f t="shared" si="9"/>
        <v>1.6862060386772355</v>
      </c>
      <c r="M87" s="8">
        <f t="shared" si="5"/>
        <v>1.9940547231367667</v>
      </c>
      <c r="P87" s="6">
        <f t="shared" si="10"/>
        <v>-4.4029520732055651</v>
      </c>
      <c r="U87" s="18">
        <v>66.5</v>
      </c>
      <c r="V87" s="20">
        <f t="shared" si="11"/>
        <v>1.6204861059331521</v>
      </c>
    </row>
    <row r="88" spans="1:22" x14ac:dyDescent="0.15">
      <c r="A88" s="6">
        <v>43.5</v>
      </c>
      <c r="B88" s="6">
        <v>86</v>
      </c>
      <c r="D88">
        <v>1249.89208984375</v>
      </c>
      <c r="E88">
        <v>785.46038818359398</v>
      </c>
      <c r="F88">
        <v>455.45669555664102</v>
      </c>
      <c r="G88">
        <v>453.38784790039102</v>
      </c>
      <c r="I88" s="7">
        <f t="shared" si="7"/>
        <v>794.43539428710892</v>
      </c>
      <c r="J88" s="7">
        <f t="shared" si="7"/>
        <v>332.07254028320295</v>
      </c>
      <c r="K88" s="7">
        <f t="shared" si="8"/>
        <v>561.98461608886691</v>
      </c>
      <c r="L88" s="8">
        <f t="shared" si="9"/>
        <v>1.6923549764445653</v>
      </c>
      <c r="M88" s="8">
        <f t="shared" ref="M88:M149" si="12">L88+ABS($N$2)*A88</f>
        <v>2.003783296769905</v>
      </c>
      <c r="P88" s="6">
        <f t="shared" si="10"/>
        <v>-3.9365541809734559</v>
      </c>
      <c r="U88" s="18">
        <v>67</v>
      </c>
      <c r="V88" s="20">
        <f t="shared" si="11"/>
        <v>1.6260483532321417</v>
      </c>
    </row>
    <row r="89" spans="1:22" x14ac:dyDescent="0.15">
      <c r="A89" s="6">
        <v>44</v>
      </c>
      <c r="B89" s="6">
        <v>87</v>
      </c>
      <c r="D89">
        <v>1329.27709960938</v>
      </c>
      <c r="E89">
        <v>815.96600341796898</v>
      </c>
      <c r="F89">
        <v>454.20565795898398</v>
      </c>
      <c r="G89">
        <v>452.72821044921898</v>
      </c>
      <c r="I89" s="7">
        <f t="shared" si="7"/>
        <v>875.07144165039608</v>
      </c>
      <c r="J89" s="7">
        <f t="shared" si="7"/>
        <v>363.23779296875</v>
      </c>
      <c r="K89" s="7">
        <f t="shared" si="8"/>
        <v>620.8049865722711</v>
      </c>
      <c r="L89" s="8">
        <f t="shared" si="9"/>
        <v>1.7090869909169393</v>
      </c>
      <c r="M89" s="8">
        <f t="shared" si="12"/>
        <v>2.0240949471080874</v>
      </c>
      <c r="P89" s="6">
        <f t="shared" si="10"/>
        <v>-2.9627926345515765</v>
      </c>
      <c r="U89" s="18">
        <v>67.5</v>
      </c>
      <c r="V89" s="20">
        <f t="shared" si="11"/>
        <v>1.6103609116528099</v>
      </c>
    </row>
    <row r="90" spans="1:22" x14ac:dyDescent="0.15">
      <c r="A90" s="6">
        <v>44.5</v>
      </c>
      <c r="B90" s="6">
        <v>88</v>
      </c>
      <c r="D90">
        <v>1345.33679199219</v>
      </c>
      <c r="E90">
        <v>820.66143798828102</v>
      </c>
      <c r="F90">
        <v>454.02584838867199</v>
      </c>
      <c r="G90">
        <v>451.66384887695301</v>
      </c>
      <c r="I90" s="7">
        <f t="shared" si="7"/>
        <v>891.31094360351801</v>
      </c>
      <c r="J90" s="7">
        <f t="shared" si="7"/>
        <v>368.99758911132801</v>
      </c>
      <c r="K90" s="7">
        <f t="shared" si="8"/>
        <v>633.01263122558839</v>
      </c>
      <c r="L90" s="8">
        <f t="shared" si="9"/>
        <v>1.7154925937323835</v>
      </c>
      <c r="M90" s="8">
        <f t="shared" si="12"/>
        <v>2.0340801857893402</v>
      </c>
      <c r="P90" s="6">
        <f t="shared" si="10"/>
        <v>-2.48408995418048</v>
      </c>
      <c r="U90" s="18">
        <v>68</v>
      </c>
      <c r="V90" s="20">
        <f t="shared" si="11"/>
        <v>1.5859694522485086</v>
      </c>
    </row>
    <row r="91" spans="1:22" x14ac:dyDescent="0.15">
      <c r="A91" s="6">
        <v>45</v>
      </c>
      <c r="B91" s="6">
        <v>89</v>
      </c>
      <c r="D91">
        <v>1326.74877929688</v>
      </c>
      <c r="E91">
        <v>812.27716064453102</v>
      </c>
      <c r="F91">
        <v>454.80307006835898</v>
      </c>
      <c r="G91">
        <v>452.94647216796898</v>
      </c>
      <c r="I91" s="7">
        <f t="shared" si="7"/>
        <v>871.94570922852108</v>
      </c>
      <c r="J91" s="7">
        <f t="shared" si="7"/>
        <v>359.33068847656205</v>
      </c>
      <c r="K91" s="7">
        <f t="shared" si="8"/>
        <v>620.41422729492763</v>
      </c>
      <c r="L91" s="8">
        <f t="shared" si="9"/>
        <v>1.726582914265602</v>
      </c>
      <c r="M91" s="8">
        <f t="shared" si="12"/>
        <v>2.0487501421883669</v>
      </c>
      <c r="P91" s="6">
        <f t="shared" si="10"/>
        <v>-1.7807970562023978</v>
      </c>
      <c r="U91" s="18">
        <v>68.5</v>
      </c>
      <c r="V91" s="20">
        <f t="shared" si="11"/>
        <v>1.5993146054891361</v>
      </c>
    </row>
    <row r="92" spans="1:22" x14ac:dyDescent="0.15">
      <c r="A92" s="6">
        <v>45.5</v>
      </c>
      <c r="B92" s="6">
        <v>90</v>
      </c>
      <c r="D92">
        <v>1248.31042480469</v>
      </c>
      <c r="E92">
        <v>778.24548339843795</v>
      </c>
      <c r="F92">
        <v>453.25344848632801</v>
      </c>
      <c r="G92">
        <v>451.11755371093801</v>
      </c>
      <c r="I92" s="7">
        <f t="shared" si="7"/>
        <v>795.05697631836199</v>
      </c>
      <c r="J92" s="7">
        <f t="shared" si="7"/>
        <v>327.12792968749994</v>
      </c>
      <c r="K92" s="7">
        <f t="shared" si="8"/>
        <v>566.06742553711206</v>
      </c>
      <c r="L92" s="8">
        <f t="shared" si="9"/>
        <v>1.7304160671266045</v>
      </c>
      <c r="M92" s="8">
        <f t="shared" si="12"/>
        <v>2.0561629309151783</v>
      </c>
      <c r="P92" s="6">
        <f t="shared" si="10"/>
        <v>-1.4254202899753126</v>
      </c>
      <c r="U92" s="18">
        <v>69</v>
      </c>
      <c r="V92" s="20">
        <f t="shared" si="11"/>
        <v>1.5930013610571168</v>
      </c>
    </row>
    <row r="93" spans="1:22" x14ac:dyDescent="0.15">
      <c r="A93" s="6">
        <v>46</v>
      </c>
      <c r="B93" s="6">
        <v>91</v>
      </c>
      <c r="D93">
        <v>1187.73022460938</v>
      </c>
      <c r="E93">
        <v>752.01715087890602</v>
      </c>
      <c r="F93">
        <v>453.76248168945301</v>
      </c>
      <c r="G93">
        <v>451.45730590820301</v>
      </c>
      <c r="I93" s="7">
        <f t="shared" si="7"/>
        <v>733.96774291992699</v>
      </c>
      <c r="J93" s="7">
        <f t="shared" si="7"/>
        <v>300.55984497070301</v>
      </c>
      <c r="K93" s="7">
        <f t="shared" si="8"/>
        <v>523.57585144043492</v>
      </c>
      <c r="L93" s="8">
        <f t="shared" si="9"/>
        <v>1.7420020012702306</v>
      </c>
      <c r="M93" s="8">
        <f t="shared" si="12"/>
        <v>2.0713285009246127</v>
      </c>
      <c r="P93" s="6">
        <f t="shared" si="10"/>
        <v>-0.69836716239190189</v>
      </c>
      <c r="U93" s="18">
        <v>69.5</v>
      </c>
      <c r="V93" s="20">
        <f t="shared" si="11"/>
        <v>1.582089863574333</v>
      </c>
    </row>
    <row r="94" spans="1:22" x14ac:dyDescent="0.15">
      <c r="A94" s="6">
        <v>46.5</v>
      </c>
      <c r="B94" s="6">
        <v>92</v>
      </c>
      <c r="D94">
        <v>1278.36694335938</v>
      </c>
      <c r="E94">
        <v>786.82476806640602</v>
      </c>
      <c r="F94">
        <v>454.40798950195301</v>
      </c>
      <c r="G94">
        <v>452.28982543945301</v>
      </c>
      <c r="I94" s="7">
        <f t="shared" si="7"/>
        <v>823.95895385742699</v>
      </c>
      <c r="J94" s="7">
        <f t="shared" si="7"/>
        <v>334.53494262695301</v>
      </c>
      <c r="K94" s="7">
        <f t="shared" si="8"/>
        <v>589.78449401855994</v>
      </c>
      <c r="L94" s="8">
        <f t="shared" si="9"/>
        <v>1.7629981770730632</v>
      </c>
      <c r="M94" s="8">
        <f t="shared" si="12"/>
        <v>2.0959043125932539</v>
      </c>
      <c r="P94" s="6">
        <f t="shared" si="10"/>
        <v>0.4798226930155064</v>
      </c>
      <c r="U94" s="18">
        <v>70</v>
      </c>
      <c r="V94" s="20">
        <f t="shared" si="11"/>
        <v>1.5794376793981166</v>
      </c>
    </row>
    <row r="95" spans="1:22" x14ac:dyDescent="0.15">
      <c r="A95" s="6">
        <v>47</v>
      </c>
      <c r="B95" s="6">
        <v>93</v>
      </c>
      <c r="D95">
        <v>1267.36975097656</v>
      </c>
      <c r="E95">
        <v>782.12902832031295</v>
      </c>
      <c r="F95">
        <v>453.73031616210898</v>
      </c>
      <c r="G95">
        <v>451.64401245117199</v>
      </c>
      <c r="I95" s="7">
        <f t="shared" si="7"/>
        <v>813.63943481445108</v>
      </c>
      <c r="J95" s="7">
        <f t="shared" si="7"/>
        <v>330.48501586914097</v>
      </c>
      <c r="K95" s="7">
        <f t="shared" si="8"/>
        <v>582.29992370605237</v>
      </c>
      <c r="L95" s="8">
        <f t="shared" si="9"/>
        <v>1.7619555978193582</v>
      </c>
      <c r="M95" s="8">
        <f t="shared" si="12"/>
        <v>2.0984413692053572</v>
      </c>
      <c r="P95" s="6">
        <f t="shared" si="10"/>
        <v>0.60145181368412171</v>
      </c>
      <c r="U95" s="18">
        <v>70.5</v>
      </c>
      <c r="V95" s="20">
        <f t="shared" si="11"/>
        <v>1.5452758868936303</v>
      </c>
    </row>
    <row r="96" spans="1:22" x14ac:dyDescent="0.15">
      <c r="A96" s="6">
        <v>47.5</v>
      </c>
      <c r="B96" s="6">
        <v>94</v>
      </c>
      <c r="D96">
        <v>1357.64904785156</v>
      </c>
      <c r="E96">
        <v>818.461181640625</v>
      </c>
      <c r="F96">
        <v>455.00030517578102</v>
      </c>
      <c r="G96">
        <v>452.80908203125</v>
      </c>
      <c r="I96" s="7">
        <f t="shared" si="7"/>
        <v>902.64874267577898</v>
      </c>
      <c r="J96" s="7">
        <f t="shared" si="7"/>
        <v>365.652099609375</v>
      </c>
      <c r="K96" s="7">
        <f t="shared" si="8"/>
        <v>646.69227294921643</v>
      </c>
      <c r="L96" s="8">
        <f t="shared" si="9"/>
        <v>1.7685999168063735</v>
      </c>
      <c r="M96" s="8">
        <f t="shared" si="12"/>
        <v>2.1086653240581814</v>
      </c>
      <c r="P96" s="6">
        <f t="shared" si="10"/>
        <v>1.0915987944697563</v>
      </c>
      <c r="U96" s="18">
        <v>71</v>
      </c>
      <c r="V96" s="20">
        <f t="shared" si="11"/>
        <v>1.5333668767144437</v>
      </c>
    </row>
    <row r="97" spans="1:22" x14ac:dyDescent="0.15">
      <c r="A97" s="6">
        <v>48</v>
      </c>
      <c r="B97" s="6">
        <v>95</v>
      </c>
      <c r="D97">
        <v>1374.33068847656</v>
      </c>
      <c r="E97">
        <v>826.62420654296898</v>
      </c>
      <c r="F97">
        <v>454.27630615234398</v>
      </c>
      <c r="G97">
        <v>452.04299926757801</v>
      </c>
      <c r="I97" s="7">
        <f t="shared" si="7"/>
        <v>920.05438232421602</v>
      </c>
      <c r="J97" s="7">
        <f t="shared" si="7"/>
        <v>374.58120727539097</v>
      </c>
      <c r="K97" s="7">
        <f t="shared" si="8"/>
        <v>657.8475372314424</v>
      </c>
      <c r="L97" s="8">
        <f t="shared" si="9"/>
        <v>1.7562214132856775</v>
      </c>
      <c r="M97" s="8">
        <f t="shared" si="12"/>
        <v>2.0998664564032938</v>
      </c>
      <c r="P97" s="6">
        <f t="shared" si="10"/>
        <v>0.6697719693851184</v>
      </c>
      <c r="U97" s="18">
        <v>71.5</v>
      </c>
      <c r="V97" s="20">
        <f t="shared" si="11"/>
        <v>1.5369777209526356</v>
      </c>
    </row>
    <row r="98" spans="1:22" x14ac:dyDescent="0.15">
      <c r="A98" s="6">
        <v>48.5</v>
      </c>
      <c r="B98" s="6">
        <v>96</v>
      </c>
      <c r="D98">
        <v>1388.34790039063</v>
      </c>
      <c r="E98">
        <v>834.32861328125</v>
      </c>
      <c r="F98">
        <v>453.91851806640602</v>
      </c>
      <c r="G98">
        <v>451.81179809570301</v>
      </c>
      <c r="I98" s="7">
        <f t="shared" si="7"/>
        <v>934.42938232422398</v>
      </c>
      <c r="J98" s="7">
        <f t="shared" si="7"/>
        <v>382.51681518554699</v>
      </c>
      <c r="K98" s="7">
        <f t="shared" si="8"/>
        <v>666.66761169434108</v>
      </c>
      <c r="L98" s="8">
        <f t="shared" si="9"/>
        <v>1.7428452429495456</v>
      </c>
      <c r="M98" s="8">
        <f t="shared" si="12"/>
        <v>2.0900699219329701</v>
      </c>
      <c r="P98" s="6">
        <f t="shared" si="10"/>
        <v>0.20011596425662004</v>
      </c>
      <c r="U98" s="18">
        <v>72</v>
      </c>
      <c r="V98" s="20">
        <f t="shared" si="11"/>
        <v>1.5411994960928228</v>
      </c>
    </row>
    <row r="99" spans="1:22" x14ac:dyDescent="0.15">
      <c r="A99" s="6">
        <v>49</v>
      </c>
      <c r="B99" s="6">
        <v>97</v>
      </c>
      <c r="D99">
        <v>1385.9072265625</v>
      </c>
      <c r="E99">
        <v>834.349365234375</v>
      </c>
      <c r="F99">
        <v>455.15725708007801</v>
      </c>
      <c r="G99">
        <v>452.72640991210898</v>
      </c>
      <c r="I99" s="7">
        <f t="shared" si="7"/>
        <v>930.74996948242199</v>
      </c>
      <c r="J99" s="7">
        <f t="shared" si="7"/>
        <v>381.62295532226602</v>
      </c>
      <c r="K99" s="7">
        <f t="shared" si="8"/>
        <v>663.61390075683585</v>
      </c>
      <c r="L99" s="8">
        <f t="shared" si="9"/>
        <v>1.7389255323921466</v>
      </c>
      <c r="M99" s="8">
        <f t="shared" si="12"/>
        <v>2.0897298472413799</v>
      </c>
      <c r="P99" s="6">
        <f t="shared" si="10"/>
        <v>0.18381243145311563</v>
      </c>
      <c r="U99" s="18">
        <v>72.5</v>
      </c>
      <c r="V99" s="20">
        <f t="shared" si="11"/>
        <v>1.5541810068549544</v>
      </c>
    </row>
    <row r="100" spans="1:22" x14ac:dyDescent="0.15">
      <c r="A100" s="6">
        <v>49.5</v>
      </c>
      <c r="B100" s="6">
        <v>98</v>
      </c>
      <c r="D100">
        <v>1385.19567871094</v>
      </c>
      <c r="E100">
        <v>837.42950439453102</v>
      </c>
      <c r="F100">
        <v>455.12658691406301</v>
      </c>
      <c r="G100">
        <v>452.89416503906301</v>
      </c>
      <c r="I100" s="7">
        <f t="shared" si="7"/>
        <v>930.06909179687705</v>
      </c>
      <c r="J100" s="7">
        <f t="shared" si="7"/>
        <v>384.53533935546801</v>
      </c>
      <c r="K100" s="7">
        <f t="shared" si="8"/>
        <v>660.89435424804947</v>
      </c>
      <c r="L100" s="8">
        <f t="shared" si="9"/>
        <v>1.7186830093582444</v>
      </c>
      <c r="M100" s="8">
        <f t="shared" si="12"/>
        <v>2.0730669600732861</v>
      </c>
      <c r="P100" s="6">
        <f t="shared" si="10"/>
        <v>-0.61502363093000278</v>
      </c>
      <c r="U100" s="18">
        <v>73</v>
      </c>
      <c r="V100" s="20">
        <f t="shared" si="11"/>
        <v>1.5534156675651156</v>
      </c>
    </row>
    <row r="101" spans="1:22" x14ac:dyDescent="0.15">
      <c r="A101" s="6">
        <v>50</v>
      </c>
      <c r="B101" s="6">
        <v>99</v>
      </c>
      <c r="D101">
        <v>1366.33361816406</v>
      </c>
      <c r="E101">
        <v>831.67236328125</v>
      </c>
      <c r="F101">
        <v>454.77810668945301</v>
      </c>
      <c r="G101">
        <v>452.48736572265602</v>
      </c>
      <c r="I101" s="7">
        <f t="shared" si="7"/>
        <v>911.55551147460699</v>
      </c>
      <c r="J101" s="7">
        <f t="shared" si="7"/>
        <v>379.18499755859398</v>
      </c>
      <c r="K101" s="7">
        <f t="shared" si="8"/>
        <v>646.12601318359123</v>
      </c>
      <c r="L101" s="8">
        <f t="shared" si="9"/>
        <v>1.7039862266274073</v>
      </c>
      <c r="M101" s="8">
        <f t="shared" si="12"/>
        <v>2.0619498132082574</v>
      </c>
      <c r="P101" s="6">
        <f t="shared" si="10"/>
        <v>-1.147991161526936</v>
      </c>
      <c r="U101" s="18">
        <v>73.5</v>
      </c>
      <c r="V101" s="20">
        <f t="shared" si="11"/>
        <v>1.5517021768155472</v>
      </c>
    </row>
    <row r="102" spans="1:22" x14ac:dyDescent="0.15">
      <c r="A102" s="6">
        <v>50.5</v>
      </c>
      <c r="B102" s="6">
        <v>100</v>
      </c>
      <c r="D102">
        <v>1308.3916015625</v>
      </c>
      <c r="E102">
        <v>808.76007080078102</v>
      </c>
      <c r="F102">
        <v>453.36709594726602</v>
      </c>
      <c r="G102">
        <v>451.51925659179699</v>
      </c>
      <c r="I102" s="7">
        <f t="shared" si="7"/>
        <v>855.02450561523392</v>
      </c>
      <c r="J102" s="7">
        <f t="shared" si="7"/>
        <v>357.24081420898403</v>
      </c>
      <c r="K102" s="7">
        <f t="shared" si="8"/>
        <v>604.95593566894513</v>
      </c>
      <c r="L102" s="8">
        <f t="shared" si="9"/>
        <v>1.693412151152049</v>
      </c>
      <c r="M102" s="8">
        <f t="shared" si="12"/>
        <v>2.0549553735987076</v>
      </c>
      <c r="P102" s="6">
        <f t="shared" si="10"/>
        <v>-1.4833118379441714</v>
      </c>
      <c r="U102" s="18">
        <v>74</v>
      </c>
      <c r="V102" s="20">
        <f t="shared" si="11"/>
        <v>1.5478968305425522</v>
      </c>
    </row>
    <row r="103" spans="1:22" x14ac:dyDescent="0.15">
      <c r="A103" s="6">
        <v>51</v>
      </c>
      <c r="B103" s="6">
        <v>101</v>
      </c>
      <c r="D103">
        <v>1286.64135742188</v>
      </c>
      <c r="E103">
        <v>801.496337890625</v>
      </c>
      <c r="F103">
        <v>454.91070556640602</v>
      </c>
      <c r="G103">
        <v>452.803955078125</v>
      </c>
      <c r="I103" s="7">
        <f t="shared" si="7"/>
        <v>831.73065185547398</v>
      </c>
      <c r="J103" s="7">
        <f t="shared" si="7"/>
        <v>348.6923828125</v>
      </c>
      <c r="K103" s="7">
        <f t="shared" si="8"/>
        <v>587.64598388672403</v>
      </c>
      <c r="L103" s="8">
        <f t="shared" si="9"/>
        <v>1.6852848322835745</v>
      </c>
      <c r="M103" s="8">
        <f t="shared" si="12"/>
        <v>2.0504076905960416</v>
      </c>
      <c r="P103" s="6">
        <f t="shared" si="10"/>
        <v>-1.7013324694330885</v>
      </c>
      <c r="U103" s="18">
        <v>74.5</v>
      </c>
      <c r="V103" s="20">
        <f t="shared" si="11"/>
        <v>1.5409756605951763</v>
      </c>
    </row>
    <row r="104" spans="1:22" x14ac:dyDescent="0.15">
      <c r="A104" s="6">
        <v>51.5</v>
      </c>
      <c r="B104" s="6">
        <v>102</v>
      </c>
      <c r="D104">
        <v>1261.79211425781</v>
      </c>
      <c r="E104">
        <v>792.34216308593795</v>
      </c>
      <c r="F104">
        <v>455.41070556640602</v>
      </c>
      <c r="G104">
        <v>453.21917724609398</v>
      </c>
      <c r="I104" s="7">
        <f t="shared" si="7"/>
        <v>806.38140869140398</v>
      </c>
      <c r="J104" s="7">
        <f t="shared" si="7"/>
        <v>339.12298583984398</v>
      </c>
      <c r="K104" s="7">
        <f t="shared" si="8"/>
        <v>568.99531860351317</v>
      </c>
      <c r="L104" s="8">
        <f t="shared" si="9"/>
        <v>1.6778435622533412</v>
      </c>
      <c r="M104" s="8">
        <f t="shared" si="12"/>
        <v>2.0465460564316169</v>
      </c>
      <c r="P104" s="6">
        <f t="shared" si="10"/>
        <v>-1.8864632093315088</v>
      </c>
      <c r="U104" s="18">
        <v>75</v>
      </c>
      <c r="V104" s="20">
        <f t="shared" si="11"/>
        <v>1.5411208617197569</v>
      </c>
    </row>
    <row r="105" spans="1:22" x14ac:dyDescent="0.15">
      <c r="A105" s="6">
        <v>52</v>
      </c>
      <c r="B105" s="6">
        <v>103</v>
      </c>
      <c r="D105">
        <v>1273.75634765625</v>
      </c>
      <c r="E105">
        <v>798.62744140625</v>
      </c>
      <c r="F105">
        <v>455.04360961914102</v>
      </c>
      <c r="G105">
        <v>452.86471557617199</v>
      </c>
      <c r="I105" s="7">
        <f t="shared" si="7"/>
        <v>818.71273803710892</v>
      </c>
      <c r="J105" s="7">
        <f t="shared" si="7"/>
        <v>345.76272583007801</v>
      </c>
      <c r="K105" s="7">
        <f t="shared" si="8"/>
        <v>576.6788299560543</v>
      </c>
      <c r="L105" s="8">
        <f t="shared" si="9"/>
        <v>1.6678455682914124</v>
      </c>
      <c r="M105" s="8">
        <f t="shared" si="12"/>
        <v>2.0401276983354966</v>
      </c>
      <c r="P105" s="6">
        <f t="shared" si="10"/>
        <v>-2.194165941561923</v>
      </c>
      <c r="U105" s="18"/>
      <c r="V105" s="20"/>
    </row>
    <row r="106" spans="1:22" x14ac:dyDescent="0.15">
      <c r="A106" s="6">
        <v>52.5</v>
      </c>
      <c r="B106" s="6">
        <v>104</v>
      </c>
      <c r="D106">
        <v>1258.09411621094</v>
      </c>
      <c r="E106">
        <v>793.90399169921898</v>
      </c>
      <c r="F106">
        <v>454.41220092773398</v>
      </c>
      <c r="G106">
        <v>452.40167236328102</v>
      </c>
      <c r="I106" s="7">
        <f t="shared" si="7"/>
        <v>803.68191528320608</v>
      </c>
      <c r="J106" s="7">
        <f t="shared" si="7"/>
        <v>341.50231933593795</v>
      </c>
      <c r="K106" s="7">
        <f t="shared" si="8"/>
        <v>564.63029174804956</v>
      </c>
      <c r="L106" s="8">
        <f t="shared" si="9"/>
        <v>1.6533717628799447</v>
      </c>
      <c r="M106" s="8">
        <f t="shared" si="12"/>
        <v>2.0292335287898373</v>
      </c>
      <c r="P106" s="6">
        <f t="shared" si="10"/>
        <v>-2.7164437086137463</v>
      </c>
    </row>
    <row r="107" spans="1:22" x14ac:dyDescent="0.15">
      <c r="A107" s="6">
        <v>53</v>
      </c>
      <c r="B107" s="6">
        <v>105</v>
      </c>
      <c r="D107">
        <v>1241.66394042969</v>
      </c>
      <c r="E107">
        <v>789.31292724609398</v>
      </c>
      <c r="F107">
        <v>454.92483520507801</v>
      </c>
      <c r="G107">
        <v>452.99670410156301</v>
      </c>
      <c r="I107" s="7">
        <f t="shared" si="7"/>
        <v>786.73910522461199</v>
      </c>
      <c r="J107" s="7">
        <f t="shared" si="7"/>
        <v>336.31622314453097</v>
      </c>
      <c r="K107" s="7">
        <f t="shared" si="8"/>
        <v>551.31774902344034</v>
      </c>
      <c r="L107" s="8">
        <f t="shared" si="9"/>
        <v>1.6392838378971479</v>
      </c>
      <c r="M107" s="8">
        <f t="shared" si="12"/>
        <v>2.018725239672849</v>
      </c>
      <c r="P107" s="6">
        <f t="shared" si="10"/>
        <v>-3.2202219684024791</v>
      </c>
    </row>
    <row r="108" spans="1:22" x14ac:dyDescent="0.15">
      <c r="A108" s="6">
        <v>53.5</v>
      </c>
      <c r="B108" s="6">
        <v>106</v>
      </c>
      <c r="D108">
        <v>1239.953125</v>
      </c>
      <c r="E108">
        <v>789.43017578125</v>
      </c>
      <c r="F108">
        <v>455.61245727539102</v>
      </c>
      <c r="G108">
        <v>453.99938964843801</v>
      </c>
      <c r="I108" s="7">
        <f t="shared" si="7"/>
        <v>784.34066772460892</v>
      </c>
      <c r="J108" s="7">
        <f t="shared" si="7"/>
        <v>335.43078613281199</v>
      </c>
      <c r="K108" s="7">
        <f t="shared" si="8"/>
        <v>549.53911743164053</v>
      </c>
      <c r="L108" s="8">
        <f t="shared" si="9"/>
        <v>1.6383085278703473</v>
      </c>
      <c r="M108" s="8">
        <f t="shared" si="12"/>
        <v>2.0213295655118571</v>
      </c>
      <c r="P108" s="6">
        <f t="shared" si="10"/>
        <v>-3.0953678913503695</v>
      </c>
    </row>
    <row r="109" spans="1:22" x14ac:dyDescent="0.15">
      <c r="A109" s="6">
        <v>54</v>
      </c>
      <c r="B109" s="6">
        <v>107</v>
      </c>
      <c r="D109">
        <v>1294.65295410156</v>
      </c>
      <c r="E109">
        <v>814.05456542968795</v>
      </c>
      <c r="F109">
        <v>454.97564697265602</v>
      </c>
      <c r="G109">
        <v>453.53067016601602</v>
      </c>
      <c r="I109" s="7">
        <f t="shared" si="7"/>
        <v>839.67730712890398</v>
      </c>
      <c r="J109" s="7">
        <f t="shared" si="7"/>
        <v>360.52389526367193</v>
      </c>
      <c r="K109" s="7">
        <f t="shared" si="8"/>
        <v>587.31058044433371</v>
      </c>
      <c r="L109" s="8">
        <f t="shared" si="9"/>
        <v>1.6290475836970517</v>
      </c>
      <c r="M109" s="8">
        <f t="shared" si="12"/>
        <v>2.0156482572043699</v>
      </c>
      <c r="P109" s="6">
        <f t="shared" si="10"/>
        <v>-3.36773569362582</v>
      </c>
    </row>
    <row r="110" spans="1:22" x14ac:dyDescent="0.15">
      <c r="A110" s="6">
        <v>54.5</v>
      </c>
      <c r="B110" s="6">
        <v>108</v>
      </c>
      <c r="D110">
        <v>1321.27209472656</v>
      </c>
      <c r="E110">
        <v>824.22393798828102</v>
      </c>
      <c r="F110">
        <v>455.72940063476602</v>
      </c>
      <c r="G110">
        <v>453.54870605468801</v>
      </c>
      <c r="I110" s="7">
        <f t="shared" si="7"/>
        <v>865.54269409179392</v>
      </c>
      <c r="J110" s="7">
        <f t="shared" si="7"/>
        <v>370.67523193359301</v>
      </c>
      <c r="K110" s="7">
        <f t="shared" si="8"/>
        <v>606.07003173827889</v>
      </c>
      <c r="L110" s="8">
        <f t="shared" si="9"/>
        <v>1.635043238731573</v>
      </c>
      <c r="M110" s="8">
        <f t="shared" si="12"/>
        <v>2.0252235481046998</v>
      </c>
      <c r="P110" s="6">
        <f t="shared" si="10"/>
        <v>-2.9086863343023666</v>
      </c>
    </row>
    <row r="111" spans="1:22" x14ac:dyDescent="0.15">
      <c r="A111" s="6">
        <v>55</v>
      </c>
      <c r="B111" s="6">
        <v>109</v>
      </c>
      <c r="D111">
        <v>1322.75891113281</v>
      </c>
      <c r="E111">
        <v>826.54827880859398</v>
      </c>
      <c r="F111">
        <v>455.677978515625</v>
      </c>
      <c r="G111">
        <v>454.07546997070301</v>
      </c>
      <c r="I111" s="7">
        <f t="shared" si="7"/>
        <v>867.080932617185</v>
      </c>
      <c r="J111" s="7">
        <f t="shared" si="7"/>
        <v>372.47280883789097</v>
      </c>
      <c r="K111" s="7">
        <f t="shared" si="8"/>
        <v>606.34996643066131</v>
      </c>
      <c r="L111" s="8">
        <f t="shared" si="9"/>
        <v>1.627903975923674</v>
      </c>
      <c r="M111" s="8">
        <f t="shared" si="12"/>
        <v>2.0216639211626091</v>
      </c>
      <c r="P111" s="6">
        <f t="shared" si="10"/>
        <v>-3.0793385352857303</v>
      </c>
    </row>
    <row r="112" spans="1:22" x14ac:dyDescent="0.15">
      <c r="A112" s="6">
        <v>55.5</v>
      </c>
      <c r="B112" s="6">
        <v>110</v>
      </c>
      <c r="D112">
        <v>1353.03271484375</v>
      </c>
      <c r="E112">
        <v>838.08673095703102</v>
      </c>
      <c r="F112">
        <v>454.61996459960898</v>
      </c>
      <c r="G112">
        <v>452.81838989257801</v>
      </c>
      <c r="I112" s="7">
        <f t="shared" si="7"/>
        <v>898.41275024414108</v>
      </c>
      <c r="J112" s="7">
        <f t="shared" si="7"/>
        <v>385.26834106445301</v>
      </c>
      <c r="K112" s="7">
        <f t="shared" si="8"/>
        <v>628.72491149902407</v>
      </c>
      <c r="L112" s="8">
        <f t="shared" si="9"/>
        <v>1.6319142906004891</v>
      </c>
      <c r="M112" s="8">
        <f t="shared" si="12"/>
        <v>2.0292538717052331</v>
      </c>
      <c r="P112" s="6">
        <f t="shared" si="10"/>
        <v>-2.7154684481880942</v>
      </c>
    </row>
    <row r="113" spans="1:16" x14ac:dyDescent="0.15">
      <c r="A113" s="6">
        <v>56</v>
      </c>
      <c r="B113" s="6">
        <v>111</v>
      </c>
      <c r="D113">
        <v>1376.68774414063</v>
      </c>
      <c r="E113">
        <v>844.51806640625</v>
      </c>
      <c r="F113">
        <v>454.74533081054699</v>
      </c>
      <c r="G113">
        <v>452.88934326171898</v>
      </c>
      <c r="I113" s="7">
        <f t="shared" si="7"/>
        <v>921.94241333008301</v>
      </c>
      <c r="J113" s="7">
        <f t="shared" si="7"/>
        <v>391.62872314453102</v>
      </c>
      <c r="K113" s="7">
        <f t="shared" si="8"/>
        <v>647.80230712891125</v>
      </c>
      <c r="L113" s="8">
        <f t="shared" si="9"/>
        <v>1.6541235840095392</v>
      </c>
      <c r="M113" s="8">
        <f t="shared" si="12"/>
        <v>2.0550428009800914</v>
      </c>
      <c r="P113" s="6">
        <f t="shared" si="10"/>
        <v>-1.4791204787646637</v>
      </c>
    </row>
    <row r="114" spans="1:16" x14ac:dyDescent="0.15">
      <c r="A114" s="6">
        <v>56.5</v>
      </c>
      <c r="B114" s="6">
        <v>112</v>
      </c>
      <c r="D114">
        <v>1286.24328613281</v>
      </c>
      <c r="E114">
        <v>807.39849853515602</v>
      </c>
      <c r="F114">
        <v>454.84576416015602</v>
      </c>
      <c r="G114">
        <v>452.487060546875</v>
      </c>
      <c r="I114" s="7">
        <f t="shared" si="7"/>
        <v>831.39752197265398</v>
      </c>
      <c r="J114" s="7">
        <f t="shared" si="7"/>
        <v>354.91143798828102</v>
      </c>
      <c r="K114" s="7">
        <f t="shared" si="8"/>
        <v>582.95951538085728</v>
      </c>
      <c r="L114" s="8">
        <f t="shared" si="9"/>
        <v>1.6425492474550969</v>
      </c>
      <c r="M114" s="8">
        <f t="shared" si="12"/>
        <v>2.0470481002914576</v>
      </c>
      <c r="P114" s="6">
        <f t="shared" si="10"/>
        <v>-1.8623947069109521</v>
      </c>
    </row>
    <row r="115" spans="1:16" x14ac:dyDescent="0.15">
      <c r="A115" s="6">
        <v>57</v>
      </c>
      <c r="B115" s="6">
        <v>113</v>
      </c>
      <c r="D115">
        <v>1292.45153808594</v>
      </c>
      <c r="E115">
        <v>807.38934326171898</v>
      </c>
      <c r="F115">
        <v>454.28201293945301</v>
      </c>
      <c r="G115">
        <v>452.11935424804699</v>
      </c>
      <c r="I115" s="7">
        <f t="shared" si="7"/>
        <v>838.16952514648699</v>
      </c>
      <c r="J115" s="7">
        <f t="shared" si="7"/>
        <v>355.26998901367199</v>
      </c>
      <c r="K115" s="7">
        <f t="shared" si="8"/>
        <v>589.48053283691661</v>
      </c>
      <c r="L115" s="8">
        <f t="shared" si="9"/>
        <v>1.6592466323245543</v>
      </c>
      <c r="M115" s="8">
        <f t="shared" si="12"/>
        <v>2.0673251210267236</v>
      </c>
      <c r="P115" s="6">
        <f t="shared" si="10"/>
        <v>-0.8902933395058602</v>
      </c>
    </row>
    <row r="116" spans="1:16" x14ac:dyDescent="0.15">
      <c r="A116" s="6">
        <v>57.5</v>
      </c>
      <c r="B116" s="6">
        <v>114</v>
      </c>
      <c r="D116">
        <v>1257.73754882813</v>
      </c>
      <c r="E116">
        <v>789.93450927734398</v>
      </c>
      <c r="F116">
        <v>455.32351684570301</v>
      </c>
      <c r="G116">
        <v>453.38424682617199</v>
      </c>
      <c r="I116" s="7">
        <f t="shared" si="7"/>
        <v>802.41403198242699</v>
      </c>
      <c r="J116" s="7">
        <f t="shared" si="7"/>
        <v>336.55026245117199</v>
      </c>
      <c r="K116" s="7">
        <f t="shared" si="8"/>
        <v>566.82884826660666</v>
      </c>
      <c r="L116" s="8">
        <f t="shared" si="9"/>
        <v>1.6842323762824116</v>
      </c>
      <c r="M116" s="8">
        <f t="shared" si="12"/>
        <v>2.0958905008503894</v>
      </c>
      <c r="P116" s="6">
        <f t="shared" si="10"/>
        <v>0.47916054376290451</v>
      </c>
    </row>
    <row r="117" spans="1:16" x14ac:dyDescent="0.15">
      <c r="A117" s="6">
        <v>58</v>
      </c>
      <c r="B117" s="6">
        <v>115</v>
      </c>
      <c r="D117">
        <v>1271.63549804688</v>
      </c>
      <c r="E117">
        <v>795.03546142578102</v>
      </c>
      <c r="F117">
        <v>454.85177612304699</v>
      </c>
      <c r="G117">
        <v>452.910400390625</v>
      </c>
      <c r="I117" s="7">
        <f t="shared" si="7"/>
        <v>816.78372192383301</v>
      </c>
      <c r="J117" s="7">
        <f t="shared" si="7"/>
        <v>342.12506103515602</v>
      </c>
      <c r="K117" s="7">
        <f t="shared" si="8"/>
        <v>577.29617919922384</v>
      </c>
      <c r="L117" s="8">
        <f t="shared" si="9"/>
        <v>1.6873834891034252</v>
      </c>
      <c r="M117" s="8">
        <f t="shared" si="12"/>
        <v>2.1026212495372114</v>
      </c>
      <c r="P117" s="6">
        <f t="shared" si="10"/>
        <v>0.80183960433811396</v>
      </c>
    </row>
    <row r="118" spans="1:16" x14ac:dyDescent="0.15">
      <c r="A118" s="6">
        <v>58.5</v>
      </c>
      <c r="B118" s="6">
        <v>116</v>
      </c>
      <c r="D118">
        <v>1357.52014160156</v>
      </c>
      <c r="E118">
        <v>833.13165283203102</v>
      </c>
      <c r="F118">
        <v>454.59170532226602</v>
      </c>
      <c r="G118">
        <v>452.337646484375</v>
      </c>
      <c r="I118" s="7">
        <f t="shared" si="7"/>
        <v>902.92843627929392</v>
      </c>
      <c r="J118" s="7">
        <f t="shared" si="7"/>
        <v>380.79400634765602</v>
      </c>
      <c r="K118" s="7">
        <f t="shared" si="8"/>
        <v>636.37263183593473</v>
      </c>
      <c r="L118" s="8">
        <f t="shared" si="9"/>
        <v>1.6711729208650974</v>
      </c>
      <c r="M118" s="8">
        <f t="shared" si="12"/>
        <v>2.0899903171646921</v>
      </c>
      <c r="P118" s="6">
        <f t="shared" si="10"/>
        <v>0.19629962924836694</v>
      </c>
    </row>
    <row r="119" spans="1:16" x14ac:dyDescent="0.15">
      <c r="A119" s="6">
        <v>59</v>
      </c>
      <c r="B119" s="6">
        <v>117</v>
      </c>
      <c r="D119">
        <v>1393.8408203125</v>
      </c>
      <c r="E119">
        <v>850.20153808593795</v>
      </c>
      <c r="F119">
        <v>455.06463623046898</v>
      </c>
      <c r="G119">
        <v>452.73541259765602</v>
      </c>
      <c r="I119" s="7">
        <f t="shared" si="7"/>
        <v>938.77618408203102</v>
      </c>
      <c r="J119" s="7">
        <f t="shared" si="7"/>
        <v>397.46612548828193</v>
      </c>
      <c r="K119" s="7">
        <f t="shared" si="8"/>
        <v>660.54989624023369</v>
      </c>
      <c r="L119" s="8">
        <f t="shared" si="9"/>
        <v>1.6619023707460776</v>
      </c>
      <c r="M119" s="8">
        <f t="shared" si="12"/>
        <v>2.0842994029114807</v>
      </c>
      <c r="P119" s="6">
        <f t="shared" si="10"/>
        <v>-7.6528692010400981E-2</v>
      </c>
    </row>
    <row r="120" spans="1:16" x14ac:dyDescent="0.15">
      <c r="A120" s="6">
        <v>59.5</v>
      </c>
      <c r="B120" s="6">
        <v>118</v>
      </c>
      <c r="D120">
        <v>1397.37939453125</v>
      </c>
      <c r="E120">
        <v>851.25689697265602</v>
      </c>
      <c r="F120">
        <v>454.92031860351602</v>
      </c>
      <c r="G120">
        <v>452.83041381835898</v>
      </c>
      <c r="I120" s="7">
        <f t="shared" si="7"/>
        <v>942.45907592773392</v>
      </c>
      <c r="J120" s="7">
        <f t="shared" si="7"/>
        <v>398.42648315429705</v>
      </c>
      <c r="K120" s="7">
        <f t="shared" si="8"/>
        <v>663.56053771972597</v>
      </c>
      <c r="L120" s="8">
        <f t="shared" si="9"/>
        <v>1.6654528897436558</v>
      </c>
      <c r="M120" s="8">
        <f t="shared" si="12"/>
        <v>2.0914295577748678</v>
      </c>
      <c r="P120" s="6">
        <f t="shared" si="10"/>
        <v>0.26529831418552224</v>
      </c>
    </row>
    <row r="121" spans="1:16" x14ac:dyDescent="0.15">
      <c r="A121" s="6">
        <v>60</v>
      </c>
      <c r="B121" s="6">
        <v>119</v>
      </c>
      <c r="D121">
        <v>1386.52099609375</v>
      </c>
      <c r="E121">
        <v>848.01861572265602</v>
      </c>
      <c r="F121">
        <v>455.90469360351602</v>
      </c>
      <c r="G121">
        <v>453.88906860351602</v>
      </c>
      <c r="I121" s="7">
        <f t="shared" si="7"/>
        <v>930.61630249023392</v>
      </c>
      <c r="J121" s="7">
        <f t="shared" si="7"/>
        <v>394.12954711914</v>
      </c>
      <c r="K121" s="7">
        <f t="shared" si="8"/>
        <v>654.72561950683598</v>
      </c>
      <c r="L121" s="8">
        <f t="shared" si="9"/>
        <v>1.6611939508024791</v>
      </c>
      <c r="M121" s="8">
        <f t="shared" si="12"/>
        <v>2.0907502546994996</v>
      </c>
      <c r="P121" s="6">
        <f t="shared" si="10"/>
        <v>0.2327318214512395</v>
      </c>
    </row>
    <row r="122" spans="1:16" x14ac:dyDescent="0.15">
      <c r="A122" s="6">
        <v>60.5</v>
      </c>
      <c r="B122" s="6">
        <v>120</v>
      </c>
      <c r="D122">
        <v>1383.23474121094</v>
      </c>
      <c r="E122">
        <v>847.21789550781295</v>
      </c>
      <c r="F122">
        <v>455.52255249023398</v>
      </c>
      <c r="G122">
        <v>453.11364746093801</v>
      </c>
      <c r="I122" s="7">
        <f t="shared" si="7"/>
        <v>927.71218872070608</v>
      </c>
      <c r="J122" s="7">
        <f t="shared" si="7"/>
        <v>394.10424804687494</v>
      </c>
      <c r="K122" s="7">
        <f t="shared" si="8"/>
        <v>651.83921508789365</v>
      </c>
      <c r="L122" s="8">
        <f t="shared" si="9"/>
        <v>1.6539766275504941</v>
      </c>
      <c r="M122" s="8">
        <f t="shared" si="12"/>
        <v>2.0871125673133228</v>
      </c>
      <c r="P122" s="6">
        <f t="shared" si="10"/>
        <v>5.8337321960272533E-2</v>
      </c>
    </row>
    <row r="123" spans="1:16" x14ac:dyDescent="0.15">
      <c r="A123" s="6">
        <v>61</v>
      </c>
      <c r="B123" s="6">
        <v>121</v>
      </c>
      <c r="D123">
        <v>1383.43994140625</v>
      </c>
      <c r="E123">
        <v>847.07220458984398</v>
      </c>
      <c r="F123">
        <v>454.98074340820301</v>
      </c>
      <c r="G123">
        <v>452.51351928710898</v>
      </c>
      <c r="I123" s="7">
        <f t="shared" si="7"/>
        <v>928.45919799804699</v>
      </c>
      <c r="J123" s="7">
        <f t="shared" si="7"/>
        <v>394.558685302735</v>
      </c>
      <c r="K123" s="7">
        <f t="shared" si="8"/>
        <v>652.26811828613245</v>
      </c>
      <c r="L123" s="8">
        <f t="shared" si="9"/>
        <v>1.6531586873715971</v>
      </c>
      <c r="M123" s="8">
        <f t="shared" si="12"/>
        <v>2.0898742630002345</v>
      </c>
      <c r="P123" s="6">
        <f t="shared" si="10"/>
        <v>0.19073587245020637</v>
      </c>
    </row>
    <row r="124" spans="1:16" x14ac:dyDescent="0.15">
      <c r="A124" s="6">
        <v>61.5</v>
      </c>
      <c r="B124" s="6">
        <v>122</v>
      </c>
      <c r="D124">
        <v>1382.94213867188</v>
      </c>
      <c r="E124">
        <v>848.82281494140602</v>
      </c>
      <c r="F124">
        <v>455.536376953125</v>
      </c>
      <c r="G124">
        <v>453.30877685546898</v>
      </c>
      <c r="I124" s="7">
        <f t="shared" si="7"/>
        <v>927.405761718755</v>
      </c>
      <c r="J124" s="7">
        <f t="shared" si="7"/>
        <v>395.51403808593705</v>
      </c>
      <c r="K124" s="7">
        <f t="shared" si="8"/>
        <v>650.54593505859907</v>
      </c>
      <c r="L124" s="8">
        <f t="shared" si="9"/>
        <v>1.644811239082363</v>
      </c>
      <c r="M124" s="8">
        <f t="shared" si="12"/>
        <v>2.0851064505768089</v>
      </c>
      <c r="P124" s="6">
        <f t="shared" si="10"/>
        <v>-3.7837991375958412E-2</v>
      </c>
    </row>
    <row r="125" spans="1:16" x14ac:dyDescent="0.15">
      <c r="A125" s="6">
        <v>62</v>
      </c>
      <c r="B125" s="6">
        <v>123</v>
      </c>
      <c r="D125">
        <v>1375.47912597656</v>
      </c>
      <c r="E125">
        <v>845.64556884765602</v>
      </c>
      <c r="F125">
        <v>455.28021240234398</v>
      </c>
      <c r="G125">
        <v>453.20144653320301</v>
      </c>
      <c r="I125" s="7">
        <f t="shared" si="7"/>
        <v>920.19891357421602</v>
      </c>
      <c r="J125" s="7">
        <f t="shared" si="7"/>
        <v>392.44412231445301</v>
      </c>
      <c r="K125" s="7">
        <f t="shared" si="8"/>
        <v>645.48802795409892</v>
      </c>
      <c r="L125" s="8">
        <f t="shared" si="9"/>
        <v>1.6447896432931919</v>
      </c>
      <c r="M125" s="8">
        <f t="shared" si="12"/>
        <v>2.0886644906534464</v>
      </c>
      <c r="P125" s="6">
        <f t="shared" si="10"/>
        <v>0.13273813363465026</v>
      </c>
    </row>
    <row r="126" spans="1:16" x14ac:dyDescent="0.15">
      <c r="A126" s="6">
        <v>62.5</v>
      </c>
      <c r="B126" s="6">
        <v>124</v>
      </c>
      <c r="D126">
        <v>1377.57165527344</v>
      </c>
      <c r="E126">
        <v>846.85870361328102</v>
      </c>
      <c r="F126">
        <v>454.71136474609398</v>
      </c>
      <c r="G126">
        <v>452.55291748046898</v>
      </c>
      <c r="I126" s="7">
        <f t="shared" si="7"/>
        <v>922.86029052734602</v>
      </c>
      <c r="J126" s="7">
        <f t="shared" si="7"/>
        <v>394.30578613281205</v>
      </c>
      <c r="K126" s="7">
        <f t="shared" si="8"/>
        <v>646.84624023437755</v>
      </c>
      <c r="L126" s="8">
        <f t="shared" si="9"/>
        <v>1.6404685474650975</v>
      </c>
      <c r="M126" s="8">
        <f t="shared" si="12"/>
        <v>2.0879230306911603</v>
      </c>
      <c r="P126" s="6">
        <f t="shared" si="10"/>
        <v>9.719177538879098E-2</v>
      </c>
    </row>
    <row r="127" spans="1:16" x14ac:dyDescent="0.15">
      <c r="A127" s="6">
        <v>63</v>
      </c>
      <c r="B127" s="6">
        <v>125</v>
      </c>
      <c r="D127">
        <v>1373.00305175781</v>
      </c>
      <c r="E127">
        <v>846.46527099609398</v>
      </c>
      <c r="F127">
        <v>455.98046875</v>
      </c>
      <c r="G127">
        <v>453.90679931640602</v>
      </c>
      <c r="I127" s="7">
        <f t="shared" si="7"/>
        <v>917.02258300781</v>
      </c>
      <c r="J127" s="7">
        <f t="shared" si="7"/>
        <v>392.55847167968795</v>
      </c>
      <c r="K127" s="7">
        <f t="shared" si="8"/>
        <v>642.23165283202843</v>
      </c>
      <c r="L127" s="8">
        <f t="shared" si="9"/>
        <v>1.6360152669334413</v>
      </c>
      <c r="M127" s="8">
        <f t="shared" si="12"/>
        <v>2.0870493860253125</v>
      </c>
      <c r="P127" s="6">
        <f t="shared" si="10"/>
        <v>5.530834559973586E-2</v>
      </c>
    </row>
    <row r="128" spans="1:16" x14ac:dyDescent="0.15">
      <c r="A128" s="6">
        <v>63.5</v>
      </c>
      <c r="B128" s="6">
        <v>126</v>
      </c>
      <c r="D128">
        <v>1391.26428222656</v>
      </c>
      <c r="E128">
        <v>855.03399658203102</v>
      </c>
      <c r="F128">
        <v>455.64642333984398</v>
      </c>
      <c r="G128">
        <v>453.67257690429699</v>
      </c>
      <c r="I128" s="7">
        <f t="shared" si="7"/>
        <v>935.61785888671602</v>
      </c>
      <c r="J128" s="7">
        <f t="shared" si="7"/>
        <v>401.36141967773403</v>
      </c>
      <c r="K128" s="7">
        <f t="shared" si="8"/>
        <v>654.66486511230221</v>
      </c>
      <c r="L128" s="8">
        <f t="shared" si="9"/>
        <v>1.6311105976203533</v>
      </c>
      <c r="M128" s="8">
        <f t="shared" si="12"/>
        <v>2.0857243525780329</v>
      </c>
      <c r="P128" s="6">
        <f t="shared" si="10"/>
        <v>-8.2151297063672909E-3</v>
      </c>
    </row>
    <row r="129" spans="1:16" x14ac:dyDescent="0.15">
      <c r="A129" s="6">
        <v>64</v>
      </c>
      <c r="B129" s="6">
        <v>127</v>
      </c>
      <c r="D129">
        <v>1372.30895996094</v>
      </c>
      <c r="E129">
        <v>847.30426025390602</v>
      </c>
      <c r="F129">
        <v>454.6259765625</v>
      </c>
      <c r="G129">
        <v>452.37884521484398</v>
      </c>
      <c r="I129" s="7">
        <f t="shared" si="7"/>
        <v>917.68298339844</v>
      </c>
      <c r="J129" s="7">
        <f t="shared" si="7"/>
        <v>394.92541503906205</v>
      </c>
      <c r="K129" s="7">
        <f t="shared" si="8"/>
        <v>641.23519287109661</v>
      </c>
      <c r="L129" s="8">
        <f t="shared" si="9"/>
        <v>1.6236868240239035</v>
      </c>
      <c r="M129" s="8">
        <f t="shared" si="12"/>
        <v>2.0818802148473918</v>
      </c>
      <c r="P129" s="6">
        <f t="shared" si="10"/>
        <v>-0.19250707245466489</v>
      </c>
    </row>
    <row r="130" spans="1:16" x14ac:dyDescent="0.15">
      <c r="A130" s="6">
        <v>64.5</v>
      </c>
      <c r="B130" s="6">
        <v>128</v>
      </c>
      <c r="D130">
        <v>1388.42102050781</v>
      </c>
      <c r="E130">
        <v>854.63366699218795</v>
      </c>
      <c r="F130">
        <v>455.82290649414102</v>
      </c>
      <c r="G130">
        <v>453.51113891601602</v>
      </c>
      <c r="I130" s="7">
        <f t="shared" ref="I130:J149" si="13">D130-F130</f>
        <v>932.59811401366892</v>
      </c>
      <c r="J130" s="7">
        <f t="shared" si="13"/>
        <v>401.12252807617193</v>
      </c>
      <c r="K130" s="7">
        <f t="shared" ref="K130:K149" si="14">I130-0.7*J130</f>
        <v>651.81234436034856</v>
      </c>
      <c r="L130" s="8">
        <f t="shared" ref="L130:L149" si="15">K130/J130</f>
        <v>1.6249706728926763</v>
      </c>
      <c r="M130" s="8">
        <f t="shared" si="12"/>
        <v>2.086743699581973</v>
      </c>
      <c r="P130" s="6">
        <f t="shared" si="10"/>
        <v>4.0653421020470162E-2</v>
      </c>
    </row>
    <row r="131" spans="1:16" x14ac:dyDescent="0.15">
      <c r="A131" s="6">
        <v>65</v>
      </c>
      <c r="B131" s="6">
        <v>129</v>
      </c>
      <c r="D131">
        <v>1379.91625976563</v>
      </c>
      <c r="E131">
        <v>852.50091552734398</v>
      </c>
      <c r="F131">
        <v>455.36077880859398</v>
      </c>
      <c r="G131">
        <v>453.70596313476602</v>
      </c>
      <c r="I131" s="7">
        <f t="shared" si="13"/>
        <v>924.55548095703602</v>
      </c>
      <c r="J131" s="7">
        <f t="shared" si="13"/>
        <v>398.79495239257795</v>
      </c>
      <c r="K131" s="7">
        <f t="shared" si="14"/>
        <v>645.39901428223152</v>
      </c>
      <c r="L131" s="8">
        <f t="shared" si="15"/>
        <v>1.6183730772171208</v>
      </c>
      <c r="M131" s="8">
        <f t="shared" si="12"/>
        <v>2.083725739772226</v>
      </c>
      <c r="P131" s="6">
        <f t="shared" si="10"/>
        <v>-0.10403069683547761</v>
      </c>
    </row>
    <row r="132" spans="1:16" x14ac:dyDescent="0.15">
      <c r="A132" s="6">
        <v>65.5</v>
      </c>
      <c r="B132" s="6">
        <v>130</v>
      </c>
      <c r="D132">
        <v>1392.76696777344</v>
      </c>
      <c r="E132">
        <v>856.37072753906295</v>
      </c>
      <c r="F132">
        <v>454.43566894531301</v>
      </c>
      <c r="G132">
        <v>452.33642578125</v>
      </c>
      <c r="I132" s="7">
        <f t="shared" si="13"/>
        <v>938.33129882812705</v>
      </c>
      <c r="J132" s="7">
        <f t="shared" si="13"/>
        <v>404.03430175781295</v>
      </c>
      <c r="K132" s="7">
        <f t="shared" si="14"/>
        <v>655.50728759765798</v>
      </c>
      <c r="L132" s="8">
        <f t="shared" si="15"/>
        <v>1.6224050402299344</v>
      </c>
      <c r="M132" s="8">
        <f t="shared" si="12"/>
        <v>2.091337338650848</v>
      </c>
      <c r="P132" s="6">
        <f t="shared" si="10"/>
        <v>0.26087723390302131</v>
      </c>
    </row>
    <row r="133" spans="1:16" x14ac:dyDescent="0.15">
      <c r="A133" s="6">
        <v>66</v>
      </c>
      <c r="B133" s="6">
        <v>131</v>
      </c>
      <c r="D133">
        <v>1371.70422363281</v>
      </c>
      <c r="E133">
        <v>847.19403076171898</v>
      </c>
      <c r="F133">
        <v>455.71887207031301</v>
      </c>
      <c r="G133">
        <v>453.68399047851602</v>
      </c>
      <c r="I133" s="7">
        <f t="shared" si="13"/>
        <v>915.98535156249704</v>
      </c>
      <c r="J133" s="7">
        <f t="shared" si="13"/>
        <v>393.51004028320295</v>
      </c>
      <c r="K133" s="7">
        <f t="shared" si="14"/>
        <v>640.52832336425502</v>
      </c>
      <c r="L133" s="8">
        <f t="shared" si="15"/>
        <v>1.6277305730325886</v>
      </c>
      <c r="M133" s="8">
        <f t="shared" si="12"/>
        <v>2.1002425073193107</v>
      </c>
      <c r="P133" s="6">
        <f t="shared" si="10"/>
        <v>0.68780023963480907</v>
      </c>
    </row>
    <row r="134" spans="1:16" x14ac:dyDescent="0.15">
      <c r="A134" s="6">
        <v>66.5</v>
      </c>
      <c r="B134" s="6">
        <v>132</v>
      </c>
      <c r="D134">
        <v>1300.21459960938</v>
      </c>
      <c r="E134">
        <v>817.30950927734398</v>
      </c>
      <c r="F134">
        <v>454.94198608398398</v>
      </c>
      <c r="G134">
        <v>453.044189453125</v>
      </c>
      <c r="I134" s="7">
        <f t="shared" si="13"/>
        <v>845.27261352539608</v>
      </c>
      <c r="J134" s="7">
        <f t="shared" si="13"/>
        <v>364.26531982421898</v>
      </c>
      <c r="K134" s="7">
        <f t="shared" si="14"/>
        <v>590.28688964844287</v>
      </c>
      <c r="L134" s="8">
        <f t="shared" si="15"/>
        <v>1.6204861059331521</v>
      </c>
      <c r="M134" s="8">
        <f t="shared" si="12"/>
        <v>2.0965776760856829</v>
      </c>
      <c r="P134" s="6">
        <f t="shared" ref="P134:P149" si="16">(M134-$O$2)/$O$2*100</f>
        <v>0.51210443599426758</v>
      </c>
    </row>
    <row r="135" spans="1:16" x14ac:dyDescent="0.15">
      <c r="A135" s="6">
        <v>67</v>
      </c>
      <c r="B135" s="6">
        <v>133</v>
      </c>
      <c r="D135">
        <v>1261.15893554688</v>
      </c>
      <c r="E135">
        <v>799.33923339843795</v>
      </c>
      <c r="F135">
        <v>454.98648071289102</v>
      </c>
      <c r="G135">
        <v>452.75466918945301</v>
      </c>
      <c r="I135" s="7">
        <f t="shared" si="13"/>
        <v>806.17245483398892</v>
      </c>
      <c r="J135" s="7">
        <f t="shared" si="13"/>
        <v>346.58456420898494</v>
      </c>
      <c r="K135" s="7">
        <f t="shared" si="14"/>
        <v>563.56325988769947</v>
      </c>
      <c r="L135" s="8">
        <f t="shared" si="15"/>
        <v>1.6260483532321417</v>
      </c>
      <c r="M135" s="8">
        <f t="shared" si="12"/>
        <v>2.1057195592504812</v>
      </c>
      <c r="P135" s="6">
        <f t="shared" si="16"/>
        <v>0.95037577975740062</v>
      </c>
    </row>
    <row r="136" spans="1:16" x14ac:dyDescent="0.15">
      <c r="A136" s="6">
        <v>67.5</v>
      </c>
      <c r="B136" s="6">
        <v>134</v>
      </c>
      <c r="D136">
        <v>1303.08642578125</v>
      </c>
      <c r="E136">
        <v>821.00604248046898</v>
      </c>
      <c r="F136">
        <v>455.53396606445301</v>
      </c>
      <c r="G136">
        <v>454.15753173828102</v>
      </c>
      <c r="I136" s="7">
        <f t="shared" si="13"/>
        <v>847.55245971679699</v>
      </c>
      <c r="J136" s="7">
        <f t="shared" si="13"/>
        <v>366.84851074218795</v>
      </c>
      <c r="K136" s="7">
        <f t="shared" si="14"/>
        <v>590.75850219726544</v>
      </c>
      <c r="L136" s="8">
        <f t="shared" si="15"/>
        <v>1.6103609116528099</v>
      </c>
      <c r="M136" s="8">
        <f t="shared" si="12"/>
        <v>2.0936117535369578</v>
      </c>
      <c r="P136" s="6">
        <f t="shared" si="16"/>
        <v>0.36991503830731925</v>
      </c>
    </row>
    <row r="137" spans="1:16" x14ac:dyDescent="0.15">
      <c r="A137" s="6">
        <v>68</v>
      </c>
      <c r="B137" s="6">
        <v>135</v>
      </c>
      <c r="D137">
        <v>1306.78137207031</v>
      </c>
      <c r="E137">
        <v>825.66241455078102</v>
      </c>
      <c r="F137">
        <v>455.22189331054699</v>
      </c>
      <c r="G137">
        <v>453.146728515625</v>
      </c>
      <c r="I137" s="7">
        <f t="shared" si="13"/>
        <v>851.55947875976301</v>
      </c>
      <c r="J137" s="7">
        <f t="shared" si="13"/>
        <v>372.51568603515602</v>
      </c>
      <c r="K137" s="7">
        <f t="shared" si="14"/>
        <v>590.79849853515384</v>
      </c>
      <c r="L137" s="8">
        <f t="shared" si="15"/>
        <v>1.5859694522485086</v>
      </c>
      <c r="M137" s="8">
        <f t="shared" si="12"/>
        <v>2.0727999299984647</v>
      </c>
      <c r="P137" s="6">
        <f t="shared" si="16"/>
        <v>-0.6278253291805066</v>
      </c>
    </row>
    <row r="138" spans="1:16" x14ac:dyDescent="0.15">
      <c r="A138" s="6">
        <v>68.5</v>
      </c>
      <c r="B138" s="6">
        <v>136</v>
      </c>
      <c r="D138">
        <v>1384.31176757813</v>
      </c>
      <c r="E138">
        <v>857.46984863281295</v>
      </c>
      <c r="F138">
        <v>455.79193115234398</v>
      </c>
      <c r="G138">
        <v>453.64523315429699</v>
      </c>
      <c r="I138" s="7">
        <f t="shared" si="13"/>
        <v>928.51983642578602</v>
      </c>
      <c r="J138" s="7">
        <f t="shared" si="13"/>
        <v>403.82461547851597</v>
      </c>
      <c r="K138" s="7">
        <f t="shared" si="14"/>
        <v>645.84260559082486</v>
      </c>
      <c r="L138" s="8">
        <f t="shared" si="15"/>
        <v>1.5993146054891361</v>
      </c>
      <c r="M138" s="8">
        <f t="shared" si="12"/>
        <v>2.0897247191049009</v>
      </c>
      <c r="P138" s="6">
        <f t="shared" si="16"/>
        <v>0.18356658328101108</v>
      </c>
    </row>
    <row r="139" spans="1:16" x14ac:dyDescent="0.15">
      <c r="A139" s="6">
        <v>69</v>
      </c>
      <c r="B139" s="6">
        <v>137</v>
      </c>
      <c r="D139">
        <v>1352.97583007813</v>
      </c>
      <c r="E139">
        <v>845.44635009765602</v>
      </c>
      <c r="F139">
        <v>456.01412963867199</v>
      </c>
      <c r="G139">
        <v>454.272705078125</v>
      </c>
      <c r="I139" s="7">
        <f t="shared" si="13"/>
        <v>896.96170043945801</v>
      </c>
      <c r="J139" s="7">
        <f t="shared" si="13"/>
        <v>391.17364501953102</v>
      </c>
      <c r="K139" s="7">
        <f t="shared" si="14"/>
        <v>623.14014892578632</v>
      </c>
      <c r="L139" s="8">
        <f t="shared" si="15"/>
        <v>1.5930013610571168</v>
      </c>
      <c r="M139" s="8">
        <f t="shared" si="12"/>
        <v>2.08699111053869</v>
      </c>
      <c r="P139" s="6">
        <f t="shared" si="16"/>
        <v>5.2514558436840685E-2</v>
      </c>
    </row>
    <row r="140" spans="1:16" x14ac:dyDescent="0.15">
      <c r="A140" s="6">
        <v>69.5</v>
      </c>
      <c r="B140" s="6">
        <v>138</v>
      </c>
      <c r="D140">
        <v>1351.66259765625</v>
      </c>
      <c r="E140">
        <v>846.52770996093795</v>
      </c>
      <c r="F140">
        <v>455.21768188476602</v>
      </c>
      <c r="G140">
        <v>453.71017456054699</v>
      </c>
      <c r="I140" s="7">
        <f t="shared" si="13"/>
        <v>896.44491577148392</v>
      </c>
      <c r="J140" s="7">
        <f t="shared" si="13"/>
        <v>392.81753540039097</v>
      </c>
      <c r="K140" s="7">
        <f t="shared" si="14"/>
        <v>621.47264099121026</v>
      </c>
      <c r="L140" s="8">
        <f t="shared" si="15"/>
        <v>1.582089863574333</v>
      </c>
      <c r="M140" s="8">
        <f t="shared" si="12"/>
        <v>2.0796592489217147</v>
      </c>
      <c r="P140" s="6">
        <f t="shared" si="16"/>
        <v>-0.29898247835864306</v>
      </c>
    </row>
    <row r="141" spans="1:16" x14ac:dyDescent="0.15">
      <c r="A141" s="6">
        <v>70</v>
      </c>
      <c r="B141" s="6">
        <v>139</v>
      </c>
      <c r="D141">
        <v>1326.36108398438</v>
      </c>
      <c r="E141">
        <v>836.33282470703102</v>
      </c>
      <c r="F141">
        <v>456.33071899414102</v>
      </c>
      <c r="G141">
        <v>454.64642333984398</v>
      </c>
      <c r="I141" s="7">
        <f t="shared" si="13"/>
        <v>870.03036499023892</v>
      </c>
      <c r="J141" s="7">
        <f t="shared" si="13"/>
        <v>381.68640136718705</v>
      </c>
      <c r="K141" s="7">
        <f t="shared" si="14"/>
        <v>602.84988403320801</v>
      </c>
      <c r="L141" s="8">
        <f t="shared" si="15"/>
        <v>1.5794376793981166</v>
      </c>
      <c r="M141" s="8">
        <f t="shared" si="12"/>
        <v>2.080586700611307</v>
      </c>
      <c r="P141" s="6">
        <f t="shared" si="16"/>
        <v>-0.25451948414338343</v>
      </c>
    </row>
    <row r="142" spans="1:16" x14ac:dyDescent="0.15">
      <c r="A142" s="6">
        <v>70.5</v>
      </c>
      <c r="B142" s="6">
        <v>140</v>
      </c>
      <c r="D142">
        <v>1334.92980957031</v>
      </c>
      <c r="E142">
        <v>846.09210205078102</v>
      </c>
      <c r="F142">
        <v>457.38516235351602</v>
      </c>
      <c r="G142">
        <v>455.25164794921898</v>
      </c>
      <c r="I142" s="7">
        <f t="shared" si="13"/>
        <v>877.54464721679392</v>
      </c>
      <c r="J142" s="7">
        <f t="shared" si="13"/>
        <v>390.84045410156205</v>
      </c>
      <c r="K142" s="7">
        <f t="shared" si="14"/>
        <v>603.95632934570051</v>
      </c>
      <c r="L142" s="8">
        <f t="shared" si="15"/>
        <v>1.5452758868936303</v>
      </c>
      <c r="M142" s="8">
        <f t="shared" si="12"/>
        <v>2.0500045439726291</v>
      </c>
      <c r="P142" s="6">
        <f t="shared" si="16"/>
        <v>-1.7206597359482525</v>
      </c>
    </row>
    <row r="143" spans="1:16" x14ac:dyDescent="0.15">
      <c r="A143" s="6">
        <v>71</v>
      </c>
      <c r="B143" s="6">
        <v>141</v>
      </c>
      <c r="D143">
        <v>1322.22094726563</v>
      </c>
      <c r="E143">
        <v>841.662109375</v>
      </c>
      <c r="F143">
        <v>455.34274291992199</v>
      </c>
      <c r="G143">
        <v>453.51351928710898</v>
      </c>
      <c r="I143" s="7">
        <f t="shared" si="13"/>
        <v>866.87820434570801</v>
      </c>
      <c r="J143" s="7">
        <f t="shared" si="13"/>
        <v>388.14859008789102</v>
      </c>
      <c r="K143" s="7">
        <f t="shared" si="14"/>
        <v>595.1741912841843</v>
      </c>
      <c r="L143" s="8">
        <f t="shared" si="15"/>
        <v>1.5333668767144437</v>
      </c>
      <c r="M143" s="8">
        <f t="shared" si="12"/>
        <v>2.0416751696592512</v>
      </c>
      <c r="P143" s="6">
        <f t="shared" si="16"/>
        <v>-2.1199785641615652</v>
      </c>
    </row>
    <row r="144" spans="1:16" x14ac:dyDescent="0.15">
      <c r="A144" s="6">
        <v>71.5</v>
      </c>
      <c r="B144" s="6">
        <v>142</v>
      </c>
      <c r="D144">
        <v>1317.19287109375</v>
      </c>
      <c r="E144">
        <v>838.74737548828102</v>
      </c>
      <c r="F144">
        <v>455.42123413085898</v>
      </c>
      <c r="G144">
        <v>453.50811767578102</v>
      </c>
      <c r="I144" s="7">
        <f t="shared" si="13"/>
        <v>861.77163696289108</v>
      </c>
      <c r="J144" s="7">
        <f t="shared" si="13"/>
        <v>385.2392578125</v>
      </c>
      <c r="K144" s="7">
        <f t="shared" si="14"/>
        <v>592.10415649414108</v>
      </c>
      <c r="L144" s="8">
        <f t="shared" si="15"/>
        <v>1.5369777209526356</v>
      </c>
      <c r="M144" s="8">
        <f t="shared" si="12"/>
        <v>2.0488656497632514</v>
      </c>
      <c r="P144" s="6">
        <f t="shared" si="16"/>
        <v>-1.7752595034742735</v>
      </c>
    </row>
    <row r="145" spans="1:16" x14ac:dyDescent="0.15">
      <c r="A145" s="6">
        <v>72</v>
      </c>
      <c r="B145" s="6">
        <v>143</v>
      </c>
      <c r="D145">
        <v>1317.61999511719</v>
      </c>
      <c r="E145">
        <v>838.89923095703102</v>
      </c>
      <c r="F145">
        <v>456.54058837890602</v>
      </c>
      <c r="G145">
        <v>454.69451904296898</v>
      </c>
      <c r="I145" s="7">
        <f t="shared" si="13"/>
        <v>861.07940673828398</v>
      </c>
      <c r="J145" s="7">
        <f t="shared" si="13"/>
        <v>384.20471191406205</v>
      </c>
      <c r="K145" s="7">
        <f t="shared" si="14"/>
        <v>592.13610839844057</v>
      </c>
      <c r="L145" s="8">
        <f t="shared" si="15"/>
        <v>1.5411994960928228</v>
      </c>
      <c r="M145" s="8">
        <f t="shared" si="12"/>
        <v>2.0566670607692474</v>
      </c>
      <c r="P145" s="6">
        <f t="shared" si="16"/>
        <v>-1.4012517828317563</v>
      </c>
    </row>
    <row r="146" spans="1:16" x14ac:dyDescent="0.15">
      <c r="A146" s="6">
        <v>72.5</v>
      </c>
      <c r="B146" s="6">
        <v>144</v>
      </c>
      <c r="D146">
        <v>1342.52526855469</v>
      </c>
      <c r="E146">
        <v>847.74261474609398</v>
      </c>
      <c r="F146">
        <v>456.55020141601602</v>
      </c>
      <c r="G146">
        <v>454.70626831054699</v>
      </c>
      <c r="I146" s="7">
        <f t="shared" si="13"/>
        <v>885.97506713867392</v>
      </c>
      <c r="J146" s="7">
        <f t="shared" si="13"/>
        <v>393.03634643554699</v>
      </c>
      <c r="K146" s="7">
        <f t="shared" si="14"/>
        <v>610.84962463379111</v>
      </c>
      <c r="L146" s="8">
        <f t="shared" si="15"/>
        <v>1.5541810068549544</v>
      </c>
      <c r="M146" s="8">
        <f t="shared" si="12"/>
        <v>2.0732282073971873</v>
      </c>
      <c r="P146" s="6">
        <f t="shared" si="16"/>
        <v>-0.60729326727839572</v>
      </c>
    </row>
    <row r="147" spans="1:16" x14ac:dyDescent="0.15">
      <c r="A147" s="6">
        <v>73</v>
      </c>
      <c r="B147" s="6">
        <v>145</v>
      </c>
      <c r="D147">
        <v>1336.81958007813</v>
      </c>
      <c r="E147">
        <v>844.93743896484398</v>
      </c>
      <c r="F147">
        <v>455.76458740234398</v>
      </c>
      <c r="G147">
        <v>453.95098876953102</v>
      </c>
      <c r="I147" s="7">
        <f t="shared" si="13"/>
        <v>881.05499267578602</v>
      </c>
      <c r="J147" s="7">
        <f t="shared" si="13"/>
        <v>390.98645019531295</v>
      </c>
      <c r="K147" s="7">
        <f t="shared" si="14"/>
        <v>607.36447753906691</v>
      </c>
      <c r="L147" s="8">
        <f t="shared" si="15"/>
        <v>1.5534156675651156</v>
      </c>
      <c r="M147" s="8">
        <f t="shared" si="12"/>
        <v>2.0760425039731567</v>
      </c>
      <c r="P147" s="6">
        <f t="shared" si="16"/>
        <v>-0.47237297570788667</v>
      </c>
    </row>
    <row r="148" spans="1:16" x14ac:dyDescent="0.15">
      <c r="A148" s="6">
        <v>73.5</v>
      </c>
      <c r="B148" s="6">
        <v>146</v>
      </c>
      <c r="D148">
        <v>1364.0390625</v>
      </c>
      <c r="E148">
        <v>856.83453369140602</v>
      </c>
      <c r="F148">
        <v>455.38604736328102</v>
      </c>
      <c r="G148">
        <v>453.29403686523398</v>
      </c>
      <c r="I148" s="7">
        <f t="shared" si="13"/>
        <v>908.65301513671898</v>
      </c>
      <c r="J148" s="7">
        <f t="shared" si="13"/>
        <v>403.54049682617205</v>
      </c>
      <c r="K148" s="7">
        <f t="shared" si="14"/>
        <v>626.17466735839855</v>
      </c>
      <c r="L148" s="8">
        <f t="shared" si="15"/>
        <v>1.5517021768155472</v>
      </c>
      <c r="M148" s="8">
        <f t="shared" si="12"/>
        <v>2.0779086490893972</v>
      </c>
      <c r="P148" s="6">
        <f t="shared" si="16"/>
        <v>-0.3829080467640279</v>
      </c>
    </row>
    <row r="149" spans="1:16" x14ac:dyDescent="0.15">
      <c r="A149" s="6">
        <v>74</v>
      </c>
      <c r="B149" s="6">
        <v>147</v>
      </c>
      <c r="D149">
        <v>1312.42529296875</v>
      </c>
      <c r="E149">
        <v>834.92681884765602</v>
      </c>
      <c r="F149">
        <v>455.92755126953102</v>
      </c>
      <c r="G149">
        <v>453.90499877929699</v>
      </c>
      <c r="I149" s="7">
        <f t="shared" si="13"/>
        <v>856.49774169921898</v>
      </c>
      <c r="J149" s="7">
        <f t="shared" si="13"/>
        <v>381.02182006835903</v>
      </c>
      <c r="K149" s="7">
        <f t="shared" si="14"/>
        <v>589.7824676513676</v>
      </c>
      <c r="L149" s="8">
        <f t="shared" si="15"/>
        <v>1.5478968305425522</v>
      </c>
      <c r="M149" s="8">
        <f t="shared" si="12"/>
        <v>2.0776829386822104</v>
      </c>
      <c r="P149" s="6">
        <f t="shared" si="16"/>
        <v>-0.39372883736874514</v>
      </c>
    </row>
    <row r="150" spans="1:16" x14ac:dyDescent="0.15">
      <c r="A150" s="18">
        <v>74.5</v>
      </c>
      <c r="B150" s="18">
        <v>148</v>
      </c>
      <c r="D150">
        <v>1308.99755859375</v>
      </c>
      <c r="E150">
        <v>835.09881591796898</v>
      </c>
      <c r="F150">
        <v>455.93865966796898</v>
      </c>
      <c r="G150">
        <v>454.43475341796898</v>
      </c>
      <c r="I150" s="19">
        <f t="shared" ref="I150:I193" si="17">D150-F150</f>
        <v>853.05889892578102</v>
      </c>
      <c r="J150" s="19">
        <f t="shared" ref="J150:J193" si="18">E150-G150</f>
        <v>380.6640625</v>
      </c>
      <c r="K150" s="19">
        <f t="shared" ref="K150:K193" si="19">I150-0.7*J150</f>
        <v>586.59405517578102</v>
      </c>
      <c r="L150" s="20">
        <f t="shared" ref="L150:L193" si="20">K150/J150</f>
        <v>1.5409756605951763</v>
      </c>
      <c r="M150" s="20">
        <f t="shared" ref="M150:M193" si="21">L150+ABS($N$2)*A150</f>
        <v>2.0743414046006432</v>
      </c>
      <c r="N150" s="18"/>
      <c r="O150" s="18"/>
      <c r="P150" s="18">
        <f t="shared" ref="P150:P193" si="22">(M150-$O$2)/$O$2*100</f>
        <v>-0.55392544082108186</v>
      </c>
    </row>
    <row r="151" spans="1:16" x14ac:dyDescent="0.15">
      <c r="A151" s="18">
        <v>75</v>
      </c>
      <c r="B151" s="18">
        <v>149</v>
      </c>
      <c r="D151">
        <v>1311.72680664063</v>
      </c>
      <c r="E151">
        <v>835.69036865234398</v>
      </c>
      <c r="F151">
        <v>455.24322509765602</v>
      </c>
      <c r="G151">
        <v>453.52285766601602</v>
      </c>
      <c r="I151" s="19">
        <f t="shared" si="17"/>
        <v>856.48358154297398</v>
      </c>
      <c r="J151" s="19">
        <f t="shared" si="18"/>
        <v>382.16751098632795</v>
      </c>
      <c r="K151" s="19">
        <f t="shared" si="19"/>
        <v>588.96632385254441</v>
      </c>
      <c r="L151" s="20">
        <f t="shared" si="20"/>
        <v>1.5411208617197569</v>
      </c>
      <c r="M151" s="20">
        <f t="shared" si="21"/>
        <v>2.0780662415910323</v>
      </c>
      <c r="N151" s="18"/>
      <c r="O151" s="18"/>
      <c r="P151" s="18">
        <f t="shared" si="22"/>
        <v>-0.37535289907579866</v>
      </c>
    </row>
    <row r="152" spans="1:16" x14ac:dyDescent="0.15">
      <c r="A152" s="18">
        <v>75.5</v>
      </c>
      <c r="B152" s="18">
        <v>150</v>
      </c>
      <c r="D152">
        <v>1300.47900390625</v>
      </c>
      <c r="E152">
        <v>828.78656005859398</v>
      </c>
      <c r="F152">
        <v>455.89508056640602</v>
      </c>
      <c r="G152">
        <v>453.822021484375</v>
      </c>
      <c r="I152" s="19">
        <f t="shared" si="17"/>
        <v>844.58392333984398</v>
      </c>
      <c r="J152" s="19">
        <f t="shared" si="18"/>
        <v>374.96453857421898</v>
      </c>
      <c r="K152" s="19">
        <f t="shared" si="19"/>
        <v>582.10874633789069</v>
      </c>
      <c r="L152" s="20">
        <f t="shared" si="20"/>
        <v>1.5524367945601618</v>
      </c>
      <c r="M152" s="20">
        <f t="shared" si="21"/>
        <v>2.0929618102972456</v>
      </c>
      <c r="N152" s="18"/>
      <c r="O152" s="18"/>
      <c r="P152" s="18">
        <f t="shared" si="22"/>
        <v>0.33875608649142908</v>
      </c>
    </row>
    <row r="153" spans="1:16" x14ac:dyDescent="0.15">
      <c r="A153" s="18">
        <v>76</v>
      </c>
      <c r="B153" s="18">
        <v>151</v>
      </c>
      <c r="D153">
        <v>1299.09423828125</v>
      </c>
      <c r="E153">
        <v>828.06744384765602</v>
      </c>
      <c r="F153">
        <v>455.16357421875</v>
      </c>
      <c r="G153">
        <v>453.31869506835898</v>
      </c>
      <c r="I153" s="19">
        <f t="shared" si="17"/>
        <v>843.9306640625</v>
      </c>
      <c r="J153" s="19">
        <f t="shared" si="18"/>
        <v>374.74874877929705</v>
      </c>
      <c r="K153" s="19">
        <f t="shared" si="19"/>
        <v>581.60653991699201</v>
      </c>
      <c r="L153" s="20">
        <f t="shared" si="20"/>
        <v>1.5519906118739863</v>
      </c>
      <c r="M153" s="20">
        <f t="shared" si="21"/>
        <v>2.0960952634768786</v>
      </c>
      <c r="N153" s="18"/>
      <c r="O153" s="18"/>
      <c r="P153" s="18">
        <f t="shared" si="22"/>
        <v>0.48897707607316565</v>
      </c>
    </row>
    <row r="154" spans="1:16" x14ac:dyDescent="0.15">
      <c r="A154" s="18">
        <v>76.5</v>
      </c>
      <c r="B154" s="18">
        <v>152</v>
      </c>
      <c r="D154">
        <v>1303.78674316406</v>
      </c>
      <c r="E154">
        <v>831.29071044921898</v>
      </c>
      <c r="F154">
        <v>455.45849609375</v>
      </c>
      <c r="G154">
        <v>453.72158813476602</v>
      </c>
      <c r="I154" s="19">
        <f t="shared" si="17"/>
        <v>848.32824707031</v>
      </c>
      <c r="J154" s="19">
        <f t="shared" si="18"/>
        <v>377.56912231445295</v>
      </c>
      <c r="K154" s="19">
        <f t="shared" si="19"/>
        <v>584.02986145019293</v>
      </c>
      <c r="L154" s="20">
        <f t="shared" si="20"/>
        <v>1.5468157403077896</v>
      </c>
      <c r="M154" s="20">
        <f t="shared" si="21"/>
        <v>2.0945000277764905</v>
      </c>
      <c r="N154" s="18"/>
      <c r="O154" s="18"/>
      <c r="P154" s="18">
        <f t="shared" si="22"/>
        <v>0.41249982500522892</v>
      </c>
    </row>
    <row r="155" spans="1:16" x14ac:dyDescent="0.15">
      <c r="A155" s="18">
        <v>77</v>
      </c>
      <c r="B155" s="18">
        <v>153</v>
      </c>
      <c r="D155">
        <v>1294.73986816406</v>
      </c>
      <c r="E155">
        <v>826.543701171875</v>
      </c>
      <c r="F155">
        <v>456.82019042968801</v>
      </c>
      <c r="G155">
        <v>454.81930541992199</v>
      </c>
      <c r="I155" s="19">
        <f t="shared" si="17"/>
        <v>837.91967773437204</v>
      </c>
      <c r="J155" s="19">
        <f t="shared" si="18"/>
        <v>371.72439575195301</v>
      </c>
      <c r="K155" s="19">
        <f t="shared" si="19"/>
        <v>577.71260070800497</v>
      </c>
      <c r="L155" s="20">
        <f t="shared" si="20"/>
        <v>1.5541422820510959</v>
      </c>
      <c r="M155" s="20">
        <f t="shared" si="21"/>
        <v>2.1054062053856053</v>
      </c>
      <c r="N155" s="18"/>
      <c r="O155" s="18"/>
      <c r="P155" s="18">
        <f t="shared" si="22"/>
        <v>0.93535327105139043</v>
      </c>
    </row>
    <row r="156" spans="1:16" x14ac:dyDescent="0.15">
      <c r="A156" s="18">
        <v>77.5</v>
      </c>
      <c r="B156" s="18">
        <v>154</v>
      </c>
      <c r="D156">
        <v>1267.63745117188</v>
      </c>
      <c r="E156">
        <v>815.78509521484398</v>
      </c>
      <c r="F156">
        <v>455.28924560546898</v>
      </c>
      <c r="G156">
        <v>453.40048217773398</v>
      </c>
      <c r="I156" s="19">
        <f t="shared" si="17"/>
        <v>812.34820556641102</v>
      </c>
      <c r="J156" s="19">
        <f t="shared" si="18"/>
        <v>362.38461303711</v>
      </c>
      <c r="K156" s="19">
        <f t="shared" si="19"/>
        <v>558.6789764404341</v>
      </c>
      <c r="L156" s="20">
        <f t="shared" si="20"/>
        <v>1.5416741118178288</v>
      </c>
      <c r="M156" s="20">
        <f t="shared" si="21"/>
        <v>2.0965176710181468</v>
      </c>
      <c r="N156" s="18"/>
      <c r="O156" s="18"/>
      <c r="P156" s="18">
        <f t="shared" si="22"/>
        <v>0.50922773093169171</v>
      </c>
    </row>
    <row r="157" spans="1:16" x14ac:dyDescent="0.15">
      <c r="A157" s="18">
        <v>78</v>
      </c>
      <c r="B157" s="18">
        <v>155</v>
      </c>
      <c r="D157">
        <v>1277.13952636719</v>
      </c>
      <c r="E157">
        <v>820.59771728515602</v>
      </c>
      <c r="F157">
        <v>455.89117431640602</v>
      </c>
      <c r="G157">
        <v>453.96902465820301</v>
      </c>
      <c r="I157" s="19">
        <f t="shared" si="17"/>
        <v>821.24835205078398</v>
      </c>
      <c r="J157" s="19">
        <f t="shared" si="18"/>
        <v>366.62869262695301</v>
      </c>
      <c r="K157" s="19">
        <f t="shared" si="19"/>
        <v>564.60826721191688</v>
      </c>
      <c r="L157" s="20">
        <f t="shared" si="20"/>
        <v>1.5400002197493292</v>
      </c>
      <c r="M157" s="20">
        <f t="shared" si="21"/>
        <v>2.0984234148154557</v>
      </c>
      <c r="N157" s="18"/>
      <c r="O157" s="18"/>
      <c r="P157" s="18">
        <f t="shared" si="22"/>
        <v>0.60059106164357146</v>
      </c>
    </row>
    <row r="158" spans="1:16" x14ac:dyDescent="0.15">
      <c r="A158" s="18">
        <v>78.5</v>
      </c>
      <c r="B158" s="18">
        <v>156</v>
      </c>
      <c r="D158">
        <v>1247.51049804688</v>
      </c>
      <c r="E158">
        <v>806.47540283203102</v>
      </c>
      <c r="F158">
        <v>456.61636352539102</v>
      </c>
      <c r="G158">
        <v>454.69842529296898</v>
      </c>
      <c r="I158" s="19">
        <f t="shared" si="17"/>
        <v>790.89413452148892</v>
      </c>
      <c r="J158" s="19">
        <f t="shared" si="18"/>
        <v>351.77697753906205</v>
      </c>
      <c r="K158" s="19">
        <f t="shared" si="19"/>
        <v>544.65025024414547</v>
      </c>
      <c r="L158" s="20">
        <f t="shared" si="20"/>
        <v>1.5482828184333535</v>
      </c>
      <c r="M158" s="20">
        <f t="shared" si="21"/>
        <v>2.1102856493652884</v>
      </c>
      <c r="N158" s="18"/>
      <c r="O158" s="18"/>
      <c r="P158" s="18">
        <f t="shared" si="22"/>
        <v>1.1692788672597549</v>
      </c>
    </row>
    <row r="159" spans="1:16" x14ac:dyDescent="0.15">
      <c r="A159" s="18">
        <v>79</v>
      </c>
      <c r="B159" s="18">
        <v>157</v>
      </c>
      <c r="D159">
        <v>1273.24926757813</v>
      </c>
      <c r="E159">
        <v>818.51934814453102</v>
      </c>
      <c r="F159">
        <v>455.45761108398398</v>
      </c>
      <c r="G159">
        <v>453.56585693359398</v>
      </c>
      <c r="I159" s="19">
        <f t="shared" si="17"/>
        <v>817.79165649414608</v>
      </c>
      <c r="J159" s="19">
        <f t="shared" si="18"/>
        <v>364.95349121093705</v>
      </c>
      <c r="K159" s="19">
        <f t="shared" si="19"/>
        <v>562.3242126464902</v>
      </c>
      <c r="L159" s="20">
        <f t="shared" si="20"/>
        <v>1.540810613376147</v>
      </c>
      <c r="M159" s="20">
        <f t="shared" si="21"/>
        <v>2.1063930801738904</v>
      </c>
      <c r="N159" s="18"/>
      <c r="O159" s="18"/>
      <c r="P159" s="18">
        <f t="shared" si="22"/>
        <v>0.98266507014034776</v>
      </c>
    </row>
    <row r="160" spans="1:16" x14ac:dyDescent="0.15">
      <c r="A160" s="18">
        <v>79.5</v>
      </c>
      <c r="B160" s="18">
        <v>158</v>
      </c>
      <c r="D160">
        <v>1283.01745605469</v>
      </c>
      <c r="E160">
        <v>823.35601806640602</v>
      </c>
      <c r="F160">
        <v>456.40289306640602</v>
      </c>
      <c r="G160">
        <v>454.11846923828102</v>
      </c>
      <c r="I160" s="19">
        <f t="shared" si="17"/>
        <v>826.61456298828398</v>
      </c>
      <c r="J160" s="19">
        <f t="shared" si="18"/>
        <v>369.237548828125</v>
      </c>
      <c r="K160" s="19">
        <f t="shared" si="19"/>
        <v>568.1482788085965</v>
      </c>
      <c r="L160" s="20">
        <f t="shared" si="20"/>
        <v>1.5387066689500253</v>
      </c>
      <c r="M160" s="20">
        <f t="shared" si="21"/>
        <v>2.1078687716135773</v>
      </c>
      <c r="N160" s="18"/>
      <c r="O160" s="18"/>
      <c r="P160" s="18">
        <f t="shared" si="22"/>
        <v>1.0534112455828148</v>
      </c>
    </row>
    <row r="161" spans="1:16" x14ac:dyDescent="0.15">
      <c r="A161" s="18">
        <v>80</v>
      </c>
      <c r="B161" s="18">
        <v>159</v>
      </c>
      <c r="D161">
        <v>1333.38854980469</v>
      </c>
      <c r="E161">
        <v>849.13226318359398</v>
      </c>
      <c r="F161">
        <v>456.07727050781301</v>
      </c>
      <c r="G161">
        <v>453.87823486328102</v>
      </c>
      <c r="I161" s="19">
        <f t="shared" si="17"/>
        <v>877.31127929687705</v>
      </c>
      <c r="J161" s="19">
        <f t="shared" si="18"/>
        <v>395.25402832031295</v>
      </c>
      <c r="K161" s="19">
        <f t="shared" si="19"/>
        <v>600.63345947265793</v>
      </c>
      <c r="L161" s="20">
        <f t="shared" si="20"/>
        <v>1.51961375833444</v>
      </c>
      <c r="M161" s="20">
        <f t="shared" si="21"/>
        <v>2.0923554968638003</v>
      </c>
      <c r="N161" s="18"/>
      <c r="O161" s="18"/>
      <c r="P161" s="18">
        <f t="shared" si="22"/>
        <v>0.30968879275911226</v>
      </c>
    </row>
    <row r="162" spans="1:16" x14ac:dyDescent="0.15">
      <c r="A162" s="18">
        <v>80.5</v>
      </c>
      <c r="B162" s="18">
        <v>160</v>
      </c>
      <c r="D162">
        <v>1312.20935058594</v>
      </c>
      <c r="E162">
        <v>843.77349853515602</v>
      </c>
      <c r="F162">
        <v>455.33853149414102</v>
      </c>
      <c r="G162">
        <v>453.22940063476602</v>
      </c>
      <c r="I162" s="19">
        <f t="shared" si="17"/>
        <v>856.87081909179892</v>
      </c>
      <c r="J162" s="19">
        <f t="shared" si="18"/>
        <v>390.54409790039</v>
      </c>
      <c r="K162" s="19">
        <f t="shared" si="19"/>
        <v>583.48995056152592</v>
      </c>
      <c r="L162" s="20">
        <f t="shared" si="20"/>
        <v>1.4940437038952452</v>
      </c>
      <c r="M162" s="20">
        <f t="shared" si="21"/>
        <v>2.0703650782904139</v>
      </c>
      <c r="N162" s="18"/>
      <c r="O162" s="18"/>
      <c r="P162" s="18">
        <f t="shared" si="22"/>
        <v>-0.74455464093330403</v>
      </c>
    </row>
    <row r="163" spans="1:16" x14ac:dyDescent="0.15">
      <c r="A163" s="18">
        <v>81</v>
      </c>
      <c r="B163" s="18">
        <v>161</v>
      </c>
      <c r="D163">
        <v>1339.6982421875</v>
      </c>
      <c r="E163">
        <v>852.14715576171898</v>
      </c>
      <c r="F163">
        <v>455.670166015625</v>
      </c>
      <c r="G163">
        <v>453.56072998046898</v>
      </c>
      <c r="I163" s="19">
        <f t="shared" si="17"/>
        <v>884.028076171875</v>
      </c>
      <c r="J163" s="19">
        <f t="shared" si="18"/>
        <v>398.58642578125</v>
      </c>
      <c r="K163" s="19">
        <f t="shared" si="19"/>
        <v>605.017578125</v>
      </c>
      <c r="L163" s="20">
        <f t="shared" si="20"/>
        <v>1.517908134827056</v>
      </c>
      <c r="M163" s="20">
        <f t="shared" si="21"/>
        <v>2.0978091450880334</v>
      </c>
      <c r="N163" s="18"/>
      <c r="O163" s="18"/>
      <c r="P163" s="18">
        <f t="shared" si="22"/>
        <v>0.57114233494062838</v>
      </c>
    </row>
    <row r="164" spans="1:16" x14ac:dyDescent="0.15">
      <c r="A164" s="18">
        <v>81.5</v>
      </c>
      <c r="B164" s="18">
        <v>162</v>
      </c>
      <c r="D164">
        <v>1343.16589355469</v>
      </c>
      <c r="E164">
        <v>853.51397705078102</v>
      </c>
      <c r="F164">
        <v>455.59259033203102</v>
      </c>
      <c r="G164">
        <v>453.349365234375</v>
      </c>
      <c r="I164" s="19">
        <f t="shared" si="17"/>
        <v>887.57330322265898</v>
      </c>
      <c r="J164" s="19">
        <f t="shared" si="18"/>
        <v>400.16461181640602</v>
      </c>
      <c r="K164" s="19">
        <f t="shared" si="19"/>
        <v>607.45807495117481</v>
      </c>
      <c r="L164" s="20">
        <f t="shared" si="20"/>
        <v>1.5180204771077415</v>
      </c>
      <c r="M164" s="20">
        <f t="shared" si="21"/>
        <v>2.1015011232345273</v>
      </c>
      <c r="N164" s="18"/>
      <c r="O164" s="18"/>
      <c r="P164" s="18">
        <f t="shared" si="22"/>
        <v>0.74813958968991479</v>
      </c>
    </row>
    <row r="165" spans="1:16" x14ac:dyDescent="0.15">
      <c r="A165" s="18">
        <v>82</v>
      </c>
      <c r="B165" s="18">
        <v>163</v>
      </c>
      <c r="D165">
        <v>1333.32946777344</v>
      </c>
      <c r="E165">
        <v>851.20330810546898</v>
      </c>
      <c r="F165">
        <v>456.40859985351602</v>
      </c>
      <c r="G165">
        <v>454.48736572265602</v>
      </c>
      <c r="I165" s="19">
        <f t="shared" si="17"/>
        <v>876.92086791992392</v>
      </c>
      <c r="J165" s="19">
        <f t="shared" si="18"/>
        <v>396.71594238281295</v>
      </c>
      <c r="K165" s="19">
        <f t="shared" si="19"/>
        <v>599.2197082519549</v>
      </c>
      <c r="L165" s="20">
        <f t="shared" si="20"/>
        <v>1.5104502850398056</v>
      </c>
      <c r="M165" s="20">
        <f t="shared" si="21"/>
        <v>2.0975105670323999</v>
      </c>
      <c r="N165" s="18"/>
      <c r="O165" s="18"/>
      <c r="P165" s="18">
        <f t="shared" si="22"/>
        <v>0.55682819382749782</v>
      </c>
    </row>
    <row r="166" spans="1:16" x14ac:dyDescent="0.15">
      <c r="A166" s="18">
        <v>82.5</v>
      </c>
      <c r="B166" s="18">
        <v>164</v>
      </c>
      <c r="D166">
        <v>1343.6162109375</v>
      </c>
      <c r="E166">
        <v>855.685302734375</v>
      </c>
      <c r="F166">
        <v>455.84997558593801</v>
      </c>
      <c r="G166">
        <v>453.64312744140602</v>
      </c>
      <c r="I166" s="19">
        <f t="shared" si="17"/>
        <v>887.76623535156205</v>
      </c>
      <c r="J166" s="19">
        <f t="shared" si="18"/>
        <v>402.04217529296898</v>
      </c>
      <c r="K166" s="19">
        <f t="shared" si="19"/>
        <v>606.33671264648376</v>
      </c>
      <c r="L166" s="20">
        <f t="shared" si="20"/>
        <v>1.5081420555061045</v>
      </c>
      <c r="M166" s="20">
        <f t="shared" si="21"/>
        <v>2.0987819733645074</v>
      </c>
      <c r="N166" s="18"/>
      <c r="O166" s="18"/>
      <c r="P166" s="18">
        <f t="shared" si="22"/>
        <v>0.6177807297106257</v>
      </c>
    </row>
    <row r="167" spans="1:16" x14ac:dyDescent="0.15">
      <c r="A167" s="18">
        <v>83</v>
      </c>
      <c r="B167" s="18">
        <v>165</v>
      </c>
      <c r="D167">
        <v>1340.09289550781</v>
      </c>
      <c r="E167">
        <v>854.43524169921898</v>
      </c>
      <c r="F167">
        <v>454.99429321289102</v>
      </c>
      <c r="G167">
        <v>453.16564941406301</v>
      </c>
      <c r="I167" s="19">
        <f t="shared" si="17"/>
        <v>885.09860229491892</v>
      </c>
      <c r="J167" s="19">
        <f t="shared" si="18"/>
        <v>401.26959228515597</v>
      </c>
      <c r="K167" s="19">
        <f t="shared" si="19"/>
        <v>604.20988769530982</v>
      </c>
      <c r="L167" s="20">
        <f t="shared" si="20"/>
        <v>1.505745512024588</v>
      </c>
      <c r="M167" s="20">
        <f t="shared" si="21"/>
        <v>2.0999650657487994</v>
      </c>
      <c r="N167" s="18"/>
      <c r="O167" s="18"/>
      <c r="P167" s="18">
        <f t="shared" si="22"/>
        <v>0.67449940350161752</v>
      </c>
    </row>
    <row r="168" spans="1:16" x14ac:dyDescent="0.15">
      <c r="A168" s="18">
        <v>83.5</v>
      </c>
      <c r="B168" s="18">
        <v>166</v>
      </c>
      <c r="D168">
        <v>1335.62634277344</v>
      </c>
      <c r="E168">
        <v>855.13031005859398</v>
      </c>
      <c r="F168">
        <v>456.09320068359398</v>
      </c>
      <c r="G168">
        <v>453.92965698242199</v>
      </c>
      <c r="I168" s="19">
        <f t="shared" si="17"/>
        <v>879.53314208984602</v>
      </c>
      <c r="J168" s="19">
        <f t="shared" si="18"/>
        <v>401.20065307617199</v>
      </c>
      <c r="K168" s="19">
        <f t="shared" si="19"/>
        <v>598.69268493652567</v>
      </c>
      <c r="L168" s="20">
        <f t="shared" si="20"/>
        <v>1.4922525183997091</v>
      </c>
      <c r="M168" s="20">
        <f t="shared" si="21"/>
        <v>2.0900517079897289</v>
      </c>
      <c r="N168" s="18"/>
      <c r="O168" s="18"/>
      <c r="P168" s="18">
        <f t="shared" si="22"/>
        <v>0.19924276896024143</v>
      </c>
    </row>
    <row r="169" spans="1:16" x14ac:dyDescent="0.15">
      <c r="A169" s="18">
        <v>84</v>
      </c>
      <c r="B169" s="18">
        <v>167</v>
      </c>
      <c r="D169">
        <v>1342.10571289063</v>
      </c>
      <c r="E169">
        <v>858.03558349609398</v>
      </c>
      <c r="F169">
        <v>456.32803344726602</v>
      </c>
      <c r="G169">
        <v>454.38003540039102</v>
      </c>
      <c r="I169" s="19">
        <f t="shared" si="17"/>
        <v>885.77767944336392</v>
      </c>
      <c r="J169" s="19">
        <f t="shared" si="18"/>
        <v>403.65554809570295</v>
      </c>
      <c r="K169" s="19">
        <f t="shared" si="19"/>
        <v>603.21879577637185</v>
      </c>
      <c r="L169" s="20">
        <f t="shared" si="20"/>
        <v>1.494389953568418</v>
      </c>
      <c r="M169" s="20">
        <f t="shared" si="21"/>
        <v>2.0957687790242465</v>
      </c>
      <c r="N169" s="18"/>
      <c r="O169" s="18"/>
      <c r="P169" s="18">
        <f t="shared" si="22"/>
        <v>0.4733250733956646</v>
      </c>
    </row>
    <row r="170" spans="1:16" x14ac:dyDescent="0.15">
      <c r="A170" s="18">
        <v>84.5</v>
      </c>
      <c r="B170" s="18">
        <v>168</v>
      </c>
      <c r="D170">
        <v>1330.25915527344</v>
      </c>
      <c r="E170">
        <v>851.70080566406295</v>
      </c>
      <c r="F170">
        <v>454.95037841796898</v>
      </c>
      <c r="G170">
        <v>452.98556518554699</v>
      </c>
      <c r="I170" s="19">
        <f t="shared" si="17"/>
        <v>875.30877685547102</v>
      </c>
      <c r="J170" s="19">
        <f t="shared" si="18"/>
        <v>398.71524047851597</v>
      </c>
      <c r="K170" s="19">
        <f t="shared" si="19"/>
        <v>596.20810852050988</v>
      </c>
      <c r="L170" s="20">
        <f t="shared" si="20"/>
        <v>1.4953230977701628</v>
      </c>
      <c r="M170" s="20">
        <f t="shared" si="21"/>
        <v>2.1002815590917998</v>
      </c>
      <c r="N170" s="18"/>
      <c r="O170" s="18"/>
      <c r="P170" s="18">
        <f t="shared" si="22"/>
        <v>0.68967242203930834</v>
      </c>
    </row>
    <row r="171" spans="1:16" x14ac:dyDescent="0.15">
      <c r="A171" s="18">
        <v>85</v>
      </c>
      <c r="B171" s="18">
        <v>169</v>
      </c>
      <c r="D171">
        <v>1323.53759765625</v>
      </c>
      <c r="E171">
        <v>849.4833984375</v>
      </c>
      <c r="F171">
        <v>455.97714233398398</v>
      </c>
      <c r="G171">
        <v>454.044189453125</v>
      </c>
      <c r="I171" s="19">
        <f t="shared" si="17"/>
        <v>867.56045532226608</v>
      </c>
      <c r="J171" s="19">
        <f t="shared" si="18"/>
        <v>395.439208984375</v>
      </c>
      <c r="K171" s="19">
        <f t="shared" si="19"/>
        <v>590.75300903320363</v>
      </c>
      <c r="L171" s="20">
        <f t="shared" si="20"/>
        <v>1.4939161206357412</v>
      </c>
      <c r="M171" s="20">
        <f t="shared" si="21"/>
        <v>2.1024542178231869</v>
      </c>
      <c r="N171" s="18"/>
      <c r="O171" s="18"/>
      <c r="P171" s="18">
        <f t="shared" si="22"/>
        <v>0.7938319310352564</v>
      </c>
    </row>
    <row r="172" spans="1:16" x14ac:dyDescent="0.15">
      <c r="A172" s="18">
        <v>85.5</v>
      </c>
      <c r="B172" s="18">
        <v>170</v>
      </c>
      <c r="D172">
        <v>1324.13708496094</v>
      </c>
      <c r="E172">
        <v>849.47332763671898</v>
      </c>
      <c r="F172">
        <v>455.74896240234398</v>
      </c>
      <c r="G172">
        <v>454.12387084960898</v>
      </c>
      <c r="I172" s="19">
        <f t="shared" si="17"/>
        <v>868.38812255859602</v>
      </c>
      <c r="J172" s="19">
        <f t="shared" si="18"/>
        <v>395.34945678711</v>
      </c>
      <c r="K172" s="19">
        <f t="shared" si="19"/>
        <v>591.64350280761903</v>
      </c>
      <c r="L172" s="20">
        <f t="shared" si="20"/>
        <v>1.4965076912353279</v>
      </c>
      <c r="M172" s="20">
        <f t="shared" si="21"/>
        <v>2.108625424288582</v>
      </c>
      <c r="N172" s="18"/>
      <c r="O172" s="18"/>
      <c r="P172" s="18">
        <f t="shared" si="22"/>
        <v>1.0896859582058342</v>
      </c>
    </row>
    <row r="173" spans="1:16" x14ac:dyDescent="0.15">
      <c r="A173" s="18">
        <v>86</v>
      </c>
      <c r="B173" s="18">
        <v>171</v>
      </c>
      <c r="D173">
        <v>1318.79553222656</v>
      </c>
      <c r="E173">
        <v>846.79718017578102</v>
      </c>
      <c r="F173">
        <v>455.33163452148398</v>
      </c>
      <c r="G173">
        <v>453.361083984375</v>
      </c>
      <c r="I173" s="19">
        <f t="shared" si="17"/>
        <v>863.46389770507608</v>
      </c>
      <c r="J173" s="19">
        <f t="shared" si="18"/>
        <v>393.43609619140602</v>
      </c>
      <c r="K173" s="19">
        <f t="shared" si="19"/>
        <v>588.05863037109191</v>
      </c>
      <c r="L173" s="20">
        <f t="shared" si="20"/>
        <v>1.4946738137748357</v>
      </c>
      <c r="M173" s="20">
        <f t="shared" si="21"/>
        <v>2.110371182693898</v>
      </c>
      <c r="N173" s="18"/>
      <c r="O173" s="18"/>
      <c r="P173" s="18">
        <f t="shared" si="22"/>
        <v>1.1733794235883037</v>
      </c>
    </row>
    <row r="174" spans="1:16" x14ac:dyDescent="0.15">
      <c r="A174" s="18">
        <v>86.5</v>
      </c>
      <c r="B174" s="18">
        <v>172</v>
      </c>
      <c r="D174">
        <v>1325.46020507813</v>
      </c>
      <c r="E174">
        <v>852.47637939453102</v>
      </c>
      <c r="F174">
        <v>456.72158813476602</v>
      </c>
      <c r="G174">
        <v>454.58267211914102</v>
      </c>
      <c r="I174" s="19">
        <f t="shared" si="17"/>
        <v>868.73861694336392</v>
      </c>
      <c r="J174" s="19">
        <f t="shared" si="18"/>
        <v>397.89370727539</v>
      </c>
      <c r="K174" s="19">
        <f t="shared" si="19"/>
        <v>590.21302185059096</v>
      </c>
      <c r="L174" s="20">
        <f t="shared" si="20"/>
        <v>1.48334344338372</v>
      </c>
      <c r="M174" s="20">
        <f t="shared" si="21"/>
        <v>2.1026204481685911</v>
      </c>
      <c r="N174" s="18"/>
      <c r="O174" s="18"/>
      <c r="P174" s="18">
        <f t="shared" si="22"/>
        <v>0.80180118589677529</v>
      </c>
    </row>
    <row r="175" spans="1:16" x14ac:dyDescent="0.15">
      <c r="A175" s="18">
        <v>87</v>
      </c>
      <c r="B175" s="18">
        <v>173</v>
      </c>
      <c r="D175">
        <v>1305.22521972656</v>
      </c>
      <c r="E175">
        <v>843.062744140625</v>
      </c>
      <c r="F175">
        <v>455.83825683593801</v>
      </c>
      <c r="G175">
        <v>453.8623046875</v>
      </c>
      <c r="I175" s="19">
        <f t="shared" si="17"/>
        <v>849.38696289062204</v>
      </c>
      <c r="J175" s="19">
        <f t="shared" si="18"/>
        <v>389.200439453125</v>
      </c>
      <c r="K175" s="19">
        <f t="shared" si="19"/>
        <v>576.94665527343454</v>
      </c>
      <c r="L175" s="20">
        <f t="shared" si="20"/>
        <v>1.4823895268055616</v>
      </c>
      <c r="M175" s="20">
        <f t="shared" si="21"/>
        <v>2.105246167456241</v>
      </c>
      <c r="N175" s="18"/>
      <c r="O175" s="18"/>
      <c r="P175" s="18">
        <f t="shared" si="22"/>
        <v>0.9276808870260046</v>
      </c>
    </row>
    <row r="176" spans="1:16" x14ac:dyDescent="0.15">
      <c r="A176" s="18">
        <v>87.5</v>
      </c>
      <c r="B176" s="18">
        <v>174</v>
      </c>
      <c r="D176">
        <v>1318.02075195313</v>
      </c>
      <c r="E176">
        <v>849.26965332031295</v>
      </c>
      <c r="F176">
        <v>455.79794311523398</v>
      </c>
      <c r="G176">
        <v>453.62448120117199</v>
      </c>
      <c r="I176" s="19">
        <f t="shared" si="17"/>
        <v>862.22280883789608</v>
      </c>
      <c r="J176" s="19">
        <f t="shared" si="18"/>
        <v>395.64517211914097</v>
      </c>
      <c r="K176" s="19">
        <f t="shared" si="19"/>
        <v>585.27118835449744</v>
      </c>
      <c r="L176" s="20">
        <f t="shared" si="20"/>
        <v>1.4792830283248199</v>
      </c>
      <c r="M176" s="20">
        <f t="shared" si="21"/>
        <v>2.1057193048413079</v>
      </c>
      <c r="N176" s="18"/>
      <c r="O176" s="18"/>
      <c r="P176" s="18">
        <f t="shared" si="22"/>
        <v>0.95036358311823677</v>
      </c>
    </row>
    <row r="177" spans="1:16" x14ac:dyDescent="0.15">
      <c r="A177" s="18">
        <v>88</v>
      </c>
      <c r="B177" s="18">
        <v>175</v>
      </c>
      <c r="D177">
        <v>1315.40454101563</v>
      </c>
      <c r="E177">
        <v>847.53961181640602</v>
      </c>
      <c r="F177">
        <v>456.33914184570301</v>
      </c>
      <c r="G177">
        <v>454.11605834960898</v>
      </c>
      <c r="I177" s="19">
        <f t="shared" si="17"/>
        <v>859.06539916992699</v>
      </c>
      <c r="J177" s="19">
        <f t="shared" si="18"/>
        <v>393.42355346679705</v>
      </c>
      <c r="K177" s="19">
        <f t="shared" si="19"/>
        <v>583.66891174316902</v>
      </c>
      <c r="L177" s="20">
        <f t="shared" si="20"/>
        <v>1.4835637231171206</v>
      </c>
      <c r="M177" s="20">
        <f t="shared" si="21"/>
        <v>2.1135796354994172</v>
      </c>
      <c r="N177" s="18"/>
      <c r="O177" s="18"/>
      <c r="P177" s="18">
        <f t="shared" si="22"/>
        <v>1.3271959728841969</v>
      </c>
    </row>
    <row r="178" spans="1:16" x14ac:dyDescent="0.15">
      <c r="A178" s="18">
        <v>88.5</v>
      </c>
      <c r="B178" s="18">
        <v>176</v>
      </c>
      <c r="D178">
        <v>1302.72204589844</v>
      </c>
      <c r="E178">
        <v>843.11529541015602</v>
      </c>
      <c r="F178">
        <v>456.34515380859398</v>
      </c>
      <c r="G178">
        <v>454.45370483398398</v>
      </c>
      <c r="I178" s="19">
        <f t="shared" si="17"/>
        <v>846.37689208984602</v>
      </c>
      <c r="J178" s="19">
        <f t="shared" si="18"/>
        <v>388.66159057617205</v>
      </c>
      <c r="K178" s="19">
        <f t="shared" si="19"/>
        <v>574.31377868652567</v>
      </c>
      <c r="L178" s="20">
        <f t="shared" si="20"/>
        <v>1.4776705303838571</v>
      </c>
      <c r="M178" s="20">
        <f t="shared" si="21"/>
        <v>2.1112660786319619</v>
      </c>
      <c r="N178" s="18"/>
      <c r="O178" s="18"/>
      <c r="P178" s="18">
        <f t="shared" si="22"/>
        <v>1.2162816613694289</v>
      </c>
    </row>
    <row r="179" spans="1:16" x14ac:dyDescent="0.15">
      <c r="A179" s="18">
        <v>89</v>
      </c>
      <c r="B179" s="18">
        <v>177</v>
      </c>
      <c r="D179">
        <v>1298.26525878906</v>
      </c>
      <c r="E179">
        <v>843.05242919921898</v>
      </c>
      <c r="F179">
        <v>456.883056640625</v>
      </c>
      <c r="G179">
        <v>454.61215209960898</v>
      </c>
      <c r="I179" s="19">
        <f t="shared" si="17"/>
        <v>841.382202148435</v>
      </c>
      <c r="J179" s="19">
        <f t="shared" si="18"/>
        <v>388.44027709961</v>
      </c>
      <c r="K179" s="19">
        <f t="shared" si="19"/>
        <v>569.474008178708</v>
      </c>
      <c r="L179" s="20">
        <f t="shared" si="20"/>
        <v>1.4660529346514559</v>
      </c>
      <c r="M179" s="20">
        <f t="shared" si="21"/>
        <v>2.1032281187653692</v>
      </c>
      <c r="N179" s="18"/>
      <c r="O179" s="18"/>
      <c r="P179" s="18">
        <f t="shared" si="22"/>
        <v>0.83093354344437631</v>
      </c>
    </row>
    <row r="180" spans="1:16" x14ac:dyDescent="0.15">
      <c r="A180" s="18">
        <v>89.5</v>
      </c>
      <c r="B180" s="18">
        <v>178</v>
      </c>
      <c r="D180">
        <v>1312.19091796875</v>
      </c>
      <c r="E180">
        <v>849.91149902343795</v>
      </c>
      <c r="F180">
        <v>455.58029174804699</v>
      </c>
      <c r="G180">
        <v>453.70715332031301</v>
      </c>
      <c r="I180" s="19">
        <f t="shared" si="17"/>
        <v>856.61062622070301</v>
      </c>
      <c r="J180" s="19">
        <f t="shared" si="18"/>
        <v>396.20434570312494</v>
      </c>
      <c r="K180" s="19">
        <f t="shared" si="19"/>
        <v>579.26758422851549</v>
      </c>
      <c r="L180" s="20">
        <f t="shared" si="20"/>
        <v>1.4620424801260494</v>
      </c>
      <c r="M180" s="20">
        <f t="shared" si="21"/>
        <v>2.1027973001057711</v>
      </c>
      <c r="N180" s="18"/>
      <c r="O180" s="18"/>
      <c r="P180" s="18">
        <f t="shared" si="22"/>
        <v>0.81027965086485632</v>
      </c>
    </row>
    <row r="181" spans="1:16" x14ac:dyDescent="0.15">
      <c r="A181" s="18">
        <v>90</v>
      </c>
      <c r="B181" s="18">
        <v>179</v>
      </c>
      <c r="D181">
        <v>1311.83483886719</v>
      </c>
      <c r="E181">
        <v>851.076416015625</v>
      </c>
      <c r="F181">
        <v>455.80548095703102</v>
      </c>
      <c r="G181">
        <v>453.60464477539102</v>
      </c>
      <c r="I181" s="19">
        <f t="shared" si="17"/>
        <v>856.02935791015898</v>
      </c>
      <c r="J181" s="19">
        <f t="shared" si="18"/>
        <v>397.47177124023398</v>
      </c>
      <c r="K181" s="19">
        <f t="shared" si="19"/>
        <v>577.79911804199514</v>
      </c>
      <c r="L181" s="20">
        <f t="shared" si="20"/>
        <v>1.4536859214909388</v>
      </c>
      <c r="M181" s="20">
        <f t="shared" si="21"/>
        <v>2.0980203773364692</v>
      </c>
      <c r="N181" s="18"/>
      <c r="O181" s="18"/>
      <c r="P181" s="18">
        <f t="shared" si="22"/>
        <v>0.5812690276251874</v>
      </c>
    </row>
    <row r="182" spans="1:16" x14ac:dyDescent="0.15">
      <c r="A182" s="18">
        <v>90.5</v>
      </c>
      <c r="B182" s="18">
        <v>180</v>
      </c>
      <c r="D182">
        <v>1317.39001464844</v>
      </c>
      <c r="E182">
        <v>852.90252685546898</v>
      </c>
      <c r="F182">
        <v>456.16085815429699</v>
      </c>
      <c r="G182">
        <v>454.10043334960898</v>
      </c>
      <c r="I182" s="19">
        <f t="shared" si="17"/>
        <v>861.22915649414301</v>
      </c>
      <c r="J182" s="19">
        <f t="shared" si="18"/>
        <v>398.80209350586</v>
      </c>
      <c r="K182" s="19">
        <f t="shared" si="19"/>
        <v>582.06769104004104</v>
      </c>
      <c r="L182" s="20">
        <f t="shared" si="20"/>
        <v>1.4595402093381642</v>
      </c>
      <c r="M182" s="20">
        <f t="shared" si="21"/>
        <v>2.1074543010495033</v>
      </c>
      <c r="N182" s="18"/>
      <c r="O182" s="18"/>
      <c r="P182" s="18">
        <f t="shared" si="22"/>
        <v>1.0335410976283468</v>
      </c>
    </row>
    <row r="183" spans="1:16" x14ac:dyDescent="0.15">
      <c r="A183" s="18">
        <v>91</v>
      </c>
      <c r="B183" s="18">
        <v>181</v>
      </c>
      <c r="D183">
        <v>1338.71716308594</v>
      </c>
      <c r="E183">
        <v>862.30035400390602</v>
      </c>
      <c r="F183">
        <v>456.35388183593801</v>
      </c>
      <c r="G183">
        <v>454.40228271484398</v>
      </c>
      <c r="I183" s="19">
        <f t="shared" si="17"/>
        <v>882.36328125000205</v>
      </c>
      <c r="J183" s="19">
        <f t="shared" si="18"/>
        <v>407.89807128906205</v>
      </c>
      <c r="K183" s="19">
        <f t="shared" si="19"/>
        <v>596.83463134765861</v>
      </c>
      <c r="L183" s="20">
        <f t="shared" si="20"/>
        <v>1.4631955220124204</v>
      </c>
      <c r="M183" s="20">
        <f t="shared" si="21"/>
        <v>2.1146892495895679</v>
      </c>
      <c r="N183" s="18"/>
      <c r="O183" s="18"/>
      <c r="P183" s="18">
        <f t="shared" si="22"/>
        <v>1.3803920211799652</v>
      </c>
    </row>
    <row r="184" spans="1:16" x14ac:dyDescent="0.15">
      <c r="A184" s="18">
        <v>91.5</v>
      </c>
      <c r="B184" s="18">
        <v>182</v>
      </c>
      <c r="D184">
        <v>1330.8427734375</v>
      </c>
      <c r="E184">
        <v>859.69622802734398</v>
      </c>
      <c r="F184">
        <v>455.64523315429699</v>
      </c>
      <c r="G184">
        <v>453.38723754882801</v>
      </c>
      <c r="I184" s="19">
        <f t="shared" si="17"/>
        <v>875.19754028320301</v>
      </c>
      <c r="J184" s="19">
        <f t="shared" si="18"/>
        <v>406.30899047851597</v>
      </c>
      <c r="K184" s="19">
        <f t="shared" si="19"/>
        <v>590.78124694824191</v>
      </c>
      <c r="L184" s="20">
        <f t="shared" si="20"/>
        <v>1.4540196274083679</v>
      </c>
      <c r="M184" s="20">
        <f t="shared" si="21"/>
        <v>2.1090929908513241</v>
      </c>
      <c r="N184" s="18"/>
      <c r="O184" s="18"/>
      <c r="P184" s="18">
        <f t="shared" si="22"/>
        <v>1.1121015833081913</v>
      </c>
    </row>
    <row r="185" spans="1:16" x14ac:dyDescent="0.15">
      <c r="A185" s="18">
        <v>92</v>
      </c>
      <c r="B185" s="18">
        <v>183</v>
      </c>
      <c r="D185">
        <v>1305.48669433594</v>
      </c>
      <c r="E185">
        <v>847.70373535156295</v>
      </c>
      <c r="F185">
        <v>455.84454345703102</v>
      </c>
      <c r="G185">
        <v>453.67587280273398</v>
      </c>
      <c r="I185" s="19">
        <f t="shared" si="17"/>
        <v>849.64215087890898</v>
      </c>
      <c r="J185" s="19">
        <f t="shared" si="18"/>
        <v>394.02786254882898</v>
      </c>
      <c r="K185" s="19">
        <f t="shared" si="19"/>
        <v>573.82264709472872</v>
      </c>
      <c r="L185" s="20">
        <f t="shared" si="20"/>
        <v>1.4562996722690369</v>
      </c>
      <c r="M185" s="20">
        <f t="shared" si="21"/>
        <v>2.1149526715778011</v>
      </c>
      <c r="N185" s="18"/>
      <c r="O185" s="18"/>
      <c r="P185" s="18">
        <f t="shared" si="22"/>
        <v>1.3930207440238811</v>
      </c>
    </row>
    <row r="186" spans="1:16" x14ac:dyDescent="0.15">
      <c r="A186" s="18">
        <v>92.5</v>
      </c>
      <c r="B186" s="18">
        <v>184</v>
      </c>
      <c r="D186">
        <v>1295.98413085938</v>
      </c>
      <c r="E186">
        <v>845.698486328125</v>
      </c>
      <c r="F186">
        <v>456.80789184570301</v>
      </c>
      <c r="G186">
        <v>454.75497436523398</v>
      </c>
      <c r="I186" s="19">
        <f t="shared" si="17"/>
        <v>839.17623901367699</v>
      </c>
      <c r="J186" s="19">
        <f t="shared" si="18"/>
        <v>390.94351196289102</v>
      </c>
      <c r="K186" s="19">
        <f t="shared" si="19"/>
        <v>565.51578063965326</v>
      </c>
      <c r="L186" s="20">
        <f t="shared" si="20"/>
        <v>1.4465409025468952</v>
      </c>
      <c r="M186" s="20">
        <f t="shared" si="21"/>
        <v>2.108773537721468</v>
      </c>
      <c r="N186" s="18"/>
      <c r="O186" s="18"/>
      <c r="P186" s="18">
        <f t="shared" si="22"/>
        <v>1.0967866695242943</v>
      </c>
    </row>
    <row r="187" spans="1:16" x14ac:dyDescent="0.15">
      <c r="A187" s="18">
        <v>93</v>
      </c>
      <c r="B187" s="18">
        <v>185</v>
      </c>
      <c r="D187">
        <v>1298.55871582031</v>
      </c>
      <c r="E187">
        <v>846.56817626953102</v>
      </c>
      <c r="F187">
        <v>456.75164794921898</v>
      </c>
      <c r="G187">
        <v>454.57757568359398</v>
      </c>
      <c r="I187" s="19">
        <f t="shared" si="17"/>
        <v>841.80706787109102</v>
      </c>
      <c r="J187" s="19">
        <f t="shared" si="18"/>
        <v>391.99060058593705</v>
      </c>
      <c r="K187" s="19">
        <f t="shared" si="19"/>
        <v>567.41364746093518</v>
      </c>
      <c r="L187" s="20">
        <f t="shared" si="20"/>
        <v>1.4475185032824269</v>
      </c>
      <c r="M187" s="20">
        <f t="shared" si="21"/>
        <v>2.1133307743228085</v>
      </c>
      <c r="N187" s="18"/>
      <c r="O187" s="18"/>
      <c r="P187" s="18">
        <f t="shared" si="22"/>
        <v>1.3152653104247645</v>
      </c>
    </row>
    <row r="188" spans="1:16" x14ac:dyDescent="0.15">
      <c r="A188" s="18">
        <v>93.5</v>
      </c>
      <c r="B188" s="18">
        <v>186</v>
      </c>
      <c r="D188">
        <v>1291.04772949219</v>
      </c>
      <c r="E188">
        <v>844.028564453125</v>
      </c>
      <c r="F188">
        <v>455.90469360351602</v>
      </c>
      <c r="G188">
        <v>454.02194213867199</v>
      </c>
      <c r="I188" s="19">
        <f t="shared" si="17"/>
        <v>835.14303588867392</v>
      </c>
      <c r="J188" s="19">
        <f t="shared" si="18"/>
        <v>390.00662231445301</v>
      </c>
      <c r="K188" s="19">
        <f t="shared" si="19"/>
        <v>562.13840026855678</v>
      </c>
      <c r="L188" s="20">
        <f t="shared" si="20"/>
        <v>1.4413560388605864</v>
      </c>
      <c r="M188" s="20">
        <f t="shared" si="21"/>
        <v>2.1107479457667764</v>
      </c>
      <c r="N188" s="18"/>
      <c r="O188" s="18"/>
      <c r="P188" s="18">
        <f t="shared" si="22"/>
        <v>1.1914418353752494</v>
      </c>
    </row>
    <row r="189" spans="1:16" x14ac:dyDescent="0.15">
      <c r="A189" s="18">
        <v>94</v>
      </c>
      <c r="B189" s="18">
        <v>187</v>
      </c>
      <c r="D189">
        <v>1265.55432128906</v>
      </c>
      <c r="E189">
        <v>832.62646484375</v>
      </c>
      <c r="F189">
        <v>455.99639892578102</v>
      </c>
      <c r="G189">
        <v>453.80096435546898</v>
      </c>
      <c r="I189" s="19">
        <f t="shared" si="17"/>
        <v>809.55792236327898</v>
      </c>
      <c r="J189" s="19">
        <f t="shared" si="18"/>
        <v>378.82550048828102</v>
      </c>
      <c r="K189" s="19">
        <f t="shared" si="19"/>
        <v>544.38007202148219</v>
      </c>
      <c r="L189" s="20">
        <f t="shared" si="20"/>
        <v>1.4370206633920164</v>
      </c>
      <c r="M189" s="20">
        <f t="shared" si="21"/>
        <v>2.1099922061640148</v>
      </c>
      <c r="N189" s="18"/>
      <c r="O189" s="18"/>
      <c r="P189" s="18">
        <f t="shared" si="22"/>
        <v>1.1552108963808956</v>
      </c>
    </row>
    <row r="190" spans="1:16" x14ac:dyDescent="0.15">
      <c r="A190" s="18">
        <v>94.5</v>
      </c>
      <c r="B190" s="18">
        <v>188</v>
      </c>
      <c r="D190">
        <v>1247.51342773438</v>
      </c>
      <c r="E190">
        <v>825.39392089843795</v>
      </c>
      <c r="F190">
        <v>456.46844482421898</v>
      </c>
      <c r="G190">
        <v>454.38363647460898</v>
      </c>
      <c r="I190" s="19">
        <f t="shared" si="17"/>
        <v>791.04498291016102</v>
      </c>
      <c r="J190" s="19">
        <f t="shared" si="18"/>
        <v>371.01028442382898</v>
      </c>
      <c r="K190" s="19">
        <f t="shared" si="19"/>
        <v>531.33778381348077</v>
      </c>
      <c r="L190" s="20">
        <f t="shared" si="20"/>
        <v>1.4321376148336076</v>
      </c>
      <c r="M190" s="20">
        <f t="shared" si="21"/>
        <v>2.1086887934714147</v>
      </c>
      <c r="N190" s="18"/>
      <c r="O190" s="18"/>
      <c r="P190" s="18">
        <f t="shared" si="22"/>
        <v>1.0927239424386879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1538.07482910156</v>
      </c>
      <c r="E2">
        <v>849.75469970703102</v>
      </c>
      <c r="F2">
        <v>463.37243652343801</v>
      </c>
      <c r="G2">
        <v>462.43655395507801</v>
      </c>
      <c r="I2" s="7">
        <f t="shared" ref="I2:J65" si="0">D2-F2</f>
        <v>1074.702392578122</v>
      </c>
      <c r="J2" s="7">
        <f t="shared" si="0"/>
        <v>387.31814575195301</v>
      </c>
      <c r="K2" s="7">
        <f t="shared" ref="K2:K65" si="1">I2-0.7*J2</f>
        <v>803.57969055175499</v>
      </c>
      <c r="L2" s="8">
        <f t="shared" ref="L2:L65" si="2">K2/J2</f>
        <v>2.074727712515656</v>
      </c>
      <c r="M2" s="8"/>
      <c r="N2" s="18">
        <f>LINEST(V64:V104,U64:U104)</f>
        <v>-5.9703548638247199E-3</v>
      </c>
      <c r="O2" s="9">
        <f>AVERAGE(M38:M45)</f>
        <v>2.0243910298730698</v>
      </c>
    </row>
    <row r="3" spans="1:16" x14ac:dyDescent="0.15">
      <c r="A3" s="6">
        <v>1</v>
      </c>
      <c r="B3" s="6">
        <v>1</v>
      </c>
      <c r="C3" s="6" t="s">
        <v>7</v>
      </c>
      <c r="D3">
        <v>1525.51525878906</v>
      </c>
      <c r="E3">
        <v>842.05023193359398</v>
      </c>
      <c r="F3">
        <v>463.93679809570301</v>
      </c>
      <c r="G3">
        <v>462.890869140625</v>
      </c>
      <c r="I3" s="7">
        <f t="shared" si="0"/>
        <v>1061.5784606933571</v>
      </c>
      <c r="J3" s="7">
        <f t="shared" si="0"/>
        <v>379.15936279296898</v>
      </c>
      <c r="K3" s="7">
        <f t="shared" si="1"/>
        <v>796.16690673827884</v>
      </c>
      <c r="L3" s="8">
        <f t="shared" si="2"/>
        <v>2.0998213017174181</v>
      </c>
      <c r="M3" s="8"/>
      <c r="N3" s="18"/>
    </row>
    <row r="4" spans="1:16" ht="15" x14ac:dyDescent="0.15">
      <c r="A4" s="6">
        <v>1.5</v>
      </c>
      <c r="B4" s="6">
        <v>2</v>
      </c>
      <c r="D4">
        <v>1522.97009277344</v>
      </c>
      <c r="E4">
        <v>837.325927734375</v>
      </c>
      <c r="F4">
        <v>464.25921630859398</v>
      </c>
      <c r="G4">
        <v>463.62893676757801</v>
      </c>
      <c r="I4" s="7">
        <f t="shared" si="0"/>
        <v>1058.710876464846</v>
      </c>
      <c r="J4" s="7">
        <f t="shared" si="0"/>
        <v>373.69699096679699</v>
      </c>
      <c r="K4" s="7">
        <f t="shared" si="1"/>
        <v>797.12298278808817</v>
      </c>
      <c r="L4" s="8">
        <f t="shared" si="2"/>
        <v>2.1330730566650793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1522.27038574219</v>
      </c>
      <c r="E5">
        <v>837.69097900390602</v>
      </c>
      <c r="F5">
        <v>462.67984008789102</v>
      </c>
      <c r="G5">
        <v>462.15689086914102</v>
      </c>
      <c r="I5" s="7">
        <f t="shared" si="0"/>
        <v>1059.5905456542989</v>
      </c>
      <c r="J5" s="7">
        <f t="shared" si="0"/>
        <v>375.534088134765</v>
      </c>
      <c r="K5" s="7">
        <f t="shared" si="1"/>
        <v>796.71668395996346</v>
      </c>
      <c r="L5" s="8">
        <f t="shared" si="2"/>
        <v>2.121556229201893</v>
      </c>
      <c r="M5" s="8"/>
      <c r="N5" s="18">
        <f>RSQ(V64:V104,U64:U104)</f>
        <v>0.97936737877369706</v>
      </c>
    </row>
    <row r="6" spans="1:16" x14ac:dyDescent="0.15">
      <c r="A6" s="6">
        <v>2.5</v>
      </c>
      <c r="B6" s="6">
        <v>4</v>
      </c>
      <c r="C6" s="6" t="s">
        <v>5</v>
      </c>
      <c r="D6">
        <v>1514.873046875</v>
      </c>
      <c r="E6">
        <v>838.82952880859398</v>
      </c>
      <c r="F6">
        <v>462.78579711914102</v>
      </c>
      <c r="G6">
        <v>461.73986816406301</v>
      </c>
      <c r="I6" s="7">
        <f t="shared" si="0"/>
        <v>1052.0872497558589</v>
      </c>
      <c r="J6" s="7">
        <f t="shared" si="0"/>
        <v>377.08966064453097</v>
      </c>
      <c r="K6" s="7">
        <f t="shared" si="1"/>
        <v>788.12448730468725</v>
      </c>
      <c r="L6" s="8">
        <f t="shared" si="2"/>
        <v>2.0900188192845315</v>
      </c>
      <c r="M6" s="8">
        <f t="shared" ref="M6:M22" si="3">L6+ABS($N$2)*A6</f>
        <v>2.1049447064440931</v>
      </c>
      <c r="P6" s="6">
        <f t="shared" ref="P6:P69" si="4">(M6-$O$2)/$O$2*100</f>
        <v>3.9791559724542966</v>
      </c>
    </row>
    <row r="7" spans="1:16" x14ac:dyDescent="0.15">
      <c r="A7" s="6">
        <v>3</v>
      </c>
      <c r="B7" s="6">
        <v>5</v>
      </c>
      <c r="C7" s="6" t="s">
        <v>8</v>
      </c>
      <c r="D7">
        <v>1506.26123046875</v>
      </c>
      <c r="E7">
        <v>835.69049072265602</v>
      </c>
      <c r="F7">
        <v>464.14688110351602</v>
      </c>
      <c r="G7">
        <v>463.27511596679699</v>
      </c>
      <c r="I7" s="7">
        <f t="shared" si="0"/>
        <v>1042.1143493652339</v>
      </c>
      <c r="J7" s="7">
        <f t="shared" si="0"/>
        <v>372.41537475585903</v>
      </c>
      <c r="K7" s="7">
        <f t="shared" si="1"/>
        <v>781.42358703613263</v>
      </c>
      <c r="L7" s="8">
        <f t="shared" si="2"/>
        <v>2.0982581278992667</v>
      </c>
      <c r="M7" s="8">
        <f t="shared" si="3"/>
        <v>2.1161691924907409</v>
      </c>
      <c r="P7" s="6">
        <f t="shared" si="4"/>
        <v>4.5336183209340515</v>
      </c>
    </row>
    <row r="8" spans="1:16" x14ac:dyDescent="0.15">
      <c r="A8" s="6">
        <v>3.5</v>
      </c>
      <c r="B8" s="6">
        <v>6</v>
      </c>
      <c r="D8">
        <v>1514.07580566406</v>
      </c>
      <c r="E8">
        <v>842.46258544921898</v>
      </c>
      <c r="F8">
        <v>464.43521118164102</v>
      </c>
      <c r="G8">
        <v>463.71124267578102</v>
      </c>
      <c r="I8" s="7">
        <f t="shared" si="0"/>
        <v>1049.6405944824189</v>
      </c>
      <c r="J8" s="7">
        <f t="shared" si="0"/>
        <v>378.75134277343795</v>
      </c>
      <c r="K8" s="7">
        <f t="shared" si="1"/>
        <v>784.51465454101231</v>
      </c>
      <c r="L8" s="8">
        <f t="shared" si="2"/>
        <v>2.0713184771738073</v>
      </c>
      <c r="M8" s="8">
        <f t="shared" si="3"/>
        <v>2.092214719197194</v>
      </c>
      <c r="P8" s="6">
        <f t="shared" si="4"/>
        <v>3.3503255212693159</v>
      </c>
    </row>
    <row r="9" spans="1:16" x14ac:dyDescent="0.15">
      <c r="A9" s="6">
        <v>4</v>
      </c>
      <c r="B9" s="6">
        <v>7</v>
      </c>
      <c r="D9">
        <v>1509.18151855469</v>
      </c>
      <c r="E9">
        <v>840.16320800781295</v>
      </c>
      <c r="F9">
        <v>462.943603515625</v>
      </c>
      <c r="G9">
        <v>462.28558349609398</v>
      </c>
      <c r="I9" s="7">
        <f t="shared" si="0"/>
        <v>1046.237915039065</v>
      </c>
      <c r="J9" s="7">
        <f t="shared" si="0"/>
        <v>377.87762451171898</v>
      </c>
      <c r="K9" s="7">
        <f t="shared" si="1"/>
        <v>781.72357788086174</v>
      </c>
      <c r="L9" s="8">
        <f t="shared" si="2"/>
        <v>2.0687215309214966</v>
      </c>
      <c r="M9" s="8">
        <f t="shared" si="3"/>
        <v>2.0926029503767953</v>
      </c>
      <c r="P9" s="6">
        <f t="shared" si="4"/>
        <v>3.3695031985990576</v>
      </c>
    </row>
    <row r="10" spans="1:16" x14ac:dyDescent="0.15">
      <c r="A10" s="6">
        <v>4.5</v>
      </c>
      <c r="B10" s="6">
        <v>8</v>
      </c>
      <c r="D10">
        <v>1509.15783691406</v>
      </c>
      <c r="E10">
        <v>837.459228515625</v>
      </c>
      <c r="F10">
        <v>463.26193237304699</v>
      </c>
      <c r="G10">
        <v>462.35333251953102</v>
      </c>
      <c r="I10" s="7">
        <f t="shared" si="0"/>
        <v>1045.8959045410129</v>
      </c>
      <c r="J10" s="7">
        <f t="shared" si="0"/>
        <v>375.10589599609398</v>
      </c>
      <c r="K10" s="7">
        <f t="shared" si="1"/>
        <v>783.32177734374704</v>
      </c>
      <c r="L10" s="8">
        <f t="shared" si="2"/>
        <v>2.0882683682260859</v>
      </c>
      <c r="M10" s="8">
        <f t="shared" si="3"/>
        <v>2.1151349651132971</v>
      </c>
      <c r="P10" s="6">
        <f t="shared" si="4"/>
        <v>4.4825300004375617</v>
      </c>
    </row>
    <row r="11" spans="1:16" x14ac:dyDescent="0.15">
      <c r="A11" s="6">
        <v>5</v>
      </c>
      <c r="B11" s="6">
        <v>9</v>
      </c>
      <c r="D11">
        <v>1508.7412109375</v>
      </c>
      <c r="E11">
        <v>840.14050292968795</v>
      </c>
      <c r="F11">
        <v>464.75625610351602</v>
      </c>
      <c r="G11">
        <v>463.56845092773398</v>
      </c>
      <c r="I11" s="7">
        <f t="shared" si="0"/>
        <v>1043.9849548339839</v>
      </c>
      <c r="J11" s="7">
        <f t="shared" si="0"/>
        <v>376.57205200195398</v>
      </c>
      <c r="K11" s="7">
        <f t="shared" si="1"/>
        <v>780.38451843261623</v>
      </c>
      <c r="L11" s="8">
        <f t="shared" si="2"/>
        <v>2.0723378548245712</v>
      </c>
      <c r="M11" s="8">
        <f t="shared" si="3"/>
        <v>2.102189629143695</v>
      </c>
      <c r="P11" s="6">
        <f t="shared" si="4"/>
        <v>3.8430618453937311</v>
      </c>
    </row>
    <row r="12" spans="1:16" x14ac:dyDescent="0.15">
      <c r="A12" s="6">
        <v>5.5</v>
      </c>
      <c r="B12" s="6">
        <v>10</v>
      </c>
      <c r="D12">
        <v>1498.7783203125</v>
      </c>
      <c r="E12">
        <v>836.89422607421898</v>
      </c>
      <c r="F12">
        <v>464.43246459960898</v>
      </c>
      <c r="G12">
        <v>463.93496704101602</v>
      </c>
      <c r="I12" s="7">
        <f t="shared" si="0"/>
        <v>1034.3458557128911</v>
      </c>
      <c r="J12" s="7">
        <f t="shared" si="0"/>
        <v>372.95925903320295</v>
      </c>
      <c r="K12" s="7">
        <f t="shared" si="1"/>
        <v>773.27437438964898</v>
      </c>
      <c r="L12" s="8">
        <f t="shared" si="2"/>
        <v>2.0733481088367554</v>
      </c>
      <c r="M12" s="8">
        <f t="shared" si="3"/>
        <v>2.1061850605877912</v>
      </c>
      <c r="P12" s="6">
        <f t="shared" si="4"/>
        <v>4.0404264545595163</v>
      </c>
    </row>
    <row r="13" spans="1:16" x14ac:dyDescent="0.15">
      <c r="A13" s="6">
        <v>6</v>
      </c>
      <c r="B13" s="6">
        <v>11</v>
      </c>
      <c r="D13">
        <v>1506.3037109375</v>
      </c>
      <c r="E13">
        <v>837.74505615234398</v>
      </c>
      <c r="F13">
        <v>463.10049438476602</v>
      </c>
      <c r="G13">
        <v>461.95590209960898</v>
      </c>
      <c r="I13" s="7">
        <f t="shared" si="0"/>
        <v>1043.2032165527339</v>
      </c>
      <c r="J13" s="7">
        <f t="shared" si="0"/>
        <v>375.789154052735</v>
      </c>
      <c r="K13" s="7">
        <f t="shared" si="1"/>
        <v>780.15080871581949</v>
      </c>
      <c r="L13" s="8">
        <f t="shared" si="2"/>
        <v>2.0760333296004063</v>
      </c>
      <c r="M13" s="8">
        <f t="shared" si="3"/>
        <v>2.1118554587833547</v>
      </c>
      <c r="P13" s="6">
        <f t="shared" si="4"/>
        <v>4.3205303530597492</v>
      </c>
    </row>
    <row r="14" spans="1:16" x14ac:dyDescent="0.15">
      <c r="A14" s="6">
        <v>6.5</v>
      </c>
      <c r="B14" s="6">
        <v>12</v>
      </c>
      <c r="D14">
        <v>1504.84448242188</v>
      </c>
      <c r="E14">
        <v>841.50653076171898</v>
      </c>
      <c r="F14">
        <v>464.45339965820301</v>
      </c>
      <c r="G14">
        <v>463.76580810546898</v>
      </c>
      <c r="I14" s="7">
        <f t="shared" si="0"/>
        <v>1040.3910827636769</v>
      </c>
      <c r="J14" s="7">
        <f t="shared" si="0"/>
        <v>377.74072265625</v>
      </c>
      <c r="K14" s="7">
        <f t="shared" si="1"/>
        <v>775.97257690430183</v>
      </c>
      <c r="L14" s="8">
        <f t="shared" si="2"/>
        <v>2.0542465515703721</v>
      </c>
      <c r="M14" s="8">
        <f t="shared" si="3"/>
        <v>2.0930538581852329</v>
      </c>
      <c r="P14" s="6">
        <f t="shared" si="4"/>
        <v>3.3917769491632388</v>
      </c>
    </row>
    <row r="15" spans="1:16" x14ac:dyDescent="0.15">
      <c r="A15" s="6">
        <v>7</v>
      </c>
      <c r="B15" s="6">
        <v>13</v>
      </c>
      <c r="D15">
        <v>1509.19799804688</v>
      </c>
      <c r="E15">
        <v>841.94976806640602</v>
      </c>
      <c r="F15">
        <v>463.28967285156301</v>
      </c>
      <c r="G15">
        <v>462.38699340820301</v>
      </c>
      <c r="I15" s="7">
        <f t="shared" si="0"/>
        <v>1045.908325195317</v>
      </c>
      <c r="J15" s="7">
        <f t="shared" si="0"/>
        <v>379.56277465820301</v>
      </c>
      <c r="K15" s="7">
        <f t="shared" si="1"/>
        <v>780.21438293457493</v>
      </c>
      <c r="L15" s="8">
        <f t="shared" si="2"/>
        <v>2.0555608585092662</v>
      </c>
      <c r="M15" s="8">
        <f t="shared" si="3"/>
        <v>2.0973533425560391</v>
      </c>
      <c r="P15" s="6">
        <f t="shared" si="4"/>
        <v>3.6041610344195227</v>
      </c>
    </row>
    <row r="16" spans="1:16" x14ac:dyDescent="0.15">
      <c r="A16" s="6">
        <v>7.5</v>
      </c>
      <c r="B16" s="6">
        <v>14</v>
      </c>
      <c r="D16">
        <v>1510.58471679688</v>
      </c>
      <c r="E16">
        <v>844.35101318359398</v>
      </c>
      <c r="F16">
        <v>463.49432373046898</v>
      </c>
      <c r="G16">
        <v>463.02728271484398</v>
      </c>
      <c r="I16" s="7">
        <f t="shared" si="0"/>
        <v>1047.090393066411</v>
      </c>
      <c r="J16" s="7">
        <f t="shared" si="0"/>
        <v>381.32373046875</v>
      </c>
      <c r="K16" s="7">
        <f t="shared" si="1"/>
        <v>780.16378173828605</v>
      </c>
      <c r="L16" s="8">
        <f t="shared" si="2"/>
        <v>2.0459355644592425</v>
      </c>
      <c r="M16" s="8">
        <f t="shared" si="3"/>
        <v>2.090713225937928</v>
      </c>
      <c r="P16" s="6">
        <f t="shared" si="4"/>
        <v>3.2761554011142078</v>
      </c>
    </row>
    <row r="17" spans="1:16" x14ac:dyDescent="0.15">
      <c r="A17" s="6">
        <v>8</v>
      </c>
      <c r="B17" s="6">
        <v>15</v>
      </c>
      <c r="D17">
        <v>1508.05700683594</v>
      </c>
      <c r="E17">
        <v>845.150634765625</v>
      </c>
      <c r="F17">
        <v>464.08367919921898</v>
      </c>
      <c r="G17">
        <v>463.19827270507801</v>
      </c>
      <c r="I17" s="7">
        <f t="shared" si="0"/>
        <v>1043.973327636721</v>
      </c>
      <c r="J17" s="7">
        <f t="shared" si="0"/>
        <v>381.95236206054699</v>
      </c>
      <c r="K17" s="7">
        <f t="shared" si="1"/>
        <v>776.60667419433821</v>
      </c>
      <c r="L17" s="8">
        <f t="shared" si="2"/>
        <v>2.0332553253623571</v>
      </c>
      <c r="M17" s="8">
        <f t="shared" si="3"/>
        <v>2.0810181642729551</v>
      </c>
      <c r="P17" s="6">
        <f t="shared" si="4"/>
        <v>2.7972429023969618</v>
      </c>
    </row>
    <row r="18" spans="1:16" x14ac:dyDescent="0.15">
      <c r="A18" s="6">
        <v>8.5</v>
      </c>
      <c r="B18" s="6">
        <v>16</v>
      </c>
      <c r="D18">
        <v>1508.08740234375</v>
      </c>
      <c r="E18">
        <v>847.14727783203102</v>
      </c>
      <c r="F18">
        <v>463.46066284179699</v>
      </c>
      <c r="G18">
        <v>462.73623657226602</v>
      </c>
      <c r="I18" s="7">
        <f t="shared" si="0"/>
        <v>1044.6267395019531</v>
      </c>
      <c r="J18" s="7">
        <f t="shared" si="0"/>
        <v>384.411041259765</v>
      </c>
      <c r="K18" s="7">
        <f t="shared" si="1"/>
        <v>775.53901062011766</v>
      </c>
      <c r="L18" s="8">
        <f t="shared" si="2"/>
        <v>2.0174732964968318</v>
      </c>
      <c r="M18" s="8">
        <f t="shared" si="3"/>
        <v>2.0682213128393419</v>
      </c>
      <c r="P18" s="6">
        <f t="shared" si="4"/>
        <v>2.1651095227891903</v>
      </c>
    </row>
    <row r="19" spans="1:16" x14ac:dyDescent="0.15">
      <c r="A19" s="6">
        <v>9</v>
      </c>
      <c r="B19" s="6">
        <v>17</v>
      </c>
      <c r="D19">
        <v>1500.82666015625</v>
      </c>
      <c r="E19">
        <v>841.59246826171898</v>
      </c>
      <c r="F19">
        <v>464.72396850585898</v>
      </c>
      <c r="G19">
        <v>463.84494018554699</v>
      </c>
      <c r="I19" s="7">
        <f t="shared" si="0"/>
        <v>1036.1026916503911</v>
      </c>
      <c r="J19" s="7">
        <f t="shared" si="0"/>
        <v>377.74752807617199</v>
      </c>
      <c r="K19" s="7">
        <f t="shared" si="1"/>
        <v>771.67942199707068</v>
      </c>
      <c r="L19" s="8">
        <f t="shared" si="2"/>
        <v>2.0428443990809204</v>
      </c>
      <c r="M19" s="8">
        <f t="shared" si="3"/>
        <v>2.096577592855343</v>
      </c>
      <c r="P19" s="6">
        <f t="shared" si="4"/>
        <v>3.56584088335934</v>
      </c>
    </row>
    <row r="20" spans="1:16" x14ac:dyDescent="0.15">
      <c r="A20" s="6">
        <v>9.5</v>
      </c>
      <c r="B20" s="6">
        <v>18</v>
      </c>
      <c r="D20">
        <v>1504.09033203125</v>
      </c>
      <c r="E20">
        <v>847.17864990234398</v>
      </c>
      <c r="F20">
        <v>463.23010253906301</v>
      </c>
      <c r="G20">
        <v>462.78945922851602</v>
      </c>
      <c r="I20" s="7">
        <f t="shared" si="0"/>
        <v>1040.860229492187</v>
      </c>
      <c r="J20" s="7">
        <f t="shared" si="0"/>
        <v>384.38919067382795</v>
      </c>
      <c r="K20" s="7">
        <f t="shared" si="1"/>
        <v>771.78779602050747</v>
      </c>
      <c r="L20" s="8">
        <f t="shared" si="2"/>
        <v>2.0078290824660705</v>
      </c>
      <c r="M20" s="8">
        <f t="shared" si="3"/>
        <v>2.0645474536724056</v>
      </c>
      <c r="P20" s="6">
        <f t="shared" si="4"/>
        <v>1.9836298030748303</v>
      </c>
    </row>
    <row r="21" spans="1:16" x14ac:dyDescent="0.15">
      <c r="A21" s="6">
        <v>10</v>
      </c>
      <c r="B21" s="6">
        <v>19</v>
      </c>
      <c r="D21">
        <v>1502.25451660156</v>
      </c>
      <c r="E21">
        <v>845.31964111328102</v>
      </c>
      <c r="F21">
        <v>464.38473510742199</v>
      </c>
      <c r="G21">
        <v>463.619384765625</v>
      </c>
      <c r="I21" s="7">
        <f t="shared" si="0"/>
        <v>1037.8697814941379</v>
      </c>
      <c r="J21" s="7">
        <f t="shared" si="0"/>
        <v>381.70025634765602</v>
      </c>
      <c r="K21" s="7">
        <f t="shared" si="1"/>
        <v>770.67960205077861</v>
      </c>
      <c r="L21" s="8">
        <f t="shared" si="2"/>
        <v>2.019070171513945</v>
      </c>
      <c r="M21" s="8">
        <f t="shared" si="3"/>
        <v>2.0787737201521921</v>
      </c>
      <c r="P21" s="6">
        <f t="shared" si="4"/>
        <v>2.6863728141757304</v>
      </c>
    </row>
    <row r="22" spans="1:16" x14ac:dyDescent="0.15">
      <c r="A22" s="6">
        <v>10.5</v>
      </c>
      <c r="B22" s="6">
        <v>20</v>
      </c>
      <c r="D22">
        <v>1505.87585449219</v>
      </c>
      <c r="E22">
        <v>847.32879638671898</v>
      </c>
      <c r="F22">
        <v>464.23602294921898</v>
      </c>
      <c r="G22">
        <v>463.64483642578102</v>
      </c>
      <c r="I22" s="7">
        <f t="shared" si="0"/>
        <v>1041.639831542971</v>
      </c>
      <c r="J22" s="7">
        <f t="shared" si="0"/>
        <v>383.68395996093795</v>
      </c>
      <c r="K22" s="7">
        <f t="shared" si="1"/>
        <v>773.06105957031446</v>
      </c>
      <c r="L22" s="8">
        <f t="shared" si="2"/>
        <v>2.0148380965652515</v>
      </c>
      <c r="M22" s="8">
        <f t="shared" si="3"/>
        <v>2.0775268226354111</v>
      </c>
      <c r="P22" s="6">
        <f t="shared" si="4"/>
        <v>2.6247791053328711</v>
      </c>
    </row>
    <row r="23" spans="1:16" x14ac:dyDescent="0.15">
      <c r="A23" s="6">
        <v>11</v>
      </c>
      <c r="B23" s="6">
        <v>21</v>
      </c>
      <c r="D23">
        <v>1493.30908203125</v>
      </c>
      <c r="E23">
        <v>843.74456787109398</v>
      </c>
      <c r="F23">
        <v>463.4306640625</v>
      </c>
      <c r="G23">
        <v>462.48703002929699</v>
      </c>
      <c r="I23" s="7">
        <f t="shared" si="0"/>
        <v>1029.87841796875</v>
      </c>
      <c r="J23" s="7">
        <f t="shared" si="0"/>
        <v>381.25753784179699</v>
      </c>
      <c r="K23" s="7">
        <f t="shared" si="1"/>
        <v>762.99814147949212</v>
      </c>
      <c r="L23" s="8">
        <f t="shared" si="2"/>
        <v>2.0012670327743094</v>
      </c>
      <c r="M23" s="8">
        <f>L23+ABS($N$2)*A23</f>
        <v>2.0669409362763815</v>
      </c>
      <c r="P23" s="6">
        <f t="shared" si="4"/>
        <v>2.101862030379555</v>
      </c>
    </row>
    <row r="24" spans="1:16" x14ac:dyDescent="0.15">
      <c r="A24" s="6">
        <v>11.5</v>
      </c>
      <c r="B24" s="6">
        <v>22</v>
      </c>
      <c r="D24">
        <v>1494.90441894531</v>
      </c>
      <c r="E24">
        <v>846.05456542968795</v>
      </c>
      <c r="F24">
        <v>463.78762817382801</v>
      </c>
      <c r="G24">
        <v>462.98043823242199</v>
      </c>
      <c r="I24" s="7">
        <f t="shared" si="0"/>
        <v>1031.1167907714821</v>
      </c>
      <c r="J24" s="7">
        <f t="shared" si="0"/>
        <v>383.07412719726597</v>
      </c>
      <c r="K24" s="7">
        <f t="shared" si="1"/>
        <v>762.96490173339589</v>
      </c>
      <c r="L24" s="8">
        <f t="shared" si="2"/>
        <v>1.9916899826035581</v>
      </c>
      <c r="M24" s="8">
        <f t="shared" ref="M24:M87" si="5">L24+ABS($N$2)*A24</f>
        <v>2.0603490635375423</v>
      </c>
      <c r="P24" s="6">
        <f t="shared" si="4"/>
        <v>1.7762395275347107</v>
      </c>
    </row>
    <row r="25" spans="1:16" x14ac:dyDescent="0.15">
      <c r="A25" s="6">
        <v>12</v>
      </c>
      <c r="B25" s="6">
        <v>23</v>
      </c>
      <c r="D25">
        <v>1493.63684082031</v>
      </c>
      <c r="E25">
        <v>848.26318359375</v>
      </c>
      <c r="F25">
        <v>463.02136230468801</v>
      </c>
      <c r="G25">
        <v>462.579345703125</v>
      </c>
      <c r="I25" s="7">
        <f t="shared" si="0"/>
        <v>1030.615478515622</v>
      </c>
      <c r="J25" s="7">
        <f t="shared" si="0"/>
        <v>385.683837890625</v>
      </c>
      <c r="K25" s="7">
        <f t="shared" si="1"/>
        <v>760.6367919921845</v>
      </c>
      <c r="L25" s="8">
        <f t="shared" si="2"/>
        <v>1.972176993861722</v>
      </c>
      <c r="M25" s="8">
        <f t="shared" si="5"/>
        <v>2.0438212522276187</v>
      </c>
      <c r="P25" s="6">
        <f t="shared" si="4"/>
        <v>0.9598057918566808</v>
      </c>
    </row>
    <row r="26" spans="1:16" x14ac:dyDescent="0.15">
      <c r="A26" s="6">
        <v>12.5</v>
      </c>
      <c r="B26" s="6">
        <v>24</v>
      </c>
      <c r="D26">
        <v>1484.19897460938</v>
      </c>
      <c r="E26">
        <v>847.370361328125</v>
      </c>
      <c r="F26">
        <v>463.48477172851602</v>
      </c>
      <c r="G26">
        <v>462.87631225585898</v>
      </c>
      <c r="I26" s="7">
        <f t="shared" si="0"/>
        <v>1020.7142028808639</v>
      </c>
      <c r="J26" s="7">
        <f t="shared" si="0"/>
        <v>384.49404907226602</v>
      </c>
      <c r="K26" s="7">
        <f t="shared" si="1"/>
        <v>751.56836853027767</v>
      </c>
      <c r="L26" s="8">
        <f t="shared" si="2"/>
        <v>1.9546944103392863</v>
      </c>
      <c r="M26" s="8">
        <f t="shared" si="5"/>
        <v>2.0293238461370953</v>
      </c>
      <c r="P26" s="6">
        <f t="shared" si="4"/>
        <v>0.2436691425339258</v>
      </c>
    </row>
    <row r="27" spans="1:16" x14ac:dyDescent="0.15">
      <c r="A27" s="6">
        <v>13</v>
      </c>
      <c r="B27" s="6">
        <v>25</v>
      </c>
      <c r="D27">
        <v>1486.38671875</v>
      </c>
      <c r="E27">
        <v>850.13903808593795</v>
      </c>
      <c r="F27">
        <v>463.90313720703102</v>
      </c>
      <c r="G27">
        <v>463.188720703125</v>
      </c>
      <c r="I27" s="7">
        <f t="shared" si="0"/>
        <v>1022.483581542969</v>
      </c>
      <c r="J27" s="7">
        <f t="shared" si="0"/>
        <v>386.95031738281295</v>
      </c>
      <c r="K27" s="7">
        <f t="shared" si="1"/>
        <v>751.61835937499995</v>
      </c>
      <c r="L27" s="8">
        <f t="shared" si="2"/>
        <v>1.9424156683955323</v>
      </c>
      <c r="M27" s="8">
        <f t="shared" si="5"/>
        <v>2.0200302816252536</v>
      </c>
      <c r="P27" s="6">
        <f t="shared" si="4"/>
        <v>-0.21541037198182575</v>
      </c>
    </row>
    <row r="28" spans="1:16" x14ac:dyDescent="0.15">
      <c r="A28" s="6">
        <v>13.5</v>
      </c>
      <c r="B28" s="6">
        <v>26</v>
      </c>
      <c r="D28">
        <v>1483.2578125</v>
      </c>
      <c r="E28">
        <v>853.54949951171898</v>
      </c>
      <c r="F28">
        <v>463.00592041015602</v>
      </c>
      <c r="G28">
        <v>462.13140869140602</v>
      </c>
      <c r="I28" s="7">
        <f t="shared" si="0"/>
        <v>1020.251892089844</v>
      </c>
      <c r="J28" s="7">
        <f t="shared" si="0"/>
        <v>391.41809082031295</v>
      </c>
      <c r="K28" s="7">
        <f t="shared" si="1"/>
        <v>746.25922851562495</v>
      </c>
      <c r="L28" s="8">
        <f t="shared" si="2"/>
        <v>1.9065527271661231</v>
      </c>
      <c r="M28" s="8">
        <f t="shared" si="5"/>
        <v>1.9871525178277569</v>
      </c>
      <c r="P28" s="6">
        <f t="shared" si="4"/>
        <v>-1.8394920495003277</v>
      </c>
    </row>
    <row r="29" spans="1:16" x14ac:dyDescent="0.15">
      <c r="A29" s="6">
        <v>14</v>
      </c>
      <c r="B29" s="6">
        <v>27</v>
      </c>
      <c r="D29">
        <v>1477.96472167969</v>
      </c>
      <c r="E29">
        <v>854.77258300781295</v>
      </c>
      <c r="F29">
        <v>464.40518188476602</v>
      </c>
      <c r="G29">
        <v>463.55206298828102</v>
      </c>
      <c r="I29" s="7">
        <f t="shared" si="0"/>
        <v>1013.5595397949239</v>
      </c>
      <c r="J29" s="7">
        <f t="shared" si="0"/>
        <v>391.22052001953193</v>
      </c>
      <c r="K29" s="7">
        <f t="shared" si="1"/>
        <v>739.70517578125157</v>
      </c>
      <c r="L29" s="8">
        <f t="shared" si="2"/>
        <v>1.8907627231422353</v>
      </c>
      <c r="M29" s="8">
        <f t="shared" si="5"/>
        <v>1.9743476912357814</v>
      </c>
      <c r="P29" s="6">
        <f t="shared" si="4"/>
        <v>-2.472019382560998</v>
      </c>
    </row>
    <row r="30" spans="1:16" x14ac:dyDescent="0.15">
      <c r="A30" s="6">
        <v>14.5</v>
      </c>
      <c r="B30" s="6">
        <v>28</v>
      </c>
      <c r="D30">
        <v>1475.9111328125</v>
      </c>
      <c r="E30">
        <v>855.94158935546898</v>
      </c>
      <c r="F30">
        <v>463.25012207031301</v>
      </c>
      <c r="G30">
        <v>462.54571533203102</v>
      </c>
      <c r="I30" s="7">
        <f t="shared" si="0"/>
        <v>1012.661010742187</v>
      </c>
      <c r="J30" s="7">
        <f t="shared" si="0"/>
        <v>393.39587402343795</v>
      </c>
      <c r="K30" s="7">
        <f t="shared" si="1"/>
        <v>737.28389892578048</v>
      </c>
      <c r="L30" s="8">
        <f t="shared" si="2"/>
        <v>1.8741525969381523</v>
      </c>
      <c r="M30" s="8">
        <f t="shared" si="5"/>
        <v>1.9607227424636107</v>
      </c>
      <c r="P30" s="6">
        <f t="shared" si="4"/>
        <v>-3.1450587593964596</v>
      </c>
    </row>
    <row r="31" spans="1:16" x14ac:dyDescent="0.15">
      <c r="A31" s="6">
        <v>15</v>
      </c>
      <c r="B31" s="6">
        <v>29</v>
      </c>
      <c r="D31">
        <v>1479.55578613281</v>
      </c>
      <c r="E31">
        <v>854.18395996093795</v>
      </c>
      <c r="F31">
        <v>462.566162109375</v>
      </c>
      <c r="G31">
        <v>461.99182128906301</v>
      </c>
      <c r="I31" s="7">
        <f t="shared" si="0"/>
        <v>1016.989624023435</v>
      </c>
      <c r="J31" s="7">
        <f t="shared" si="0"/>
        <v>392.19213867187494</v>
      </c>
      <c r="K31" s="7">
        <f t="shared" si="1"/>
        <v>742.45512695312254</v>
      </c>
      <c r="L31" s="8">
        <f t="shared" si="2"/>
        <v>1.8930902834192016</v>
      </c>
      <c r="M31" s="8">
        <f t="shared" si="5"/>
        <v>1.9826456063765725</v>
      </c>
      <c r="P31" s="6">
        <f t="shared" si="4"/>
        <v>-2.0621225287248386</v>
      </c>
    </row>
    <row r="32" spans="1:16" x14ac:dyDescent="0.15">
      <c r="A32" s="6">
        <v>15.5</v>
      </c>
      <c r="B32" s="6">
        <v>30</v>
      </c>
      <c r="D32">
        <v>1494.72094726563</v>
      </c>
      <c r="E32">
        <v>857.25640869140602</v>
      </c>
      <c r="F32">
        <v>463.94406127929699</v>
      </c>
      <c r="G32">
        <v>463.66165161132801</v>
      </c>
      <c r="I32" s="7">
        <f t="shared" si="0"/>
        <v>1030.7768859863331</v>
      </c>
      <c r="J32" s="7">
        <f t="shared" si="0"/>
        <v>393.59475708007801</v>
      </c>
      <c r="K32" s="7">
        <f t="shared" si="1"/>
        <v>755.26055603027862</v>
      </c>
      <c r="L32" s="8">
        <f t="shared" si="2"/>
        <v>1.9188785989764052</v>
      </c>
      <c r="M32" s="8">
        <f t="shared" si="5"/>
        <v>2.0114190993656882</v>
      </c>
      <c r="P32" s="6">
        <f t="shared" si="4"/>
        <v>-0.64078186061686915</v>
      </c>
    </row>
    <row r="33" spans="1:16" x14ac:dyDescent="0.15">
      <c r="A33" s="6">
        <v>16</v>
      </c>
      <c r="B33" s="6">
        <v>31</v>
      </c>
      <c r="D33">
        <v>1492.19799804688</v>
      </c>
      <c r="E33">
        <v>854.90777587890602</v>
      </c>
      <c r="F33">
        <v>462.77716064453102</v>
      </c>
      <c r="G33">
        <v>461.68167114257801</v>
      </c>
      <c r="I33" s="7">
        <f t="shared" si="0"/>
        <v>1029.420837402349</v>
      </c>
      <c r="J33" s="7">
        <f t="shared" si="0"/>
        <v>393.22610473632801</v>
      </c>
      <c r="K33" s="7">
        <f t="shared" si="1"/>
        <v>754.16256408691947</v>
      </c>
      <c r="L33" s="8">
        <f t="shared" si="2"/>
        <v>1.9178852955162071</v>
      </c>
      <c r="M33" s="8">
        <f t="shared" si="5"/>
        <v>2.0134109733374026</v>
      </c>
      <c r="P33" s="6">
        <f t="shared" si="4"/>
        <v>-0.5423881243119173</v>
      </c>
    </row>
    <row r="34" spans="1:16" x14ac:dyDescent="0.15">
      <c r="A34" s="6">
        <v>16.5</v>
      </c>
      <c r="B34" s="6">
        <v>32</v>
      </c>
      <c r="D34">
        <v>1483.47082519531</v>
      </c>
      <c r="E34">
        <v>852.69677734375</v>
      </c>
      <c r="F34">
        <v>464.31060791015602</v>
      </c>
      <c r="G34">
        <v>463.25146484375</v>
      </c>
      <c r="I34" s="7">
        <f t="shared" si="0"/>
        <v>1019.160217285154</v>
      </c>
      <c r="J34" s="7">
        <f t="shared" si="0"/>
        <v>389.4453125</v>
      </c>
      <c r="K34" s="7">
        <f t="shared" si="1"/>
        <v>746.54849853515407</v>
      </c>
      <c r="L34" s="8">
        <f t="shared" si="2"/>
        <v>1.9169533553832518</v>
      </c>
      <c r="M34" s="8">
        <f t="shared" si="5"/>
        <v>2.0154642106363596</v>
      </c>
      <c r="P34" s="6">
        <f t="shared" si="4"/>
        <v>-0.44096318868148471</v>
      </c>
    </row>
    <row r="35" spans="1:16" x14ac:dyDescent="0.15">
      <c r="A35" s="6">
        <v>17</v>
      </c>
      <c r="B35" s="6">
        <v>33</v>
      </c>
      <c r="D35">
        <v>1489.59777832031</v>
      </c>
      <c r="E35">
        <v>853.79913330078102</v>
      </c>
      <c r="F35">
        <v>463.88449096679699</v>
      </c>
      <c r="G35">
        <v>463.14462280273398</v>
      </c>
      <c r="I35" s="7">
        <f t="shared" si="0"/>
        <v>1025.7132873535129</v>
      </c>
      <c r="J35" s="7">
        <f t="shared" si="0"/>
        <v>390.65451049804705</v>
      </c>
      <c r="K35" s="7">
        <f t="shared" si="1"/>
        <v>752.2551300048799</v>
      </c>
      <c r="L35" s="8">
        <f t="shared" si="2"/>
        <v>1.9256276576605418</v>
      </c>
      <c r="M35" s="8">
        <f t="shared" si="5"/>
        <v>2.0271236903455621</v>
      </c>
      <c r="P35" s="6">
        <f t="shared" si="4"/>
        <v>0.13498679020838919</v>
      </c>
    </row>
    <row r="36" spans="1:16" x14ac:dyDescent="0.15">
      <c r="A36" s="6">
        <v>17.5</v>
      </c>
      <c r="B36" s="6">
        <v>34</v>
      </c>
      <c r="D36">
        <v>1487.90246582031</v>
      </c>
      <c r="E36">
        <v>855.4375</v>
      </c>
      <c r="F36">
        <v>463.02410888671898</v>
      </c>
      <c r="G36">
        <v>462.26055908203102</v>
      </c>
      <c r="I36" s="7">
        <f t="shared" si="0"/>
        <v>1024.878356933591</v>
      </c>
      <c r="J36" s="7">
        <f t="shared" si="0"/>
        <v>393.17694091796898</v>
      </c>
      <c r="K36" s="7">
        <f t="shared" si="1"/>
        <v>749.65449829101271</v>
      </c>
      <c r="L36" s="8">
        <f t="shared" si="2"/>
        <v>1.9066593695468472</v>
      </c>
      <c r="M36" s="8">
        <f t="shared" si="5"/>
        <v>2.0111405796637798</v>
      </c>
      <c r="P36" s="6">
        <f t="shared" si="4"/>
        <v>-0.65454005741770471</v>
      </c>
    </row>
    <row r="37" spans="1:16" x14ac:dyDescent="0.15">
      <c r="A37" s="6">
        <v>18</v>
      </c>
      <c r="B37" s="6">
        <v>35</v>
      </c>
      <c r="D37">
        <v>1493.41906738281</v>
      </c>
      <c r="E37">
        <v>856.31726074218795</v>
      </c>
      <c r="F37">
        <v>463.64620971679699</v>
      </c>
      <c r="G37">
        <v>462.80035400390602</v>
      </c>
      <c r="I37" s="7">
        <f t="shared" si="0"/>
        <v>1029.7728576660129</v>
      </c>
      <c r="J37" s="7">
        <f t="shared" si="0"/>
        <v>393.51690673828193</v>
      </c>
      <c r="K37" s="7">
        <f t="shared" si="1"/>
        <v>754.31102294921561</v>
      </c>
      <c r="L37" s="8">
        <f t="shared" si="2"/>
        <v>1.9168452740732906</v>
      </c>
      <c r="M37" s="8">
        <f t="shared" si="5"/>
        <v>2.0243116616221357</v>
      </c>
      <c r="P37" s="6">
        <f t="shared" si="4"/>
        <v>-3.9205988251739751E-3</v>
      </c>
    </row>
    <row r="38" spans="1:16" x14ac:dyDescent="0.15">
      <c r="A38" s="6">
        <v>18.5</v>
      </c>
      <c r="B38" s="6">
        <v>36</v>
      </c>
      <c r="D38">
        <v>1495.16076660156</v>
      </c>
      <c r="E38">
        <v>855.96331787109398</v>
      </c>
      <c r="F38">
        <v>464.2451171875</v>
      </c>
      <c r="G38">
        <v>463.71124267578102</v>
      </c>
      <c r="I38" s="7">
        <f t="shared" si="0"/>
        <v>1030.91564941406</v>
      </c>
      <c r="J38" s="7">
        <f t="shared" si="0"/>
        <v>392.25207519531295</v>
      </c>
      <c r="K38" s="7">
        <f t="shared" si="1"/>
        <v>756.33919677734093</v>
      </c>
      <c r="L38" s="8">
        <f t="shared" si="2"/>
        <v>1.9281968015102</v>
      </c>
      <c r="M38" s="8">
        <f t="shared" si="5"/>
        <v>2.0386483664909574</v>
      </c>
      <c r="P38" s="6">
        <f t="shared" si="4"/>
        <v>0.7042778004594038</v>
      </c>
    </row>
    <row r="39" spans="1:16" x14ac:dyDescent="0.15">
      <c r="A39" s="6">
        <v>19</v>
      </c>
      <c r="B39" s="6">
        <v>37</v>
      </c>
      <c r="D39">
        <v>1488.76867675781</v>
      </c>
      <c r="E39">
        <v>858.49444580078102</v>
      </c>
      <c r="F39">
        <v>463.34698486328102</v>
      </c>
      <c r="G39">
        <v>462.314697265625</v>
      </c>
      <c r="I39" s="7">
        <f t="shared" si="0"/>
        <v>1025.421691894529</v>
      </c>
      <c r="J39" s="7">
        <f t="shared" si="0"/>
        <v>396.17974853515602</v>
      </c>
      <c r="K39" s="7">
        <f t="shared" si="1"/>
        <v>748.09586791991978</v>
      </c>
      <c r="L39" s="8">
        <f t="shared" si="2"/>
        <v>1.8882738723671424</v>
      </c>
      <c r="M39" s="8">
        <f t="shared" si="5"/>
        <v>2.001710614779812</v>
      </c>
      <c r="P39" s="6">
        <f t="shared" si="4"/>
        <v>-1.1203574190249139</v>
      </c>
    </row>
    <row r="40" spans="1:16" x14ac:dyDescent="0.15">
      <c r="A40" s="6">
        <v>19.5</v>
      </c>
      <c r="B40" s="6">
        <v>38</v>
      </c>
      <c r="D40">
        <v>1492.783203125</v>
      </c>
      <c r="E40">
        <v>856.47418212890602</v>
      </c>
      <c r="F40">
        <v>464.11642456054699</v>
      </c>
      <c r="G40">
        <v>463.34924316406301</v>
      </c>
      <c r="I40" s="7">
        <f t="shared" si="0"/>
        <v>1028.6667785644531</v>
      </c>
      <c r="J40" s="7">
        <f t="shared" si="0"/>
        <v>393.12493896484301</v>
      </c>
      <c r="K40" s="7">
        <f t="shared" si="1"/>
        <v>753.47932128906302</v>
      </c>
      <c r="L40" s="8">
        <f t="shared" si="2"/>
        <v>1.9166408604681433</v>
      </c>
      <c r="M40" s="8">
        <f t="shared" si="5"/>
        <v>2.0330627803127252</v>
      </c>
      <c r="P40" s="6">
        <f t="shared" si="4"/>
        <v>0.42836340962245434</v>
      </c>
    </row>
    <row r="41" spans="1:16" x14ac:dyDescent="0.15">
      <c r="A41" s="6">
        <v>20</v>
      </c>
      <c r="B41" s="6">
        <v>39</v>
      </c>
      <c r="D41">
        <v>1492.3056640625</v>
      </c>
      <c r="E41">
        <v>858.58184814453102</v>
      </c>
      <c r="F41">
        <v>462.74261474609398</v>
      </c>
      <c r="G41">
        <v>461.80764770507801</v>
      </c>
      <c r="I41" s="7">
        <f t="shared" si="0"/>
        <v>1029.563049316406</v>
      </c>
      <c r="J41" s="7">
        <f t="shared" si="0"/>
        <v>396.77420043945301</v>
      </c>
      <c r="K41" s="7">
        <f t="shared" si="1"/>
        <v>751.82110900878888</v>
      </c>
      <c r="L41" s="8">
        <f t="shared" si="2"/>
        <v>1.8948336564627906</v>
      </c>
      <c r="M41" s="8">
        <f t="shared" si="5"/>
        <v>2.0142407537392848</v>
      </c>
      <c r="P41" s="6">
        <f t="shared" si="4"/>
        <v>-0.50139898784383963</v>
      </c>
    </row>
    <row r="42" spans="1:16" x14ac:dyDescent="0.15">
      <c r="A42" s="6">
        <v>20.5</v>
      </c>
      <c r="B42" s="6">
        <v>40</v>
      </c>
      <c r="D42">
        <v>1489.06176757813</v>
      </c>
      <c r="E42">
        <v>855.845947265625</v>
      </c>
      <c r="F42">
        <v>463.552978515625</v>
      </c>
      <c r="G42">
        <v>463.05184936523398</v>
      </c>
      <c r="I42" s="7">
        <f t="shared" si="0"/>
        <v>1025.508789062505</v>
      </c>
      <c r="J42" s="7">
        <f t="shared" si="0"/>
        <v>392.79409790039102</v>
      </c>
      <c r="K42" s="7">
        <f t="shared" si="1"/>
        <v>750.55292053223138</v>
      </c>
      <c r="L42" s="8">
        <f t="shared" si="2"/>
        <v>1.9108049854724771</v>
      </c>
      <c r="M42" s="8">
        <f t="shared" si="5"/>
        <v>2.0331972601808839</v>
      </c>
      <c r="P42" s="6">
        <f t="shared" si="4"/>
        <v>0.43500638848247503</v>
      </c>
    </row>
    <row r="43" spans="1:16" x14ac:dyDescent="0.15">
      <c r="A43" s="6">
        <v>21</v>
      </c>
      <c r="B43" s="6">
        <v>41</v>
      </c>
      <c r="D43">
        <v>1477.66345214844</v>
      </c>
      <c r="E43">
        <v>853.12359619140602</v>
      </c>
      <c r="F43">
        <v>462.71578979492199</v>
      </c>
      <c r="G43">
        <v>462.05865478515602</v>
      </c>
      <c r="I43" s="7">
        <f t="shared" si="0"/>
        <v>1014.947662353518</v>
      </c>
      <c r="J43" s="7">
        <f t="shared" si="0"/>
        <v>391.06494140625</v>
      </c>
      <c r="K43" s="7">
        <f t="shared" si="1"/>
        <v>741.20220336914304</v>
      </c>
      <c r="L43" s="8">
        <f t="shared" si="2"/>
        <v>1.8953430105593636</v>
      </c>
      <c r="M43" s="8">
        <f t="shared" si="5"/>
        <v>2.0207204626996829</v>
      </c>
      <c r="P43" s="6">
        <f t="shared" si="4"/>
        <v>-0.1813171032286747</v>
      </c>
    </row>
    <row r="44" spans="1:16" x14ac:dyDescent="0.15">
      <c r="A44" s="6">
        <v>21.5</v>
      </c>
      <c r="B44" s="6">
        <v>42</v>
      </c>
      <c r="D44">
        <v>1483.76049804688</v>
      </c>
      <c r="E44">
        <v>855.05358886718795</v>
      </c>
      <c r="F44">
        <v>463.76263427734398</v>
      </c>
      <c r="G44">
        <v>462.90222167968801</v>
      </c>
      <c r="I44" s="7">
        <f t="shared" si="0"/>
        <v>1019.997863769536</v>
      </c>
      <c r="J44" s="7">
        <f t="shared" si="0"/>
        <v>392.15136718749994</v>
      </c>
      <c r="K44" s="7">
        <f t="shared" si="1"/>
        <v>745.49190673828616</v>
      </c>
      <c r="L44" s="8">
        <f t="shared" si="2"/>
        <v>1.9010310026073247</v>
      </c>
      <c r="M44" s="8">
        <f t="shared" si="5"/>
        <v>2.029393632179556</v>
      </c>
      <c r="P44" s="6">
        <f t="shared" si="4"/>
        <v>0.24711640353394856</v>
      </c>
    </row>
    <row r="45" spans="1:16" x14ac:dyDescent="0.15">
      <c r="A45" s="6">
        <v>22</v>
      </c>
      <c r="B45" s="6">
        <v>43</v>
      </c>
      <c r="D45">
        <v>1484.79284667969</v>
      </c>
      <c r="E45">
        <v>857.019287109375</v>
      </c>
      <c r="F45">
        <v>463.78308105468801</v>
      </c>
      <c r="G45">
        <v>463.23373413085898</v>
      </c>
      <c r="I45" s="7">
        <f t="shared" si="0"/>
        <v>1021.009765625002</v>
      </c>
      <c r="J45" s="7">
        <f t="shared" si="0"/>
        <v>393.78555297851602</v>
      </c>
      <c r="K45" s="7">
        <f t="shared" si="1"/>
        <v>745.35987854004088</v>
      </c>
      <c r="L45" s="8">
        <f t="shared" si="2"/>
        <v>1.8928065615975147</v>
      </c>
      <c r="M45" s="8">
        <f t="shared" si="5"/>
        <v>2.0241543686016588</v>
      </c>
      <c r="P45" s="6">
        <f t="shared" si="4"/>
        <v>-1.1690492000743846E-2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1482.83154296875</v>
      </c>
      <c r="E46">
        <v>854.74938964843795</v>
      </c>
      <c r="F46">
        <v>462.023193359375</v>
      </c>
      <c r="G46">
        <v>461.51431274414102</v>
      </c>
      <c r="I46" s="7">
        <f t="shared" si="0"/>
        <v>1020.808349609375</v>
      </c>
      <c r="J46" s="7">
        <f t="shared" si="0"/>
        <v>393.23507690429693</v>
      </c>
      <c r="K46" s="7">
        <f t="shared" si="1"/>
        <v>745.54379577636723</v>
      </c>
      <c r="L46" s="8">
        <f t="shared" si="2"/>
        <v>1.8959239385397273</v>
      </c>
      <c r="M46" s="8">
        <f t="shared" si="5"/>
        <v>2.0302569229757834</v>
      </c>
      <c r="P46" s="6">
        <f t="shared" si="4"/>
        <v>0.28976087209205648</v>
      </c>
    </row>
    <row r="47" spans="1:16" x14ac:dyDescent="0.15">
      <c r="A47" s="6">
        <v>23</v>
      </c>
      <c r="B47" s="6">
        <v>45</v>
      </c>
      <c r="D47">
        <v>1482.00866699219</v>
      </c>
      <c r="E47">
        <v>856.08404541015602</v>
      </c>
      <c r="F47">
        <v>463.09869384765602</v>
      </c>
      <c r="G47">
        <v>462.40518188476602</v>
      </c>
      <c r="I47" s="7">
        <f t="shared" si="0"/>
        <v>1018.909973144534</v>
      </c>
      <c r="J47" s="7">
        <f t="shared" si="0"/>
        <v>393.67886352539</v>
      </c>
      <c r="K47" s="7">
        <f t="shared" si="1"/>
        <v>743.33476867676097</v>
      </c>
      <c r="L47" s="8">
        <f t="shared" si="2"/>
        <v>1.8881754585963952</v>
      </c>
      <c r="M47" s="8">
        <f t="shared" si="5"/>
        <v>2.0254936204643639</v>
      </c>
      <c r="P47" s="6">
        <f t="shared" si="4"/>
        <v>5.4465297218944948E-2</v>
      </c>
    </row>
    <row r="48" spans="1:16" x14ac:dyDescent="0.15">
      <c r="A48" s="6">
        <v>23.5</v>
      </c>
      <c r="B48" s="6">
        <v>46</v>
      </c>
      <c r="D48">
        <v>1479.98693847656</v>
      </c>
      <c r="E48">
        <v>854.60693359375</v>
      </c>
      <c r="F48">
        <v>463.49432373046898</v>
      </c>
      <c r="G48">
        <v>462.69030761718801</v>
      </c>
      <c r="I48" s="7">
        <f t="shared" si="0"/>
        <v>1016.492614746091</v>
      </c>
      <c r="J48" s="7">
        <f t="shared" si="0"/>
        <v>391.91662597656199</v>
      </c>
      <c r="K48" s="7">
        <f t="shared" si="1"/>
        <v>742.15097656249759</v>
      </c>
      <c r="L48" s="8">
        <f t="shared" si="2"/>
        <v>1.893645044308176</v>
      </c>
      <c r="M48" s="8">
        <f t="shared" si="5"/>
        <v>2.033948383608057</v>
      </c>
      <c r="P48" s="6">
        <f t="shared" si="4"/>
        <v>0.47211006144333528</v>
      </c>
    </row>
    <row r="49" spans="1:22" x14ac:dyDescent="0.15">
      <c r="A49" s="6">
        <v>24</v>
      </c>
      <c r="B49" s="6">
        <v>47</v>
      </c>
      <c r="D49">
        <v>1475.6572265625</v>
      </c>
      <c r="E49">
        <v>856.64172363281295</v>
      </c>
      <c r="F49">
        <v>462.67486572265602</v>
      </c>
      <c r="G49">
        <v>462.115966796875</v>
      </c>
      <c r="I49" s="7">
        <f t="shared" si="0"/>
        <v>1012.982360839844</v>
      </c>
      <c r="J49" s="7">
        <f t="shared" si="0"/>
        <v>394.52575683593795</v>
      </c>
      <c r="K49" s="7">
        <f t="shared" si="1"/>
        <v>736.8143310546875</v>
      </c>
      <c r="L49" s="8">
        <f t="shared" si="2"/>
        <v>1.867595000549201</v>
      </c>
      <c r="M49" s="8">
        <f t="shared" si="5"/>
        <v>2.0108835172809942</v>
      </c>
      <c r="P49" s="6">
        <f t="shared" si="4"/>
        <v>-0.66723831476977724</v>
      </c>
    </row>
    <row r="50" spans="1:22" x14ac:dyDescent="0.15">
      <c r="A50" s="6">
        <v>24.5</v>
      </c>
      <c r="B50" s="6">
        <v>48</v>
      </c>
      <c r="D50">
        <v>1474.00622558594</v>
      </c>
      <c r="E50">
        <v>852.38385009765602</v>
      </c>
      <c r="F50">
        <v>463.90313720703102</v>
      </c>
      <c r="G50">
        <v>463.10778808593801</v>
      </c>
      <c r="I50" s="7">
        <f t="shared" si="0"/>
        <v>1010.103088378909</v>
      </c>
      <c r="J50" s="7">
        <f t="shared" si="0"/>
        <v>389.27606201171801</v>
      </c>
      <c r="K50" s="7">
        <f t="shared" si="1"/>
        <v>737.60984497070638</v>
      </c>
      <c r="L50" s="8">
        <f t="shared" si="2"/>
        <v>1.8948245652682922</v>
      </c>
      <c r="M50" s="8">
        <f t="shared" si="5"/>
        <v>2.041098259431998</v>
      </c>
      <c r="P50" s="6">
        <f t="shared" si="4"/>
        <v>0.82529656140472363</v>
      </c>
    </row>
    <row r="51" spans="1:22" x14ac:dyDescent="0.15">
      <c r="A51" s="6">
        <v>25</v>
      </c>
      <c r="B51" s="6">
        <v>49</v>
      </c>
      <c r="D51">
        <v>1479.71606445313</v>
      </c>
      <c r="E51">
        <v>855.79235839843795</v>
      </c>
      <c r="F51">
        <v>462.59573364257801</v>
      </c>
      <c r="G51">
        <v>461.96179199218801</v>
      </c>
      <c r="I51" s="7">
        <f t="shared" si="0"/>
        <v>1017.120330810552</v>
      </c>
      <c r="J51" s="7">
        <f t="shared" si="0"/>
        <v>393.83056640624994</v>
      </c>
      <c r="K51" s="7">
        <f t="shared" si="1"/>
        <v>741.4389343261771</v>
      </c>
      <c r="L51" s="8">
        <f t="shared" si="2"/>
        <v>1.8826343041168547</v>
      </c>
      <c r="M51" s="8">
        <f t="shared" si="5"/>
        <v>2.0318931757124727</v>
      </c>
      <c r="P51" s="6">
        <f t="shared" si="4"/>
        <v>0.37058778312573754</v>
      </c>
    </row>
    <row r="52" spans="1:22" x14ac:dyDescent="0.15">
      <c r="A52" s="6">
        <v>25.5</v>
      </c>
      <c r="B52" s="6">
        <v>50</v>
      </c>
      <c r="D52">
        <v>1477.8671875</v>
      </c>
      <c r="E52">
        <v>854.73492431640602</v>
      </c>
      <c r="F52">
        <v>463.96817016601602</v>
      </c>
      <c r="G52">
        <v>463.3046875</v>
      </c>
      <c r="I52" s="7">
        <f t="shared" si="0"/>
        <v>1013.8990173339839</v>
      </c>
      <c r="J52" s="7">
        <f t="shared" si="0"/>
        <v>391.43023681640602</v>
      </c>
      <c r="K52" s="7">
        <f t="shared" si="1"/>
        <v>739.89785156249968</v>
      </c>
      <c r="L52" s="8">
        <f t="shared" si="2"/>
        <v>1.8902419434437732</v>
      </c>
      <c r="M52" s="8">
        <f t="shared" si="5"/>
        <v>2.0424859924713035</v>
      </c>
      <c r="P52" s="6">
        <f t="shared" si="4"/>
        <v>0.89384720299655662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1472.42590332031</v>
      </c>
      <c r="E53">
        <v>851.65234375</v>
      </c>
      <c r="F53">
        <v>463.85266113281301</v>
      </c>
      <c r="G53">
        <v>463.41110229492199</v>
      </c>
      <c r="I53" s="7">
        <f t="shared" si="0"/>
        <v>1008.573242187497</v>
      </c>
      <c r="J53" s="7">
        <f t="shared" si="0"/>
        <v>388.24124145507801</v>
      </c>
      <c r="K53" s="7">
        <f t="shared" si="1"/>
        <v>736.80437316894245</v>
      </c>
      <c r="L53" s="8">
        <f t="shared" si="2"/>
        <v>1.8978003738281251</v>
      </c>
      <c r="M53" s="8">
        <f t="shared" si="5"/>
        <v>2.0530296002875676</v>
      </c>
      <c r="P53" s="6">
        <f t="shared" si="4"/>
        <v>1.4146758206241137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1478.76049804688</v>
      </c>
      <c r="E54">
        <v>854.38385009765602</v>
      </c>
      <c r="F54">
        <v>462.72079467773398</v>
      </c>
      <c r="G54">
        <v>462.54388427734398</v>
      </c>
      <c r="I54" s="7">
        <f t="shared" si="0"/>
        <v>1016.0397033691461</v>
      </c>
      <c r="J54" s="7">
        <f t="shared" si="0"/>
        <v>391.83996582031205</v>
      </c>
      <c r="K54" s="7">
        <f t="shared" si="1"/>
        <v>741.7517272949276</v>
      </c>
      <c r="L54" s="8">
        <f t="shared" si="2"/>
        <v>1.8929966108538205</v>
      </c>
      <c r="M54" s="8">
        <f t="shared" si="5"/>
        <v>2.0512110147451756</v>
      </c>
      <c r="P54" s="6">
        <f t="shared" si="4"/>
        <v>1.324842111841773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1474.87976074219</v>
      </c>
      <c r="E55">
        <v>852.36163330078102</v>
      </c>
      <c r="F55">
        <v>464.42520141601602</v>
      </c>
      <c r="G55">
        <v>463.71078491210898</v>
      </c>
      <c r="I55" s="7">
        <f t="shared" si="0"/>
        <v>1010.4545593261739</v>
      </c>
      <c r="J55" s="7">
        <f t="shared" si="0"/>
        <v>388.65084838867205</v>
      </c>
      <c r="K55" s="7">
        <f t="shared" si="1"/>
        <v>738.39896545410352</v>
      </c>
      <c r="L55" s="8">
        <f t="shared" si="2"/>
        <v>1.8999031354632843</v>
      </c>
      <c r="M55" s="8">
        <f t="shared" si="5"/>
        <v>2.0611027167865519</v>
      </c>
      <c r="P55" s="6">
        <f t="shared" si="4"/>
        <v>1.813468167549817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1468.24340820313</v>
      </c>
      <c r="E56">
        <v>853.46496582031295</v>
      </c>
      <c r="F56">
        <v>463.41290283203102</v>
      </c>
      <c r="G56">
        <v>462.58255004882801</v>
      </c>
      <c r="I56" s="7">
        <f t="shared" si="0"/>
        <v>1004.830505371099</v>
      </c>
      <c r="J56" s="7">
        <f t="shared" si="0"/>
        <v>390.88241577148494</v>
      </c>
      <c r="K56" s="7">
        <f t="shared" si="1"/>
        <v>731.21281433105946</v>
      </c>
      <c r="L56" s="8">
        <f t="shared" si="2"/>
        <v>1.8706720610285426</v>
      </c>
      <c r="M56" s="8">
        <f t="shared" si="5"/>
        <v>2.0348568197837222</v>
      </c>
      <c r="P56" s="6">
        <f t="shared" si="4"/>
        <v>0.51698460209580166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1468.54992675781</v>
      </c>
      <c r="E57">
        <v>853.53741455078102</v>
      </c>
      <c r="F57">
        <v>463.11868286132801</v>
      </c>
      <c r="G57">
        <v>462.70986938476602</v>
      </c>
      <c r="I57" s="7">
        <f t="shared" si="0"/>
        <v>1005.431243896482</v>
      </c>
      <c r="J57" s="7">
        <f t="shared" si="0"/>
        <v>390.827545166015</v>
      </c>
      <c r="K57" s="7">
        <f t="shared" si="1"/>
        <v>731.85196228027144</v>
      </c>
      <c r="L57" s="8">
        <f t="shared" si="2"/>
        <v>1.872570066599059</v>
      </c>
      <c r="M57" s="8">
        <f t="shared" si="5"/>
        <v>2.039740002786151</v>
      </c>
      <c r="P57" s="6">
        <f t="shared" si="4"/>
        <v>0.7582019820569702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1464.2998046875</v>
      </c>
      <c r="E58">
        <v>851.760986328125</v>
      </c>
      <c r="F58">
        <v>463.88949584960898</v>
      </c>
      <c r="G58">
        <v>463.28787231445301</v>
      </c>
      <c r="I58" s="7">
        <f t="shared" si="0"/>
        <v>1000.4103088378911</v>
      </c>
      <c r="J58" s="7">
        <f t="shared" si="0"/>
        <v>388.47311401367199</v>
      </c>
      <c r="K58" s="7">
        <f t="shared" si="1"/>
        <v>728.4791290283207</v>
      </c>
      <c r="L58" s="8">
        <f t="shared" si="2"/>
        <v>1.8752369282438488</v>
      </c>
      <c r="M58" s="8">
        <f t="shared" si="5"/>
        <v>2.0453920418628533</v>
      </c>
      <c r="P58" s="6">
        <f t="shared" si="4"/>
        <v>1.0373989846764047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1455.568359375</v>
      </c>
      <c r="E59">
        <v>852.21533203125</v>
      </c>
      <c r="F59">
        <v>462.18008422851602</v>
      </c>
      <c r="G59">
        <v>461.85720825195301</v>
      </c>
      <c r="I59" s="7">
        <f t="shared" si="0"/>
        <v>993.38827514648392</v>
      </c>
      <c r="J59" s="7">
        <f t="shared" si="0"/>
        <v>390.35812377929699</v>
      </c>
      <c r="K59" s="7">
        <f t="shared" si="1"/>
        <v>720.13758850097611</v>
      </c>
      <c r="L59" s="8">
        <f t="shared" si="2"/>
        <v>1.8448126083015293</v>
      </c>
      <c r="M59" s="8">
        <f t="shared" si="5"/>
        <v>2.017952899352446</v>
      </c>
      <c r="P59" s="6">
        <f t="shared" si="4"/>
        <v>-0.31802801067674569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1460.85900878906</v>
      </c>
      <c r="E60">
        <v>852.719970703125</v>
      </c>
      <c r="F60">
        <v>463.70169067382801</v>
      </c>
      <c r="G60">
        <v>463.17053222656301</v>
      </c>
      <c r="I60" s="7">
        <f t="shared" si="0"/>
        <v>997.15731811523199</v>
      </c>
      <c r="J60" s="7">
        <f t="shared" si="0"/>
        <v>389.54943847656199</v>
      </c>
      <c r="K60" s="7">
        <f t="shared" si="1"/>
        <v>724.4727111816386</v>
      </c>
      <c r="L60" s="8">
        <f t="shared" si="2"/>
        <v>1.859770903572302</v>
      </c>
      <c r="M60" s="8">
        <f t="shared" si="5"/>
        <v>2.0358963720551313</v>
      </c>
      <c r="P60" s="6">
        <f t="shared" si="4"/>
        <v>0.56833595942098403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1467.61462402344</v>
      </c>
      <c r="E61">
        <v>850.92852783203102</v>
      </c>
      <c r="F61">
        <v>462.43930053710898</v>
      </c>
      <c r="G61">
        <v>462.05731201171898</v>
      </c>
      <c r="I61" s="7">
        <f t="shared" si="0"/>
        <v>1005.1753234863311</v>
      </c>
      <c r="J61" s="7">
        <f t="shared" si="0"/>
        <v>388.87121582031205</v>
      </c>
      <c r="K61" s="7">
        <f t="shared" si="1"/>
        <v>732.9654724121126</v>
      </c>
      <c r="L61" s="8">
        <f t="shared" si="2"/>
        <v>1.8848540148849644</v>
      </c>
      <c r="M61" s="8">
        <f t="shared" si="5"/>
        <v>2.063964660799706</v>
      </c>
      <c r="P61" s="6">
        <f t="shared" si="4"/>
        <v>1.9548412506608177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1466.3427734375</v>
      </c>
      <c r="E62">
        <v>849.49542236328102</v>
      </c>
      <c r="F62">
        <v>462.69305419921898</v>
      </c>
      <c r="G62">
        <v>462.15280151367199</v>
      </c>
      <c r="I62" s="7">
        <f t="shared" si="0"/>
        <v>1003.649719238281</v>
      </c>
      <c r="J62" s="7">
        <f t="shared" si="0"/>
        <v>387.34262084960903</v>
      </c>
      <c r="K62" s="7">
        <f t="shared" si="1"/>
        <v>732.50988464355464</v>
      </c>
      <c r="L62" s="8">
        <f t="shared" si="2"/>
        <v>1.8911161468284727</v>
      </c>
      <c r="M62" s="8">
        <f t="shared" si="5"/>
        <v>2.0732119701751266</v>
      </c>
      <c r="P62" s="6">
        <f t="shared" si="4"/>
        <v>2.4116358737826378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1467.51904296875</v>
      </c>
      <c r="E63">
        <v>848.69866943359398</v>
      </c>
      <c r="F63">
        <v>464.50112915039102</v>
      </c>
      <c r="G63">
        <v>463.67620849609398</v>
      </c>
      <c r="I63" s="7">
        <f t="shared" si="0"/>
        <v>1003.0179138183589</v>
      </c>
      <c r="J63" s="7">
        <f t="shared" si="0"/>
        <v>385.0224609375</v>
      </c>
      <c r="K63" s="7">
        <f t="shared" si="1"/>
        <v>733.50219116210894</v>
      </c>
      <c r="L63" s="8">
        <f t="shared" si="2"/>
        <v>1.9050893534265188</v>
      </c>
      <c r="M63" s="8">
        <f t="shared" si="5"/>
        <v>2.0901703542050849</v>
      </c>
      <c r="P63" s="6">
        <f t="shared" si="4"/>
        <v>3.2493388560479564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1462.72094726563</v>
      </c>
      <c r="E64">
        <v>852.31530761718795</v>
      </c>
      <c r="F64">
        <v>463.34744262695301</v>
      </c>
      <c r="G64">
        <v>462.30194091796898</v>
      </c>
      <c r="I64" s="7">
        <f t="shared" si="0"/>
        <v>999.37350463867699</v>
      </c>
      <c r="J64" s="7">
        <f t="shared" si="0"/>
        <v>390.01336669921898</v>
      </c>
      <c r="K64" s="7">
        <f t="shared" si="1"/>
        <v>726.36414794922371</v>
      </c>
      <c r="L64" s="8">
        <f t="shared" si="2"/>
        <v>1.8624083428130318</v>
      </c>
      <c r="M64" s="8">
        <f t="shared" si="5"/>
        <v>2.0504745210235105</v>
      </c>
      <c r="P64" s="6">
        <f t="shared" si="4"/>
        <v>1.2884611108001236</v>
      </c>
      <c r="U64" s="18">
        <v>12.5</v>
      </c>
      <c r="V64" s="20">
        <f t="shared" ref="V64:V83" si="6">L26</f>
        <v>1.9546944103392863</v>
      </c>
    </row>
    <row r="65" spans="1:22" x14ac:dyDescent="0.15">
      <c r="A65" s="6">
        <v>32</v>
      </c>
      <c r="B65" s="6">
        <v>63</v>
      </c>
      <c r="D65">
        <v>1456.6103515625</v>
      </c>
      <c r="E65">
        <v>853.22644042968795</v>
      </c>
      <c r="F65">
        <v>463.619384765625</v>
      </c>
      <c r="G65">
        <v>463.09414672851602</v>
      </c>
      <c r="I65" s="7">
        <f t="shared" si="0"/>
        <v>992.990966796875</v>
      </c>
      <c r="J65" s="7">
        <f t="shared" si="0"/>
        <v>390.13229370117193</v>
      </c>
      <c r="K65" s="7">
        <f t="shared" si="1"/>
        <v>719.89836120605469</v>
      </c>
      <c r="L65" s="8">
        <f t="shared" si="2"/>
        <v>1.8452672922213211</v>
      </c>
      <c r="M65" s="8">
        <f t="shared" si="5"/>
        <v>2.0363186478637121</v>
      </c>
      <c r="P65" s="6">
        <f t="shared" si="4"/>
        <v>0.58919535873413265</v>
      </c>
      <c r="U65" s="18">
        <v>13</v>
      </c>
      <c r="V65" s="20">
        <f t="shared" si="6"/>
        <v>1.9424156683955323</v>
      </c>
    </row>
    <row r="66" spans="1:22" x14ac:dyDescent="0.15">
      <c r="A66" s="6">
        <v>32.5</v>
      </c>
      <c r="B66" s="6">
        <v>64</v>
      </c>
      <c r="D66">
        <v>1447.11975097656</v>
      </c>
      <c r="E66">
        <v>854.0869140625</v>
      </c>
      <c r="F66">
        <v>463.9931640625</v>
      </c>
      <c r="G66">
        <v>463.09323120117199</v>
      </c>
      <c r="I66" s="7">
        <f t="shared" ref="I66:J129" si="7">D66-F66</f>
        <v>983.12658691406</v>
      </c>
      <c r="J66" s="7">
        <f t="shared" si="7"/>
        <v>390.99368286132801</v>
      </c>
      <c r="K66" s="7">
        <f t="shared" ref="K66:K129" si="8">I66-0.7*J66</f>
        <v>709.43100891113045</v>
      </c>
      <c r="L66" s="8">
        <f t="shared" ref="L66:L129" si="9">K66/J66</f>
        <v>1.8144308719247038</v>
      </c>
      <c r="M66" s="8">
        <f t="shared" si="5"/>
        <v>2.0084674049990072</v>
      </c>
      <c r="P66" s="6">
        <f t="shared" si="4"/>
        <v>-0.78658839320489593</v>
      </c>
      <c r="U66" s="18">
        <v>13.5</v>
      </c>
      <c r="V66" s="20">
        <f t="shared" si="6"/>
        <v>1.9065527271661231</v>
      </c>
    </row>
    <row r="67" spans="1:22" x14ac:dyDescent="0.15">
      <c r="A67" s="6">
        <v>33</v>
      </c>
      <c r="B67" s="6">
        <v>65</v>
      </c>
      <c r="D67">
        <v>1441.28637695313</v>
      </c>
      <c r="E67">
        <v>852.11395263671898</v>
      </c>
      <c r="F67">
        <v>462.68621826171898</v>
      </c>
      <c r="G67">
        <v>461.96908569335898</v>
      </c>
      <c r="I67" s="7">
        <f t="shared" si="7"/>
        <v>978.60015869141102</v>
      </c>
      <c r="J67" s="7">
        <f t="shared" si="7"/>
        <v>390.14486694336</v>
      </c>
      <c r="K67" s="7">
        <f t="shared" si="8"/>
        <v>705.49875183105905</v>
      </c>
      <c r="L67" s="8">
        <f t="shared" si="9"/>
        <v>1.8082994590147488</v>
      </c>
      <c r="M67" s="8">
        <f t="shared" si="5"/>
        <v>2.0053211695209647</v>
      </c>
      <c r="P67" s="6">
        <f t="shared" si="4"/>
        <v>-0.94200478418938682</v>
      </c>
      <c r="U67" s="18">
        <v>14</v>
      </c>
      <c r="V67" s="20">
        <f t="shared" si="6"/>
        <v>1.8907627231422353</v>
      </c>
    </row>
    <row r="68" spans="1:22" x14ac:dyDescent="0.15">
      <c r="A68" s="6">
        <v>33.5</v>
      </c>
      <c r="B68" s="6">
        <v>66</v>
      </c>
      <c r="D68">
        <v>1445.88024902344</v>
      </c>
      <c r="E68">
        <v>855.65765380859398</v>
      </c>
      <c r="F68">
        <v>464.09185791015602</v>
      </c>
      <c r="G68">
        <v>463.52615356445301</v>
      </c>
      <c r="I68" s="7">
        <f t="shared" si="7"/>
        <v>981.78839111328398</v>
      </c>
      <c r="J68" s="7">
        <f t="shared" si="7"/>
        <v>392.13150024414097</v>
      </c>
      <c r="K68" s="7">
        <f t="shared" si="8"/>
        <v>707.29634094238531</v>
      </c>
      <c r="L68" s="8">
        <f t="shared" si="9"/>
        <v>1.8037223240214642</v>
      </c>
      <c r="M68" s="8">
        <f t="shared" si="5"/>
        <v>2.0037292119595924</v>
      </c>
      <c r="P68" s="6">
        <f t="shared" si="4"/>
        <v>-1.0206436211472907</v>
      </c>
      <c r="U68" s="18">
        <v>14.5</v>
      </c>
      <c r="V68" s="20">
        <f t="shared" si="6"/>
        <v>1.8741525969381523</v>
      </c>
    </row>
    <row r="69" spans="1:22" x14ac:dyDescent="0.15">
      <c r="A69" s="6">
        <v>34</v>
      </c>
      <c r="B69" s="6">
        <v>67</v>
      </c>
      <c r="D69">
        <v>1448.73974609375</v>
      </c>
      <c r="E69">
        <v>858.07196044921898</v>
      </c>
      <c r="F69">
        <v>462.58297729492199</v>
      </c>
      <c r="G69">
        <v>461.90859985351602</v>
      </c>
      <c r="I69" s="7">
        <f t="shared" si="7"/>
        <v>986.15676879882801</v>
      </c>
      <c r="J69" s="7">
        <f t="shared" si="7"/>
        <v>396.16336059570295</v>
      </c>
      <c r="K69" s="7">
        <f t="shared" si="8"/>
        <v>708.84241638183596</v>
      </c>
      <c r="L69" s="8">
        <f t="shared" si="9"/>
        <v>1.7892679810570158</v>
      </c>
      <c r="M69" s="8">
        <f t="shared" si="5"/>
        <v>1.9922600464270563</v>
      </c>
      <c r="P69" s="6">
        <f t="shared" si="4"/>
        <v>-1.5871925419481892</v>
      </c>
      <c r="U69" s="18">
        <v>15</v>
      </c>
      <c r="V69" s="20">
        <f t="shared" si="6"/>
        <v>1.8930902834192016</v>
      </c>
    </row>
    <row r="70" spans="1:22" x14ac:dyDescent="0.15">
      <c r="A70" s="6">
        <v>34.5</v>
      </c>
      <c r="B70" s="6">
        <v>68</v>
      </c>
      <c r="D70">
        <v>1445.84497070313</v>
      </c>
      <c r="E70">
        <v>858.24530029296898</v>
      </c>
      <c r="F70">
        <v>463.576171875</v>
      </c>
      <c r="G70">
        <v>462.89996337890602</v>
      </c>
      <c r="I70" s="7">
        <f t="shared" si="7"/>
        <v>982.26879882813</v>
      </c>
      <c r="J70" s="7">
        <f t="shared" si="7"/>
        <v>395.34533691406295</v>
      </c>
      <c r="K70" s="7">
        <f t="shared" si="8"/>
        <v>705.52706298828593</v>
      </c>
      <c r="L70" s="8">
        <f t="shared" si="9"/>
        <v>1.7845842535930754</v>
      </c>
      <c r="M70" s="8">
        <f t="shared" si="5"/>
        <v>1.9905614963950282</v>
      </c>
      <c r="P70" s="6">
        <f t="shared" ref="P70:P133" si="10">(M70-$O$2)/$O$2*100</f>
        <v>-1.6710967880628653</v>
      </c>
      <c r="U70" s="18">
        <v>15.5</v>
      </c>
      <c r="V70" s="20">
        <f t="shared" si="6"/>
        <v>1.9188785989764052</v>
      </c>
    </row>
    <row r="71" spans="1:22" x14ac:dyDescent="0.15">
      <c r="A71" s="6">
        <v>35</v>
      </c>
      <c r="B71" s="6">
        <v>69</v>
      </c>
      <c r="D71">
        <v>1443.23083496094</v>
      </c>
      <c r="E71">
        <v>858.52197265625</v>
      </c>
      <c r="F71">
        <v>464.334228515625</v>
      </c>
      <c r="G71">
        <v>463.58709716796898</v>
      </c>
      <c r="I71" s="7">
        <f t="shared" si="7"/>
        <v>978.896606445315</v>
      </c>
      <c r="J71" s="7">
        <f t="shared" si="7"/>
        <v>394.93487548828102</v>
      </c>
      <c r="K71" s="7">
        <f t="shared" si="8"/>
        <v>702.44219360351826</v>
      </c>
      <c r="L71" s="8">
        <f t="shared" si="9"/>
        <v>1.778627913614993</v>
      </c>
      <c r="M71" s="8">
        <f t="shared" si="5"/>
        <v>1.9875903338488581</v>
      </c>
      <c r="P71" s="6">
        <f t="shared" si="10"/>
        <v>-1.817865001433008</v>
      </c>
      <c r="U71" s="18">
        <v>16</v>
      </c>
      <c r="V71" s="20">
        <f t="shared" si="6"/>
        <v>1.9178852955162071</v>
      </c>
    </row>
    <row r="72" spans="1:22" x14ac:dyDescent="0.15">
      <c r="A72" s="6">
        <v>35.5</v>
      </c>
      <c r="B72" s="6">
        <v>70</v>
      </c>
      <c r="D72">
        <v>1445.76098632813</v>
      </c>
      <c r="E72">
        <v>856.47802734375</v>
      </c>
      <c r="F72">
        <v>463.01409912109398</v>
      </c>
      <c r="G72">
        <v>462.56707763671898</v>
      </c>
      <c r="I72" s="7">
        <f t="shared" si="7"/>
        <v>982.74688720703602</v>
      </c>
      <c r="J72" s="7">
        <f t="shared" si="7"/>
        <v>393.91094970703102</v>
      </c>
      <c r="K72" s="7">
        <f t="shared" si="8"/>
        <v>707.00922241211435</v>
      </c>
      <c r="L72" s="8">
        <f t="shared" si="9"/>
        <v>1.7948453145005194</v>
      </c>
      <c r="M72" s="8">
        <f t="shared" si="5"/>
        <v>2.0067929121662971</v>
      </c>
      <c r="P72" s="6">
        <f t="shared" si="10"/>
        <v>-0.86930427210380334</v>
      </c>
      <c r="U72" s="18">
        <v>16.5</v>
      </c>
      <c r="V72" s="20">
        <f t="shared" si="6"/>
        <v>1.9169533553832518</v>
      </c>
    </row>
    <row r="73" spans="1:22" x14ac:dyDescent="0.15">
      <c r="A73" s="6">
        <v>36</v>
      </c>
      <c r="B73" s="6">
        <v>71</v>
      </c>
      <c r="D73">
        <v>1438.50549316406</v>
      </c>
      <c r="E73">
        <v>853.18975830078102</v>
      </c>
      <c r="F73">
        <v>464.47204589843801</v>
      </c>
      <c r="G73">
        <v>463.798095703125</v>
      </c>
      <c r="I73" s="7">
        <f t="shared" si="7"/>
        <v>974.03344726562204</v>
      </c>
      <c r="J73" s="7">
        <f t="shared" si="7"/>
        <v>389.39166259765602</v>
      </c>
      <c r="K73" s="7">
        <f t="shared" si="8"/>
        <v>701.45928344726281</v>
      </c>
      <c r="L73" s="8">
        <f t="shared" si="9"/>
        <v>1.8014234787868448</v>
      </c>
      <c r="M73" s="8">
        <f t="shared" si="5"/>
        <v>2.0163562538845348</v>
      </c>
      <c r="P73" s="6">
        <f t="shared" si="10"/>
        <v>-0.39689841883160609</v>
      </c>
      <c r="U73" s="18">
        <v>17</v>
      </c>
      <c r="V73" s="20">
        <f t="shared" si="6"/>
        <v>1.9256276576605418</v>
      </c>
    </row>
    <row r="74" spans="1:22" x14ac:dyDescent="0.15">
      <c r="A74" s="6">
        <v>36.5</v>
      </c>
      <c r="B74" s="6">
        <v>72</v>
      </c>
      <c r="D74">
        <v>1445.39111328125</v>
      </c>
      <c r="E74">
        <v>852.45001220703102</v>
      </c>
      <c r="F74">
        <v>463.82263183593801</v>
      </c>
      <c r="G74">
        <v>462.95953369140602</v>
      </c>
      <c r="I74" s="7">
        <f t="shared" si="7"/>
        <v>981.56848144531205</v>
      </c>
      <c r="J74" s="7">
        <f t="shared" si="7"/>
        <v>389.490478515625</v>
      </c>
      <c r="K74" s="7">
        <f t="shared" si="8"/>
        <v>708.92514648437464</v>
      </c>
      <c r="L74" s="8">
        <f t="shared" si="9"/>
        <v>1.8201347288029661</v>
      </c>
      <c r="M74" s="8">
        <f t="shared" si="5"/>
        <v>2.0380526813325686</v>
      </c>
      <c r="P74" s="6">
        <f t="shared" si="10"/>
        <v>0.674852400445348</v>
      </c>
      <c r="U74" s="18">
        <v>17.5</v>
      </c>
      <c r="V74" s="20">
        <f t="shared" si="6"/>
        <v>1.9066593695468472</v>
      </c>
    </row>
    <row r="75" spans="1:22" x14ac:dyDescent="0.15">
      <c r="A75" s="6">
        <v>37</v>
      </c>
      <c r="B75" s="6">
        <v>73</v>
      </c>
      <c r="D75">
        <v>1441.65856933594</v>
      </c>
      <c r="E75">
        <v>851.68902587890602</v>
      </c>
      <c r="F75">
        <v>463.41610717773398</v>
      </c>
      <c r="G75">
        <v>462.98590087890602</v>
      </c>
      <c r="I75" s="7">
        <f t="shared" si="7"/>
        <v>978.24246215820608</v>
      </c>
      <c r="J75" s="7">
        <f t="shared" si="7"/>
        <v>388.703125</v>
      </c>
      <c r="K75" s="7">
        <f t="shared" si="8"/>
        <v>706.15027465820617</v>
      </c>
      <c r="L75" s="8">
        <f t="shared" si="9"/>
        <v>1.8166827824144871</v>
      </c>
      <c r="M75" s="8">
        <f t="shared" si="5"/>
        <v>2.0375859123760018</v>
      </c>
      <c r="P75" s="6">
        <f t="shared" si="10"/>
        <v>0.65179514768741675</v>
      </c>
      <c r="U75" s="18">
        <v>18</v>
      </c>
      <c r="V75" s="20">
        <f t="shared" si="6"/>
        <v>1.9168452740732906</v>
      </c>
    </row>
    <row r="76" spans="1:22" x14ac:dyDescent="0.15">
      <c r="A76" s="6">
        <v>37.5</v>
      </c>
      <c r="B76" s="6">
        <v>74</v>
      </c>
      <c r="D76">
        <v>1445.41577148438</v>
      </c>
      <c r="E76">
        <v>854.044921875</v>
      </c>
      <c r="F76">
        <v>464.0859375</v>
      </c>
      <c r="G76">
        <v>463.42883300781301</v>
      </c>
      <c r="I76" s="7">
        <f t="shared" si="7"/>
        <v>981.32983398438</v>
      </c>
      <c r="J76" s="7">
        <f t="shared" si="7"/>
        <v>390.61608886718699</v>
      </c>
      <c r="K76" s="7">
        <f t="shared" si="8"/>
        <v>707.89857177734916</v>
      </c>
      <c r="L76" s="8">
        <f t="shared" si="9"/>
        <v>1.8122616859697274</v>
      </c>
      <c r="M76" s="8">
        <f t="shared" si="5"/>
        <v>2.0361499933631544</v>
      </c>
      <c r="P76" s="6">
        <f t="shared" si="10"/>
        <v>0.58086423603753234</v>
      </c>
      <c r="U76" s="18">
        <v>18.5</v>
      </c>
      <c r="V76" s="20">
        <f t="shared" si="6"/>
        <v>1.9281968015102</v>
      </c>
    </row>
    <row r="77" spans="1:22" x14ac:dyDescent="0.15">
      <c r="A77" s="6">
        <v>38</v>
      </c>
      <c r="B77" s="6">
        <v>75</v>
      </c>
      <c r="D77">
        <v>1443.89807128906</v>
      </c>
      <c r="E77">
        <v>857.72381591796898</v>
      </c>
      <c r="F77">
        <v>463.86538696289102</v>
      </c>
      <c r="G77">
        <v>463.23147583007801</v>
      </c>
      <c r="I77" s="7">
        <f t="shared" si="7"/>
        <v>980.03268432616892</v>
      </c>
      <c r="J77" s="7">
        <f t="shared" si="7"/>
        <v>394.49234008789097</v>
      </c>
      <c r="K77" s="7">
        <f t="shared" si="8"/>
        <v>703.88804626464525</v>
      </c>
      <c r="L77" s="8">
        <f t="shared" si="9"/>
        <v>1.7842882477967061</v>
      </c>
      <c r="M77" s="8">
        <f t="shared" si="5"/>
        <v>2.0111617326220457</v>
      </c>
      <c r="P77" s="6">
        <f t="shared" si="10"/>
        <v>-0.65349515265603886</v>
      </c>
      <c r="U77" s="18">
        <v>19</v>
      </c>
      <c r="V77" s="20">
        <f t="shared" si="6"/>
        <v>1.8882738723671424</v>
      </c>
    </row>
    <row r="78" spans="1:22" x14ac:dyDescent="0.15">
      <c r="A78" s="6">
        <v>38.5</v>
      </c>
      <c r="B78" s="6">
        <v>76</v>
      </c>
      <c r="D78">
        <v>1439.14770507813</v>
      </c>
      <c r="E78">
        <v>856.110595703125</v>
      </c>
      <c r="F78">
        <v>464.255126953125</v>
      </c>
      <c r="G78">
        <v>463.25103759765602</v>
      </c>
      <c r="I78" s="7">
        <f t="shared" si="7"/>
        <v>974.892578125005</v>
      </c>
      <c r="J78" s="7">
        <f t="shared" si="7"/>
        <v>392.85955810546898</v>
      </c>
      <c r="K78" s="7">
        <f t="shared" si="8"/>
        <v>699.8908874511767</v>
      </c>
      <c r="L78" s="8">
        <f t="shared" si="9"/>
        <v>1.7815294881110684</v>
      </c>
      <c r="M78" s="8">
        <f t="shared" si="5"/>
        <v>2.0113881503683202</v>
      </c>
      <c r="P78" s="6">
        <f t="shared" si="10"/>
        <v>-0.6423106659173915</v>
      </c>
      <c r="U78" s="18">
        <v>19.5</v>
      </c>
      <c r="V78" s="20">
        <f t="shared" si="6"/>
        <v>1.9166408604681433</v>
      </c>
    </row>
    <row r="79" spans="1:22" x14ac:dyDescent="0.15">
      <c r="A79" s="6">
        <v>39</v>
      </c>
      <c r="B79" s="6">
        <v>77</v>
      </c>
      <c r="D79">
        <v>1431.11926269531</v>
      </c>
      <c r="E79">
        <v>855.719970703125</v>
      </c>
      <c r="F79">
        <v>462.89904785156301</v>
      </c>
      <c r="G79">
        <v>462.78717041015602</v>
      </c>
      <c r="I79" s="7">
        <f t="shared" si="7"/>
        <v>968.22021484374704</v>
      </c>
      <c r="J79" s="7">
        <f t="shared" si="7"/>
        <v>392.93280029296898</v>
      </c>
      <c r="K79" s="7">
        <f t="shared" si="8"/>
        <v>693.16725463866874</v>
      </c>
      <c r="L79" s="8">
        <f t="shared" si="9"/>
        <v>1.7640860068740667</v>
      </c>
      <c r="M79" s="8">
        <f t="shared" si="5"/>
        <v>1.9969298465632308</v>
      </c>
      <c r="P79" s="6">
        <f t="shared" si="10"/>
        <v>-1.3565157573120086</v>
      </c>
      <c r="U79" s="18">
        <v>20</v>
      </c>
      <c r="V79" s="20">
        <f t="shared" si="6"/>
        <v>1.8948336564627906</v>
      </c>
    </row>
    <row r="80" spans="1:22" x14ac:dyDescent="0.15">
      <c r="A80" s="6">
        <v>39.5</v>
      </c>
      <c r="B80" s="6">
        <v>78</v>
      </c>
      <c r="D80">
        <v>1430.39978027344</v>
      </c>
      <c r="E80">
        <v>856.29260253906295</v>
      </c>
      <c r="F80">
        <v>464.21145629882801</v>
      </c>
      <c r="G80">
        <v>463.576171875</v>
      </c>
      <c r="I80" s="7">
        <f t="shared" si="7"/>
        <v>966.18832397461199</v>
      </c>
      <c r="J80" s="7">
        <f t="shared" si="7"/>
        <v>392.71643066406295</v>
      </c>
      <c r="K80" s="7">
        <f t="shared" si="8"/>
        <v>691.28682250976794</v>
      </c>
      <c r="L80" s="8">
        <f t="shared" si="9"/>
        <v>1.7602696717854103</v>
      </c>
      <c r="M80" s="8">
        <f t="shared" si="5"/>
        <v>1.9960986889064867</v>
      </c>
      <c r="P80" s="6">
        <f t="shared" si="10"/>
        <v>-1.3975729268251655</v>
      </c>
      <c r="U80" s="18">
        <v>20.5</v>
      </c>
      <c r="V80" s="20">
        <f t="shared" si="6"/>
        <v>1.9108049854724771</v>
      </c>
    </row>
    <row r="81" spans="1:22" x14ac:dyDescent="0.15">
      <c r="A81" s="6">
        <v>40</v>
      </c>
      <c r="B81" s="6">
        <v>79</v>
      </c>
      <c r="D81">
        <v>1431.18591308594</v>
      </c>
      <c r="E81">
        <v>858.70739746093795</v>
      </c>
      <c r="F81">
        <v>463.374267578125</v>
      </c>
      <c r="G81">
        <v>462.84085083007801</v>
      </c>
      <c r="I81" s="7">
        <f t="shared" si="7"/>
        <v>967.811645507815</v>
      </c>
      <c r="J81" s="7">
        <f t="shared" si="7"/>
        <v>395.86654663085994</v>
      </c>
      <c r="K81" s="7">
        <f t="shared" si="8"/>
        <v>690.70506286621298</v>
      </c>
      <c r="L81" s="8">
        <f t="shared" si="9"/>
        <v>1.7447927053818111</v>
      </c>
      <c r="M81" s="8">
        <f t="shared" si="5"/>
        <v>1.9836068999348</v>
      </c>
      <c r="P81" s="6">
        <f t="shared" si="10"/>
        <v>-2.014636961754718</v>
      </c>
      <c r="U81" s="18">
        <v>21</v>
      </c>
      <c r="V81" s="20">
        <f t="shared" si="6"/>
        <v>1.8953430105593636</v>
      </c>
    </row>
    <row r="82" spans="1:22" x14ac:dyDescent="0.15">
      <c r="A82" s="6">
        <v>40.5</v>
      </c>
      <c r="B82" s="6">
        <v>80</v>
      </c>
      <c r="D82">
        <v>1430.22741699219</v>
      </c>
      <c r="E82">
        <v>856.52532958984398</v>
      </c>
      <c r="F82">
        <v>464.59982299804699</v>
      </c>
      <c r="G82">
        <v>463.75079345703102</v>
      </c>
      <c r="I82" s="7">
        <f t="shared" si="7"/>
        <v>965.62759399414301</v>
      </c>
      <c r="J82" s="7">
        <f t="shared" si="7"/>
        <v>392.77453613281295</v>
      </c>
      <c r="K82" s="7">
        <f t="shared" si="8"/>
        <v>690.68541870117394</v>
      </c>
      <c r="L82" s="8">
        <f t="shared" si="9"/>
        <v>1.7584780966239248</v>
      </c>
      <c r="M82" s="8">
        <f t="shared" si="5"/>
        <v>2.000277468608826</v>
      </c>
      <c r="P82" s="6">
        <f t="shared" si="10"/>
        <v>-1.1911513590215685</v>
      </c>
      <c r="U82" s="18">
        <v>21.5</v>
      </c>
      <c r="V82" s="20">
        <f t="shared" si="6"/>
        <v>1.9010310026073247</v>
      </c>
    </row>
    <row r="83" spans="1:22" x14ac:dyDescent="0.15">
      <c r="A83" s="6">
        <v>41</v>
      </c>
      <c r="B83" s="6">
        <v>81</v>
      </c>
      <c r="D83">
        <v>1433.70397949219</v>
      </c>
      <c r="E83">
        <v>856.65185546875</v>
      </c>
      <c r="F83">
        <v>463.40518188476602</v>
      </c>
      <c r="G83">
        <v>462.92449951171898</v>
      </c>
      <c r="I83" s="7">
        <f t="shared" si="7"/>
        <v>970.29879760742392</v>
      </c>
      <c r="J83" s="7">
        <f t="shared" si="7"/>
        <v>393.72735595703102</v>
      </c>
      <c r="K83" s="7">
        <f t="shared" si="8"/>
        <v>694.68964843750223</v>
      </c>
      <c r="L83" s="8">
        <f t="shared" si="9"/>
        <v>1.764392638527551</v>
      </c>
      <c r="M83" s="8">
        <f t="shared" si="5"/>
        <v>2.0091771879443647</v>
      </c>
      <c r="P83" s="6">
        <f t="shared" si="10"/>
        <v>-0.75152683963725286</v>
      </c>
      <c r="U83" s="18">
        <v>22</v>
      </c>
      <c r="V83" s="20">
        <f t="shared" si="6"/>
        <v>1.8928065615975147</v>
      </c>
    </row>
    <row r="84" spans="1:22" x14ac:dyDescent="0.15">
      <c r="A84" s="6">
        <v>41.5</v>
      </c>
      <c r="B84" s="6">
        <v>82</v>
      </c>
      <c r="D84">
        <v>1432.35107421875</v>
      </c>
      <c r="E84">
        <v>856.8701171875</v>
      </c>
      <c r="F84">
        <v>463.65621948242199</v>
      </c>
      <c r="G84">
        <v>463.10412597656301</v>
      </c>
      <c r="I84" s="7">
        <f t="shared" si="7"/>
        <v>968.69485473632801</v>
      </c>
      <c r="J84" s="7">
        <f t="shared" si="7"/>
        <v>393.76599121093699</v>
      </c>
      <c r="K84" s="7">
        <f t="shared" si="8"/>
        <v>693.05866088867219</v>
      </c>
      <c r="L84" s="8">
        <f t="shared" si="9"/>
        <v>1.7600774987126979</v>
      </c>
      <c r="M84" s="8">
        <f t="shared" si="5"/>
        <v>2.0078472255614237</v>
      </c>
      <c r="P84" s="6">
        <f t="shared" si="10"/>
        <v>-0.817223751119044</v>
      </c>
      <c r="U84" s="18">
        <v>65</v>
      </c>
      <c r="V84" s="20">
        <f t="shared" ref="V84:V104" si="11">L131</f>
        <v>1.6306001657914131</v>
      </c>
    </row>
    <row r="85" spans="1:22" x14ac:dyDescent="0.15">
      <c r="A85" s="6">
        <v>42</v>
      </c>
      <c r="B85" s="6">
        <v>83</v>
      </c>
      <c r="D85">
        <v>1439.521484375</v>
      </c>
      <c r="E85">
        <v>860.75762939453102</v>
      </c>
      <c r="F85">
        <v>463.25329589843801</v>
      </c>
      <c r="G85">
        <v>462.31561279296898</v>
      </c>
      <c r="I85" s="7">
        <f t="shared" si="7"/>
        <v>976.26818847656205</v>
      </c>
      <c r="J85" s="7">
        <f t="shared" si="7"/>
        <v>398.44201660156205</v>
      </c>
      <c r="K85" s="7">
        <f t="shared" si="8"/>
        <v>697.3587768554687</v>
      </c>
      <c r="L85" s="8">
        <f t="shared" si="9"/>
        <v>1.7502139528442864</v>
      </c>
      <c r="M85" s="8">
        <f t="shared" si="5"/>
        <v>2.0009688571249247</v>
      </c>
      <c r="P85" s="6">
        <f t="shared" si="10"/>
        <v>-1.1569984455826083</v>
      </c>
      <c r="U85" s="18">
        <v>65.5</v>
      </c>
      <c r="V85" s="20">
        <f t="shared" si="11"/>
        <v>1.6175639647072249</v>
      </c>
    </row>
    <row r="86" spans="1:22" x14ac:dyDescent="0.15">
      <c r="A86" s="6">
        <v>42.5</v>
      </c>
      <c r="B86" s="6">
        <v>84</v>
      </c>
      <c r="D86">
        <v>1434.11730957031</v>
      </c>
      <c r="E86">
        <v>858.22741699218795</v>
      </c>
      <c r="F86">
        <v>464.31832885742199</v>
      </c>
      <c r="G86">
        <v>463.53662109375</v>
      </c>
      <c r="I86" s="7">
        <f t="shared" si="7"/>
        <v>969.79898071288801</v>
      </c>
      <c r="J86" s="7">
        <f t="shared" si="7"/>
        <v>394.69079589843795</v>
      </c>
      <c r="K86" s="7">
        <f t="shared" si="8"/>
        <v>693.51542358398149</v>
      </c>
      <c r="L86" s="8">
        <f t="shared" si="9"/>
        <v>1.7571107073964736</v>
      </c>
      <c r="M86" s="8">
        <f t="shared" si="5"/>
        <v>2.0108507891090239</v>
      </c>
      <c r="P86" s="6">
        <f t="shared" si="10"/>
        <v>-0.66885500697436395</v>
      </c>
      <c r="U86" s="18">
        <v>66</v>
      </c>
      <c r="V86" s="20">
        <f t="shared" si="11"/>
        <v>1.6058444782414567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1431.45776367188</v>
      </c>
      <c r="E87">
        <v>859.71124267578102</v>
      </c>
      <c r="F87">
        <v>463.80944824218801</v>
      </c>
      <c r="G87">
        <v>463.07958984375</v>
      </c>
      <c r="I87" s="7">
        <f t="shared" si="7"/>
        <v>967.64831542969205</v>
      </c>
      <c r="J87" s="7">
        <f t="shared" si="7"/>
        <v>396.63165283203102</v>
      </c>
      <c r="K87" s="7">
        <f t="shared" si="8"/>
        <v>690.00615844727031</v>
      </c>
      <c r="L87" s="8">
        <f t="shared" si="9"/>
        <v>1.7396648843340803</v>
      </c>
      <c r="M87" s="8">
        <f t="shared" si="5"/>
        <v>1.9963901434785432</v>
      </c>
      <c r="P87" s="6">
        <f t="shared" si="10"/>
        <v>-1.3831757788554495</v>
      </c>
      <c r="U87" s="18">
        <v>66.5</v>
      </c>
      <c r="V87" s="20">
        <f t="shared" si="11"/>
        <v>1.6132188828644687</v>
      </c>
    </row>
    <row r="88" spans="1:22" x14ac:dyDescent="0.15">
      <c r="A88" s="6">
        <v>43.5</v>
      </c>
      <c r="B88" s="6">
        <v>86</v>
      </c>
      <c r="D88">
        <v>1428.27722167969</v>
      </c>
      <c r="E88">
        <v>855.76580810546898</v>
      </c>
      <c r="F88">
        <v>463.23828125</v>
      </c>
      <c r="G88">
        <v>462.71896362304699</v>
      </c>
      <c r="I88" s="7">
        <f t="shared" si="7"/>
        <v>965.03894042969</v>
      </c>
      <c r="J88" s="7">
        <f t="shared" si="7"/>
        <v>393.04684448242199</v>
      </c>
      <c r="K88" s="7">
        <f t="shared" si="8"/>
        <v>689.90614929199455</v>
      </c>
      <c r="L88" s="8">
        <f t="shared" si="9"/>
        <v>1.7552771609208246</v>
      </c>
      <c r="M88" s="8">
        <f t="shared" ref="M88:M151" si="12">L88+ABS($N$2)*A88</f>
        <v>2.0149875974971998</v>
      </c>
      <c r="P88" s="6">
        <f t="shared" si="10"/>
        <v>-0.46450672014979472</v>
      </c>
      <c r="U88" s="18">
        <v>67</v>
      </c>
      <c r="V88" s="20">
        <f t="shared" si="11"/>
        <v>1.5876091510429178</v>
      </c>
    </row>
    <row r="89" spans="1:22" x14ac:dyDescent="0.15">
      <c r="A89" s="6">
        <v>44</v>
      </c>
      <c r="B89" s="6">
        <v>87</v>
      </c>
      <c r="D89">
        <v>1426.70397949219</v>
      </c>
      <c r="E89">
        <v>855.49298095703102</v>
      </c>
      <c r="F89">
        <v>464.50341796875</v>
      </c>
      <c r="G89">
        <v>463.88177490234398</v>
      </c>
      <c r="I89" s="7">
        <f t="shared" si="7"/>
        <v>962.20056152344</v>
      </c>
      <c r="J89" s="7">
        <f t="shared" si="7"/>
        <v>391.61120605468705</v>
      </c>
      <c r="K89" s="7">
        <f t="shared" si="8"/>
        <v>688.07271728515911</v>
      </c>
      <c r="L89" s="8">
        <f t="shared" si="9"/>
        <v>1.757030204056705</v>
      </c>
      <c r="M89" s="8">
        <f t="shared" si="12"/>
        <v>2.0197258180649929</v>
      </c>
      <c r="P89" s="6">
        <f t="shared" si="10"/>
        <v>-0.23045013237237605</v>
      </c>
      <c r="U89" s="18">
        <v>67.5</v>
      </c>
      <c r="V89" s="20">
        <f t="shared" si="11"/>
        <v>1.6066738146505233</v>
      </c>
    </row>
    <row r="90" spans="1:22" x14ac:dyDescent="0.15">
      <c r="A90" s="6">
        <v>44.5</v>
      </c>
      <c r="B90" s="6">
        <v>88</v>
      </c>
      <c r="D90">
        <v>1421.05895996094</v>
      </c>
      <c r="E90">
        <v>854.08306884765602</v>
      </c>
      <c r="F90">
        <v>463.41744995117199</v>
      </c>
      <c r="G90">
        <v>462.81265258789102</v>
      </c>
      <c r="I90" s="7">
        <f t="shared" si="7"/>
        <v>957.64151000976801</v>
      </c>
      <c r="J90" s="7">
        <f t="shared" si="7"/>
        <v>391.270416259765</v>
      </c>
      <c r="K90" s="7">
        <f t="shared" si="8"/>
        <v>683.75221862793251</v>
      </c>
      <c r="L90" s="8">
        <f t="shared" si="9"/>
        <v>1.7475183152461709</v>
      </c>
      <c r="M90" s="8">
        <f t="shared" si="12"/>
        <v>2.013199106686371</v>
      </c>
      <c r="P90" s="6">
        <f t="shared" si="10"/>
        <v>-0.55285382228751301</v>
      </c>
      <c r="U90" s="18">
        <v>68</v>
      </c>
      <c r="V90" s="20">
        <f t="shared" si="11"/>
        <v>1.6001620017979423</v>
      </c>
    </row>
    <row r="91" spans="1:22" x14ac:dyDescent="0.15">
      <c r="A91" s="6">
        <v>45</v>
      </c>
      <c r="B91" s="6">
        <v>89</v>
      </c>
      <c r="D91">
        <v>1420.25012207031</v>
      </c>
      <c r="E91">
        <v>854.281982421875</v>
      </c>
      <c r="F91">
        <v>463.51205444335898</v>
      </c>
      <c r="G91">
        <v>462.73898315429699</v>
      </c>
      <c r="I91" s="7">
        <f t="shared" si="7"/>
        <v>956.73806762695108</v>
      </c>
      <c r="J91" s="7">
        <f t="shared" si="7"/>
        <v>391.54299926757801</v>
      </c>
      <c r="K91" s="7">
        <f t="shared" si="8"/>
        <v>682.65796813964653</v>
      </c>
      <c r="L91" s="8">
        <f t="shared" si="9"/>
        <v>1.7435070207273005</v>
      </c>
      <c r="M91" s="8">
        <f t="shared" si="12"/>
        <v>2.0121729895994127</v>
      </c>
      <c r="P91" s="6">
        <f t="shared" si="10"/>
        <v>-0.60354151413243595</v>
      </c>
      <c r="U91" s="18">
        <v>68.5</v>
      </c>
      <c r="V91" s="20">
        <f t="shared" si="11"/>
        <v>1.6256932145074023</v>
      </c>
    </row>
    <row r="92" spans="1:22" x14ac:dyDescent="0.15">
      <c r="A92" s="6">
        <v>45.5</v>
      </c>
      <c r="B92" s="6">
        <v>90</v>
      </c>
      <c r="D92">
        <v>1418.34045410156</v>
      </c>
      <c r="E92">
        <v>855.18444824218795</v>
      </c>
      <c r="F92">
        <v>464.79446411132801</v>
      </c>
      <c r="G92">
        <v>464.06457519531301</v>
      </c>
      <c r="I92" s="7">
        <f t="shared" si="7"/>
        <v>953.54598999023199</v>
      </c>
      <c r="J92" s="7">
        <f t="shared" si="7"/>
        <v>391.11987304687494</v>
      </c>
      <c r="K92" s="7">
        <f t="shared" si="8"/>
        <v>679.76207885741951</v>
      </c>
      <c r="L92" s="8">
        <f t="shared" si="9"/>
        <v>1.7379891069251583</v>
      </c>
      <c r="M92" s="8">
        <f t="shared" si="12"/>
        <v>2.009640253229183</v>
      </c>
      <c r="P92" s="6">
        <f t="shared" si="10"/>
        <v>-0.7286525392681511</v>
      </c>
      <c r="U92" s="18">
        <v>69</v>
      </c>
      <c r="V92" s="20">
        <f t="shared" si="11"/>
        <v>1.6131061215450411</v>
      </c>
    </row>
    <row r="93" spans="1:22" x14ac:dyDescent="0.15">
      <c r="A93" s="6">
        <v>46</v>
      </c>
      <c r="B93" s="6">
        <v>91</v>
      </c>
      <c r="D93">
        <v>1420.1318359375</v>
      </c>
      <c r="E93">
        <v>856.49011230468795</v>
      </c>
      <c r="F93">
        <v>463.57345581054699</v>
      </c>
      <c r="G93">
        <v>462.80264282226602</v>
      </c>
      <c r="I93" s="7">
        <f t="shared" si="7"/>
        <v>956.55838012695301</v>
      </c>
      <c r="J93" s="7">
        <f t="shared" si="7"/>
        <v>393.68746948242193</v>
      </c>
      <c r="K93" s="7">
        <f t="shared" si="8"/>
        <v>680.97715148925772</v>
      </c>
      <c r="L93" s="8">
        <f t="shared" si="9"/>
        <v>1.7297404776040586</v>
      </c>
      <c r="M93" s="8">
        <f t="shared" si="12"/>
        <v>2.0043768013399959</v>
      </c>
      <c r="P93" s="6">
        <f t="shared" si="10"/>
        <v>-0.98865427863157918</v>
      </c>
      <c r="U93" s="18">
        <v>69.5</v>
      </c>
      <c r="V93" s="20">
        <f t="shared" si="11"/>
        <v>1.6234183767323258</v>
      </c>
    </row>
    <row r="94" spans="1:22" x14ac:dyDescent="0.15">
      <c r="A94" s="6">
        <v>46.5</v>
      </c>
      <c r="B94" s="6">
        <v>92</v>
      </c>
      <c r="D94">
        <v>1424.16418457031</v>
      </c>
      <c r="E94">
        <v>857.55718994140602</v>
      </c>
      <c r="F94">
        <v>464.28012084960898</v>
      </c>
      <c r="G94">
        <v>463.68621826171898</v>
      </c>
      <c r="I94" s="7">
        <f t="shared" si="7"/>
        <v>959.88406372070108</v>
      </c>
      <c r="J94" s="7">
        <f t="shared" si="7"/>
        <v>393.87097167968705</v>
      </c>
      <c r="K94" s="7">
        <f t="shared" si="8"/>
        <v>684.17438354492015</v>
      </c>
      <c r="L94" s="8">
        <f t="shared" si="9"/>
        <v>1.7370520620679821</v>
      </c>
      <c r="M94" s="8">
        <f t="shared" si="12"/>
        <v>2.0146735632358315</v>
      </c>
      <c r="P94" s="6">
        <f t="shared" si="10"/>
        <v>-0.48001924992957862</v>
      </c>
      <c r="U94" s="18">
        <v>70</v>
      </c>
      <c r="V94" s="20">
        <f t="shared" si="11"/>
        <v>1.5959566567899885</v>
      </c>
    </row>
    <row r="95" spans="1:22" x14ac:dyDescent="0.15">
      <c r="A95" s="6">
        <v>47</v>
      </c>
      <c r="B95" s="6">
        <v>93</v>
      </c>
      <c r="D95">
        <v>1429.72192382813</v>
      </c>
      <c r="E95">
        <v>860.42346191406295</v>
      </c>
      <c r="F95">
        <v>463.73898315429699</v>
      </c>
      <c r="G95">
        <v>462.98452758789102</v>
      </c>
      <c r="I95" s="7">
        <f t="shared" si="7"/>
        <v>965.98294067383301</v>
      </c>
      <c r="J95" s="7">
        <f t="shared" si="7"/>
        <v>397.43893432617193</v>
      </c>
      <c r="K95" s="7">
        <f t="shared" si="8"/>
        <v>687.77568664551268</v>
      </c>
      <c r="L95" s="8">
        <f t="shared" si="9"/>
        <v>1.7305191495935974</v>
      </c>
      <c r="M95" s="8">
        <f t="shared" si="12"/>
        <v>2.0111258281933591</v>
      </c>
      <c r="P95" s="6">
        <f t="shared" si="10"/>
        <v>-0.65526874422786419</v>
      </c>
      <c r="U95" s="18">
        <v>70.5</v>
      </c>
      <c r="V95" s="20">
        <f t="shared" si="11"/>
        <v>1.6204037067225534</v>
      </c>
    </row>
    <row r="96" spans="1:22" x14ac:dyDescent="0.15">
      <c r="A96" s="6">
        <v>47.5</v>
      </c>
      <c r="B96" s="6">
        <v>94</v>
      </c>
      <c r="D96">
        <v>1430.45385742188</v>
      </c>
      <c r="E96">
        <v>860.91357421875</v>
      </c>
      <c r="F96">
        <v>463.33288574218801</v>
      </c>
      <c r="G96">
        <v>462.63665771484398</v>
      </c>
      <c r="I96" s="7">
        <f t="shared" si="7"/>
        <v>967.12097167969205</v>
      </c>
      <c r="J96" s="7">
        <f t="shared" si="7"/>
        <v>398.27691650390602</v>
      </c>
      <c r="K96" s="7">
        <f t="shared" si="8"/>
        <v>688.32713012695785</v>
      </c>
      <c r="L96" s="8">
        <f t="shared" si="9"/>
        <v>1.7282626775589371</v>
      </c>
      <c r="M96" s="8">
        <f t="shared" si="12"/>
        <v>2.0118545335906113</v>
      </c>
      <c r="P96" s="6">
        <f t="shared" si="10"/>
        <v>-0.61927246749579834</v>
      </c>
      <c r="U96" s="18">
        <v>71</v>
      </c>
      <c r="V96" s="20">
        <f t="shared" si="11"/>
        <v>1.6243975919362945</v>
      </c>
    </row>
    <row r="97" spans="1:22" x14ac:dyDescent="0.15">
      <c r="A97" s="6">
        <v>48</v>
      </c>
      <c r="B97" s="6">
        <v>95</v>
      </c>
      <c r="D97">
        <v>1432.77502441406</v>
      </c>
      <c r="E97">
        <v>862.17431640625</v>
      </c>
      <c r="F97">
        <v>464.40109252929699</v>
      </c>
      <c r="G97">
        <v>464.09231567382801</v>
      </c>
      <c r="I97" s="7">
        <f t="shared" si="7"/>
        <v>968.37393188476301</v>
      </c>
      <c r="J97" s="7">
        <f t="shared" si="7"/>
        <v>398.08200073242199</v>
      </c>
      <c r="K97" s="7">
        <f t="shared" si="8"/>
        <v>689.71653137206772</v>
      </c>
      <c r="L97" s="8">
        <f t="shared" si="9"/>
        <v>1.7325991381249943</v>
      </c>
      <c r="M97" s="8">
        <f t="shared" si="12"/>
        <v>2.019176171588581</v>
      </c>
      <c r="P97" s="6">
        <f t="shared" si="10"/>
        <v>-0.25760133331631291</v>
      </c>
      <c r="U97" s="18">
        <v>71.5</v>
      </c>
      <c r="V97" s="20">
        <f t="shared" si="11"/>
        <v>1.6284066547809068</v>
      </c>
    </row>
    <row r="98" spans="1:22" x14ac:dyDescent="0.15">
      <c r="A98" s="6">
        <v>48.5</v>
      </c>
      <c r="B98" s="6">
        <v>96</v>
      </c>
      <c r="D98">
        <v>1426.21533203125</v>
      </c>
      <c r="E98">
        <v>859.890380859375</v>
      </c>
      <c r="F98">
        <v>463.83947753906301</v>
      </c>
      <c r="G98">
        <v>462.80081176757801</v>
      </c>
      <c r="I98" s="7">
        <f t="shared" si="7"/>
        <v>962.37585449218705</v>
      </c>
      <c r="J98" s="7">
        <f t="shared" si="7"/>
        <v>397.08956909179699</v>
      </c>
      <c r="K98" s="7">
        <f t="shared" si="8"/>
        <v>684.41315612792914</v>
      </c>
      <c r="L98" s="8">
        <f t="shared" si="9"/>
        <v>1.7235737460777023</v>
      </c>
      <c r="M98" s="8">
        <f t="shared" si="12"/>
        <v>2.0131359569732012</v>
      </c>
      <c r="P98" s="6">
        <f t="shared" si="10"/>
        <v>-0.55597326473899167</v>
      </c>
      <c r="U98" s="18">
        <v>72</v>
      </c>
      <c r="V98" s="20">
        <f t="shared" si="11"/>
        <v>1.5966974735966801</v>
      </c>
    </row>
    <row r="99" spans="1:22" x14ac:dyDescent="0.15">
      <c r="A99" s="6">
        <v>49</v>
      </c>
      <c r="B99" s="6">
        <v>97</v>
      </c>
      <c r="D99">
        <v>1425.00048828125</v>
      </c>
      <c r="E99">
        <v>858.11730957031295</v>
      </c>
      <c r="F99">
        <v>464.44973754882801</v>
      </c>
      <c r="G99">
        <v>463.85675048828102</v>
      </c>
      <c r="I99" s="7">
        <f t="shared" si="7"/>
        <v>960.55075073242199</v>
      </c>
      <c r="J99" s="7">
        <f t="shared" si="7"/>
        <v>394.26055908203193</v>
      </c>
      <c r="K99" s="7">
        <f t="shared" si="8"/>
        <v>684.56835937499966</v>
      </c>
      <c r="L99" s="8">
        <f t="shared" si="9"/>
        <v>1.73633487703893</v>
      </c>
      <c r="M99" s="8">
        <f t="shared" si="12"/>
        <v>2.0288822653663412</v>
      </c>
      <c r="P99" s="6">
        <f t="shared" si="10"/>
        <v>0.22185612497764096</v>
      </c>
      <c r="U99" s="18">
        <v>72.5</v>
      </c>
      <c r="V99" s="20">
        <f t="shared" si="11"/>
        <v>1.5899178533113325</v>
      </c>
    </row>
    <row r="100" spans="1:22" x14ac:dyDescent="0.15">
      <c r="A100" s="6">
        <v>49.5</v>
      </c>
      <c r="B100" s="6">
        <v>98</v>
      </c>
      <c r="D100">
        <v>1419.66540527344</v>
      </c>
      <c r="E100">
        <v>859.31335449218795</v>
      </c>
      <c r="F100">
        <v>463.65576171875</v>
      </c>
      <c r="G100">
        <v>463.023193359375</v>
      </c>
      <c r="I100" s="7">
        <f t="shared" si="7"/>
        <v>956.00964355469</v>
      </c>
      <c r="J100" s="7">
        <f t="shared" si="7"/>
        <v>396.29016113281295</v>
      </c>
      <c r="K100" s="7">
        <f t="shared" si="8"/>
        <v>678.60653076172093</v>
      </c>
      <c r="L100" s="8">
        <f t="shared" si="9"/>
        <v>1.7123981297489046</v>
      </c>
      <c r="M100" s="8">
        <f t="shared" si="12"/>
        <v>2.0079306955082283</v>
      </c>
      <c r="P100" s="6">
        <f t="shared" si="10"/>
        <v>-0.81310053848013641</v>
      </c>
      <c r="U100" s="18">
        <v>73</v>
      </c>
      <c r="V100" s="20">
        <f t="shared" si="11"/>
        <v>1.5728129832481472</v>
      </c>
    </row>
    <row r="101" spans="1:22" x14ac:dyDescent="0.15">
      <c r="A101" s="6">
        <v>50</v>
      </c>
      <c r="B101" s="6">
        <v>99</v>
      </c>
      <c r="D101">
        <v>1412.78662109375</v>
      </c>
      <c r="E101">
        <v>861.151123046875</v>
      </c>
      <c r="F101">
        <v>464.652099609375</v>
      </c>
      <c r="G101">
        <v>463.79217529296898</v>
      </c>
      <c r="I101" s="7">
        <f t="shared" si="7"/>
        <v>948.134521484375</v>
      </c>
      <c r="J101" s="7">
        <f t="shared" si="7"/>
        <v>397.35894775390602</v>
      </c>
      <c r="K101" s="7">
        <f t="shared" si="8"/>
        <v>669.98325805664081</v>
      </c>
      <c r="L101" s="8">
        <f t="shared" si="9"/>
        <v>1.6860907797440052</v>
      </c>
      <c r="M101" s="8">
        <f t="shared" si="12"/>
        <v>1.9846085229352413</v>
      </c>
      <c r="P101" s="6">
        <f t="shared" si="10"/>
        <v>-1.9651592182920792</v>
      </c>
      <c r="U101" s="18">
        <v>73.5</v>
      </c>
      <c r="V101" s="20">
        <f t="shared" si="11"/>
        <v>1.5591538872753827</v>
      </c>
    </row>
    <row r="102" spans="1:22" x14ac:dyDescent="0.15">
      <c r="A102" s="6">
        <v>50.5</v>
      </c>
      <c r="B102" s="6">
        <v>100</v>
      </c>
      <c r="D102">
        <v>1414.33947753906</v>
      </c>
      <c r="E102">
        <v>860.889892578125</v>
      </c>
      <c r="F102">
        <v>463.208740234375</v>
      </c>
      <c r="G102">
        <v>462.84219360351602</v>
      </c>
      <c r="I102" s="7">
        <f t="shared" si="7"/>
        <v>951.130737304685</v>
      </c>
      <c r="J102" s="7">
        <f t="shared" si="7"/>
        <v>398.04769897460898</v>
      </c>
      <c r="K102" s="7">
        <f t="shared" si="8"/>
        <v>672.49734802245871</v>
      </c>
      <c r="L102" s="8">
        <f t="shared" si="9"/>
        <v>1.6894893495298324</v>
      </c>
      <c r="M102" s="8">
        <f t="shared" si="12"/>
        <v>1.9909922701529807</v>
      </c>
      <c r="P102" s="6">
        <f t="shared" si="10"/>
        <v>-1.6498176106907181</v>
      </c>
      <c r="U102" s="18">
        <v>74</v>
      </c>
      <c r="V102" s="20">
        <f t="shared" si="11"/>
        <v>1.5408286329266512</v>
      </c>
    </row>
    <row r="103" spans="1:22" x14ac:dyDescent="0.15">
      <c r="A103" s="6">
        <v>51</v>
      </c>
      <c r="B103" s="6">
        <v>101</v>
      </c>
      <c r="D103">
        <v>1408.97436523438</v>
      </c>
      <c r="E103">
        <v>862.61614990234398</v>
      </c>
      <c r="F103">
        <v>464.93634033203102</v>
      </c>
      <c r="G103">
        <v>464.12551879882801</v>
      </c>
      <c r="I103" s="7">
        <f t="shared" si="7"/>
        <v>944.03802490234898</v>
      </c>
      <c r="J103" s="7">
        <f t="shared" si="7"/>
        <v>398.49063110351597</v>
      </c>
      <c r="K103" s="7">
        <f t="shared" si="8"/>
        <v>665.09458312988784</v>
      </c>
      <c r="L103" s="8">
        <f t="shared" si="9"/>
        <v>1.6690344294621977</v>
      </c>
      <c r="M103" s="8">
        <f t="shared" si="12"/>
        <v>1.9735225275172583</v>
      </c>
      <c r="P103" s="6">
        <f t="shared" si="10"/>
        <v>-2.5127804660842132</v>
      </c>
      <c r="U103" s="18">
        <v>74.5</v>
      </c>
      <c r="V103" s="20">
        <f t="shared" si="11"/>
        <v>1.5267743055079999</v>
      </c>
    </row>
    <row r="104" spans="1:22" x14ac:dyDescent="0.15">
      <c r="A104" s="6">
        <v>51.5</v>
      </c>
      <c r="B104" s="6">
        <v>102</v>
      </c>
      <c r="D104">
        <v>1412.39404296875</v>
      </c>
      <c r="E104">
        <v>864.02801513671898</v>
      </c>
      <c r="F104">
        <v>463.08547973632801</v>
      </c>
      <c r="G104">
        <v>462.77944946289102</v>
      </c>
      <c r="I104" s="7">
        <f t="shared" si="7"/>
        <v>949.30856323242199</v>
      </c>
      <c r="J104" s="7">
        <f t="shared" si="7"/>
        <v>401.24856567382795</v>
      </c>
      <c r="K104" s="7">
        <f t="shared" si="8"/>
        <v>668.43456726074237</v>
      </c>
      <c r="L104" s="8">
        <f t="shared" si="9"/>
        <v>1.6658864964120719</v>
      </c>
      <c r="M104" s="8">
        <f t="shared" si="12"/>
        <v>1.973359771899045</v>
      </c>
      <c r="P104" s="6">
        <f t="shared" si="10"/>
        <v>-2.5208201983203082</v>
      </c>
      <c r="U104" s="18">
        <v>75</v>
      </c>
      <c r="V104" s="20">
        <f t="shared" si="11"/>
        <v>1.5021701027728036</v>
      </c>
    </row>
    <row r="105" spans="1:22" x14ac:dyDescent="0.15">
      <c r="A105" s="6">
        <v>52</v>
      </c>
      <c r="B105" s="6">
        <v>103</v>
      </c>
      <c r="D105">
        <v>1407.26843261719</v>
      </c>
      <c r="E105">
        <v>863.108154296875</v>
      </c>
      <c r="F105">
        <v>464.92816162109398</v>
      </c>
      <c r="G105">
        <v>464.28921508789102</v>
      </c>
      <c r="I105" s="7">
        <f t="shared" si="7"/>
        <v>942.34027099609602</v>
      </c>
      <c r="J105" s="7">
        <f t="shared" si="7"/>
        <v>398.81893920898398</v>
      </c>
      <c r="K105" s="7">
        <f t="shared" si="8"/>
        <v>663.16701354980728</v>
      </c>
      <c r="L105" s="8">
        <f t="shared" si="9"/>
        <v>1.6628272841433516</v>
      </c>
      <c r="M105" s="8">
        <f t="shared" si="12"/>
        <v>1.973285737062237</v>
      </c>
      <c r="P105" s="6">
        <f t="shared" si="10"/>
        <v>-2.5244773394415403</v>
      </c>
      <c r="U105" s="18"/>
      <c r="V105" s="20"/>
    </row>
    <row r="106" spans="1:22" x14ac:dyDescent="0.15">
      <c r="A106" s="6">
        <v>52.5</v>
      </c>
      <c r="B106" s="6">
        <v>104</v>
      </c>
      <c r="D106">
        <v>1404.76000976563</v>
      </c>
      <c r="E106">
        <v>862.500244140625</v>
      </c>
      <c r="F106">
        <v>463.55569458007801</v>
      </c>
      <c r="G106">
        <v>462.66619873046898</v>
      </c>
      <c r="I106" s="7">
        <f t="shared" si="7"/>
        <v>941.20431518555199</v>
      </c>
      <c r="J106" s="7">
        <f t="shared" si="7"/>
        <v>399.83404541015602</v>
      </c>
      <c r="K106" s="7">
        <f t="shared" si="8"/>
        <v>661.32048339844278</v>
      </c>
      <c r="L106" s="8">
        <f t="shared" si="9"/>
        <v>1.6539874255081253</v>
      </c>
      <c r="M106" s="8">
        <f t="shared" si="12"/>
        <v>1.9674310558589232</v>
      </c>
      <c r="P106" s="6">
        <f t="shared" si="10"/>
        <v>-2.8136843709349013</v>
      </c>
    </row>
    <row r="107" spans="1:22" x14ac:dyDescent="0.15">
      <c r="A107" s="6">
        <v>53</v>
      </c>
      <c r="B107" s="6">
        <v>105</v>
      </c>
      <c r="D107">
        <v>1407.96374511719</v>
      </c>
      <c r="E107">
        <v>861.07098388671898</v>
      </c>
      <c r="F107">
        <v>464.53524780273398</v>
      </c>
      <c r="G107">
        <v>464.30648803710898</v>
      </c>
      <c r="I107" s="7">
        <f t="shared" si="7"/>
        <v>943.42849731445608</v>
      </c>
      <c r="J107" s="7">
        <f t="shared" si="7"/>
        <v>396.76449584961</v>
      </c>
      <c r="K107" s="7">
        <f t="shared" si="8"/>
        <v>665.69335021972915</v>
      </c>
      <c r="L107" s="8">
        <f t="shared" si="9"/>
        <v>1.6778047360166375</v>
      </c>
      <c r="M107" s="8">
        <f t="shared" si="12"/>
        <v>1.9942335437993477</v>
      </c>
      <c r="P107" s="6">
        <f t="shared" si="10"/>
        <v>-1.4897065650213357</v>
      </c>
    </row>
    <row r="108" spans="1:22" x14ac:dyDescent="0.15">
      <c r="A108" s="6">
        <v>53.5</v>
      </c>
      <c r="B108" s="6">
        <v>106</v>
      </c>
      <c r="D108">
        <v>1412.06420898438</v>
      </c>
      <c r="E108">
        <v>862.390625</v>
      </c>
      <c r="F108">
        <v>463.07867431640602</v>
      </c>
      <c r="G108">
        <v>462.67257690429699</v>
      </c>
      <c r="I108" s="7">
        <f t="shared" si="7"/>
        <v>948.98553466797398</v>
      </c>
      <c r="J108" s="7">
        <f t="shared" si="7"/>
        <v>399.71804809570301</v>
      </c>
      <c r="K108" s="7">
        <f t="shared" si="8"/>
        <v>669.18290100098193</v>
      </c>
      <c r="L108" s="8">
        <f t="shared" si="9"/>
        <v>1.6741373180146271</v>
      </c>
      <c r="M108" s="8">
        <f t="shared" si="12"/>
        <v>1.9935513032292496</v>
      </c>
      <c r="P108" s="6">
        <f t="shared" si="10"/>
        <v>-1.5234075921465604</v>
      </c>
    </row>
    <row r="109" spans="1:22" x14ac:dyDescent="0.15">
      <c r="A109" s="6">
        <v>54</v>
      </c>
      <c r="B109" s="6">
        <v>107</v>
      </c>
      <c r="D109">
        <v>1408.11779785156</v>
      </c>
      <c r="E109">
        <v>863.12603759765602</v>
      </c>
      <c r="F109">
        <v>464.771728515625</v>
      </c>
      <c r="G109">
        <v>464.11868286132801</v>
      </c>
      <c r="I109" s="7">
        <f t="shared" si="7"/>
        <v>943.346069335935</v>
      </c>
      <c r="J109" s="7">
        <f t="shared" si="7"/>
        <v>399.00735473632801</v>
      </c>
      <c r="K109" s="7">
        <f t="shared" si="8"/>
        <v>664.04092102050549</v>
      </c>
      <c r="L109" s="8">
        <f t="shared" si="9"/>
        <v>1.6642322832853969</v>
      </c>
      <c r="M109" s="8">
        <f t="shared" si="12"/>
        <v>1.9866314459319319</v>
      </c>
      <c r="P109" s="6">
        <f t="shared" si="10"/>
        <v>-1.8652317355657089</v>
      </c>
    </row>
    <row r="110" spans="1:22" x14ac:dyDescent="0.15">
      <c r="A110" s="6">
        <v>54.5</v>
      </c>
      <c r="B110" s="6">
        <v>108</v>
      </c>
      <c r="D110">
        <v>1415.16320800781</v>
      </c>
      <c r="E110">
        <v>863.11779785156295</v>
      </c>
      <c r="F110">
        <v>463.49749755859398</v>
      </c>
      <c r="G110">
        <v>463.55435180664102</v>
      </c>
      <c r="I110" s="7">
        <f t="shared" si="7"/>
        <v>951.66571044921602</v>
      </c>
      <c r="J110" s="7">
        <f t="shared" si="7"/>
        <v>399.56344604492193</v>
      </c>
      <c r="K110" s="7">
        <f t="shared" si="8"/>
        <v>671.97129821777071</v>
      </c>
      <c r="L110" s="8">
        <f t="shared" si="9"/>
        <v>1.6817636970280376</v>
      </c>
      <c r="M110" s="8">
        <f t="shared" si="12"/>
        <v>2.0071480371064849</v>
      </c>
      <c r="P110" s="6">
        <f t="shared" si="10"/>
        <v>-0.85176196259208192</v>
      </c>
    </row>
    <row r="111" spans="1:22" x14ac:dyDescent="0.15">
      <c r="A111" s="6">
        <v>55</v>
      </c>
      <c r="B111" s="6">
        <v>109</v>
      </c>
      <c r="D111">
        <v>1417.54321289063</v>
      </c>
      <c r="E111">
        <v>865.06182861328102</v>
      </c>
      <c r="F111">
        <v>464.77035522460898</v>
      </c>
      <c r="G111">
        <v>464.261474609375</v>
      </c>
      <c r="I111" s="7">
        <f t="shared" si="7"/>
        <v>952.77285766602108</v>
      </c>
      <c r="J111" s="7">
        <f t="shared" si="7"/>
        <v>400.80035400390602</v>
      </c>
      <c r="K111" s="7">
        <f t="shared" si="8"/>
        <v>672.21260986328684</v>
      </c>
      <c r="L111" s="8">
        <f t="shared" si="9"/>
        <v>1.6771756889634277</v>
      </c>
      <c r="M111" s="8">
        <f t="shared" si="12"/>
        <v>2.0055452064737871</v>
      </c>
      <c r="P111" s="6">
        <f t="shared" si="10"/>
        <v>-0.93093790286476408</v>
      </c>
    </row>
    <row r="112" spans="1:22" x14ac:dyDescent="0.15">
      <c r="A112" s="6">
        <v>55.5</v>
      </c>
      <c r="B112" s="6">
        <v>110</v>
      </c>
      <c r="D112">
        <v>1419.97253417969</v>
      </c>
      <c r="E112">
        <v>866.74792480468795</v>
      </c>
      <c r="F112">
        <v>463.45065307617199</v>
      </c>
      <c r="G112">
        <v>462.60662841796898</v>
      </c>
      <c r="I112" s="7">
        <f t="shared" si="7"/>
        <v>956.52188110351801</v>
      </c>
      <c r="J112" s="7">
        <f t="shared" si="7"/>
        <v>404.14129638671898</v>
      </c>
      <c r="K112" s="7">
        <f t="shared" si="8"/>
        <v>673.62297363281482</v>
      </c>
      <c r="L112" s="8">
        <f t="shared" si="9"/>
        <v>1.6668006453570421</v>
      </c>
      <c r="M112" s="8">
        <f t="shared" si="12"/>
        <v>1.998155340299314</v>
      </c>
      <c r="P112" s="6">
        <f t="shared" si="10"/>
        <v>-1.2959793432497511</v>
      </c>
    </row>
    <row r="113" spans="1:16" x14ac:dyDescent="0.15">
      <c r="A113" s="6">
        <v>56</v>
      </c>
      <c r="B113" s="6">
        <v>111</v>
      </c>
      <c r="D113">
        <v>1408.48474121094</v>
      </c>
      <c r="E113">
        <v>861.33319091796898</v>
      </c>
      <c r="F113">
        <v>464.49157714843801</v>
      </c>
      <c r="G113">
        <v>464.21282958984398</v>
      </c>
      <c r="I113" s="7">
        <f t="shared" si="7"/>
        <v>943.99316406250205</v>
      </c>
      <c r="J113" s="7">
        <f t="shared" si="7"/>
        <v>397.120361328125</v>
      </c>
      <c r="K113" s="7">
        <f t="shared" si="8"/>
        <v>666.00891113281455</v>
      </c>
      <c r="L113" s="8">
        <f t="shared" si="9"/>
        <v>1.6770958530190232</v>
      </c>
      <c r="M113" s="8">
        <f t="shared" si="12"/>
        <v>2.0114357253932074</v>
      </c>
      <c r="P113" s="6">
        <f t="shared" si="10"/>
        <v>-0.63996057523900352</v>
      </c>
    </row>
    <row r="114" spans="1:16" x14ac:dyDescent="0.15">
      <c r="A114" s="6">
        <v>56.5</v>
      </c>
      <c r="B114" s="6">
        <v>112</v>
      </c>
      <c r="D114">
        <v>1407.90869140625</v>
      </c>
      <c r="E114">
        <v>862.56640625</v>
      </c>
      <c r="F114">
        <v>463.731689453125</v>
      </c>
      <c r="G114">
        <v>463.09548950195301</v>
      </c>
      <c r="I114" s="7">
        <f t="shared" si="7"/>
        <v>944.177001953125</v>
      </c>
      <c r="J114" s="7">
        <f t="shared" si="7"/>
        <v>399.47091674804699</v>
      </c>
      <c r="K114" s="7">
        <f t="shared" si="8"/>
        <v>664.54736022949214</v>
      </c>
      <c r="L114" s="8">
        <f t="shared" si="9"/>
        <v>1.6635688165720293</v>
      </c>
      <c r="M114" s="8">
        <f t="shared" si="12"/>
        <v>2.0008938663781262</v>
      </c>
      <c r="P114" s="6">
        <f t="shared" si="10"/>
        <v>-1.1607028063356399</v>
      </c>
    </row>
    <row r="115" spans="1:16" x14ac:dyDescent="0.15">
      <c r="A115" s="6">
        <v>57</v>
      </c>
      <c r="B115" s="6">
        <v>113</v>
      </c>
      <c r="D115">
        <v>1409.76049804688</v>
      </c>
      <c r="E115">
        <v>863.38580322265602</v>
      </c>
      <c r="F115">
        <v>463.50476074218801</v>
      </c>
      <c r="G115">
        <v>462.88720703125</v>
      </c>
      <c r="I115" s="7">
        <f t="shared" si="7"/>
        <v>946.25573730469205</v>
      </c>
      <c r="J115" s="7">
        <f t="shared" si="7"/>
        <v>400.49859619140602</v>
      </c>
      <c r="K115" s="7">
        <f t="shared" si="8"/>
        <v>665.90671997070785</v>
      </c>
      <c r="L115" s="8">
        <f t="shared" si="9"/>
        <v>1.6626942673538314</v>
      </c>
      <c r="M115" s="8">
        <f t="shared" si="12"/>
        <v>2.0030044945918406</v>
      </c>
      <c r="P115" s="6">
        <f t="shared" si="10"/>
        <v>-1.0564428989082308</v>
      </c>
    </row>
    <row r="116" spans="1:16" x14ac:dyDescent="0.15">
      <c r="A116" s="6">
        <v>57.5</v>
      </c>
      <c r="B116" s="6">
        <v>114</v>
      </c>
      <c r="D116">
        <v>1403.3515625</v>
      </c>
      <c r="E116">
        <v>862.20520019531295</v>
      </c>
      <c r="F116">
        <v>464.71987915039102</v>
      </c>
      <c r="G116">
        <v>463.76806640625</v>
      </c>
      <c r="I116" s="7">
        <f t="shared" si="7"/>
        <v>938.63168334960892</v>
      </c>
      <c r="J116" s="7">
        <f t="shared" si="7"/>
        <v>398.43713378906295</v>
      </c>
      <c r="K116" s="7">
        <f t="shared" si="8"/>
        <v>659.7256896972649</v>
      </c>
      <c r="L116" s="8">
        <f t="shared" si="9"/>
        <v>1.6557836450217289</v>
      </c>
      <c r="M116" s="8">
        <f t="shared" si="12"/>
        <v>1.9990790496916504</v>
      </c>
      <c r="P116" s="6">
        <f t="shared" si="10"/>
        <v>-1.2503503427895806</v>
      </c>
    </row>
    <row r="117" spans="1:16" x14ac:dyDescent="0.15">
      <c r="A117" s="6">
        <v>58</v>
      </c>
      <c r="B117" s="6">
        <v>115</v>
      </c>
      <c r="D117">
        <v>1397.92028808594</v>
      </c>
      <c r="E117">
        <v>860.23565673828102</v>
      </c>
      <c r="F117">
        <v>464.47702026367199</v>
      </c>
      <c r="G117">
        <v>463.71578979492199</v>
      </c>
      <c r="I117" s="7">
        <f t="shared" si="7"/>
        <v>933.44326782226801</v>
      </c>
      <c r="J117" s="7">
        <f t="shared" si="7"/>
        <v>396.51986694335903</v>
      </c>
      <c r="K117" s="7">
        <f t="shared" si="8"/>
        <v>655.87936096191675</v>
      </c>
      <c r="L117" s="8">
        <f t="shared" si="9"/>
        <v>1.654089531548254</v>
      </c>
      <c r="M117" s="8">
        <f t="shared" si="12"/>
        <v>2.0003701136500878</v>
      </c>
      <c r="P117" s="6">
        <f t="shared" si="10"/>
        <v>-1.1865749190011083</v>
      </c>
    </row>
    <row r="118" spans="1:16" x14ac:dyDescent="0.15">
      <c r="A118" s="6">
        <v>58.5</v>
      </c>
      <c r="B118" s="6">
        <v>116</v>
      </c>
      <c r="D118">
        <v>1401.75036621094</v>
      </c>
      <c r="E118">
        <v>865</v>
      </c>
      <c r="F118">
        <v>463.20919799804699</v>
      </c>
      <c r="G118">
        <v>462.70895385742199</v>
      </c>
      <c r="I118" s="7">
        <f t="shared" si="7"/>
        <v>938.54116821289301</v>
      </c>
      <c r="J118" s="7">
        <f t="shared" si="7"/>
        <v>402.29104614257801</v>
      </c>
      <c r="K118" s="7">
        <f t="shared" si="8"/>
        <v>656.93743591308839</v>
      </c>
      <c r="L118" s="8">
        <f t="shared" si="9"/>
        <v>1.632990448612321</v>
      </c>
      <c r="M118" s="8">
        <f t="shared" si="12"/>
        <v>1.9822562081460671</v>
      </c>
      <c r="P118" s="6">
        <f t="shared" si="10"/>
        <v>-2.0813578555346912</v>
      </c>
    </row>
    <row r="119" spans="1:16" x14ac:dyDescent="0.15">
      <c r="A119" s="6">
        <v>59</v>
      </c>
      <c r="B119" s="6">
        <v>117</v>
      </c>
      <c r="D119">
        <v>1398.3037109375</v>
      </c>
      <c r="E119">
        <v>860.11682128906295</v>
      </c>
      <c r="F119">
        <v>465.25601196289102</v>
      </c>
      <c r="G119">
        <v>464.612548828125</v>
      </c>
      <c r="I119" s="7">
        <f t="shared" si="7"/>
        <v>933.04769897460892</v>
      </c>
      <c r="J119" s="7">
        <f t="shared" si="7"/>
        <v>395.50427246093795</v>
      </c>
      <c r="K119" s="7">
        <f t="shared" si="8"/>
        <v>656.19470825195231</v>
      </c>
      <c r="L119" s="8">
        <f t="shared" si="9"/>
        <v>1.659134310152772</v>
      </c>
      <c r="M119" s="8">
        <f t="shared" si="12"/>
        <v>2.0113852471184304</v>
      </c>
      <c r="P119" s="6">
        <f t="shared" si="10"/>
        <v>-0.64245407941048582</v>
      </c>
    </row>
    <row r="120" spans="1:16" x14ac:dyDescent="0.15">
      <c r="A120" s="6">
        <v>59.5</v>
      </c>
      <c r="B120" s="6">
        <v>118</v>
      </c>
      <c r="D120">
        <v>1394.13037109375</v>
      </c>
      <c r="E120">
        <v>861.31335449218795</v>
      </c>
      <c r="F120">
        <v>462.81854248046898</v>
      </c>
      <c r="G120">
        <v>462.52932739257801</v>
      </c>
      <c r="I120" s="7">
        <f t="shared" si="7"/>
        <v>931.31182861328102</v>
      </c>
      <c r="J120" s="7">
        <f t="shared" si="7"/>
        <v>398.78402709960994</v>
      </c>
      <c r="K120" s="7">
        <f t="shared" si="8"/>
        <v>652.16300964355401</v>
      </c>
      <c r="L120" s="8">
        <f t="shared" si="9"/>
        <v>1.6353789653682744</v>
      </c>
      <c r="M120" s="8">
        <f t="shared" si="12"/>
        <v>1.9906150797658453</v>
      </c>
      <c r="P120" s="6">
        <f t="shared" si="10"/>
        <v>-1.668449899688714</v>
      </c>
    </row>
    <row r="121" spans="1:16" x14ac:dyDescent="0.15">
      <c r="A121" s="6">
        <v>60</v>
      </c>
      <c r="B121" s="6">
        <v>119</v>
      </c>
      <c r="D121">
        <v>1405.11633300781</v>
      </c>
      <c r="E121">
        <v>865.98986816406295</v>
      </c>
      <c r="F121">
        <v>463.69805908203102</v>
      </c>
      <c r="G121">
        <v>463.05093383789102</v>
      </c>
      <c r="I121" s="7">
        <f t="shared" si="7"/>
        <v>941.41827392577898</v>
      </c>
      <c r="J121" s="7">
        <f t="shared" si="7"/>
        <v>402.93893432617193</v>
      </c>
      <c r="K121" s="7">
        <f t="shared" si="8"/>
        <v>659.36101989745862</v>
      </c>
      <c r="L121" s="8">
        <f t="shared" si="9"/>
        <v>1.6363795198895263</v>
      </c>
      <c r="M121" s="8">
        <f t="shared" si="12"/>
        <v>1.9946008117190095</v>
      </c>
      <c r="P121" s="6">
        <f t="shared" si="10"/>
        <v>-1.471564421816679</v>
      </c>
    </row>
    <row r="122" spans="1:16" x14ac:dyDescent="0.15">
      <c r="A122" s="6">
        <v>60.5</v>
      </c>
      <c r="B122" s="6">
        <v>120</v>
      </c>
      <c r="D122">
        <v>1394.92370605469</v>
      </c>
      <c r="E122">
        <v>861.152587890625</v>
      </c>
      <c r="F122">
        <v>464.12506103515602</v>
      </c>
      <c r="G122">
        <v>463.22238159179699</v>
      </c>
      <c r="I122" s="7">
        <f t="shared" si="7"/>
        <v>930.79864501953398</v>
      </c>
      <c r="J122" s="7">
        <f t="shared" si="7"/>
        <v>397.93020629882801</v>
      </c>
      <c r="K122" s="7">
        <f t="shared" si="8"/>
        <v>652.24750061035434</v>
      </c>
      <c r="L122" s="8">
        <f t="shared" si="9"/>
        <v>1.6391002499582685</v>
      </c>
      <c r="M122" s="8">
        <f t="shared" si="12"/>
        <v>2.000306719219664</v>
      </c>
      <c r="P122" s="6">
        <f t="shared" si="10"/>
        <v>-1.1897064498905618</v>
      </c>
    </row>
    <row r="123" spans="1:16" x14ac:dyDescent="0.15">
      <c r="A123" s="6">
        <v>61</v>
      </c>
      <c r="B123" s="6">
        <v>121</v>
      </c>
      <c r="D123">
        <v>1400.00244140625</v>
      </c>
      <c r="E123">
        <v>863.71173095703102</v>
      </c>
      <c r="F123">
        <v>464.14508056640602</v>
      </c>
      <c r="G123">
        <v>464.09368896484398</v>
      </c>
      <c r="I123" s="7">
        <f t="shared" si="7"/>
        <v>935.85736083984398</v>
      </c>
      <c r="J123" s="7">
        <f t="shared" si="7"/>
        <v>399.61804199218705</v>
      </c>
      <c r="K123" s="7">
        <f t="shared" si="8"/>
        <v>656.12473144531305</v>
      </c>
      <c r="L123" s="8">
        <f t="shared" si="9"/>
        <v>1.6418796513149949</v>
      </c>
      <c r="M123" s="8">
        <f t="shared" si="12"/>
        <v>2.0060712980083029</v>
      </c>
      <c r="P123" s="6">
        <f t="shared" si="10"/>
        <v>-0.90495025883984681</v>
      </c>
    </row>
    <row r="124" spans="1:16" x14ac:dyDescent="0.15">
      <c r="A124" s="6">
        <v>61.5</v>
      </c>
      <c r="B124" s="6">
        <v>122</v>
      </c>
      <c r="D124">
        <v>1392.25732421875</v>
      </c>
      <c r="E124">
        <v>860.51861572265602</v>
      </c>
      <c r="F124">
        <v>463.89950561523398</v>
      </c>
      <c r="G124">
        <v>463.21917724609398</v>
      </c>
      <c r="I124" s="7">
        <f t="shared" si="7"/>
        <v>928.35781860351608</v>
      </c>
      <c r="J124" s="7">
        <f t="shared" si="7"/>
        <v>397.29943847656205</v>
      </c>
      <c r="K124" s="7">
        <f t="shared" si="8"/>
        <v>650.24821166992274</v>
      </c>
      <c r="L124" s="8">
        <f t="shared" si="9"/>
        <v>1.6366703516201495</v>
      </c>
      <c r="M124" s="8">
        <f t="shared" si="12"/>
        <v>2.0038471757453697</v>
      </c>
      <c r="P124" s="6">
        <f t="shared" si="10"/>
        <v>-1.0148164966423612</v>
      </c>
    </row>
    <row r="125" spans="1:16" x14ac:dyDescent="0.15">
      <c r="A125" s="6">
        <v>62</v>
      </c>
      <c r="B125" s="6">
        <v>123</v>
      </c>
      <c r="D125">
        <v>1386.36169433594</v>
      </c>
      <c r="E125">
        <v>858.35540771484398</v>
      </c>
      <c r="F125">
        <v>464.87222290039102</v>
      </c>
      <c r="G125">
        <v>464.78762817382801</v>
      </c>
      <c r="I125" s="7">
        <f t="shared" si="7"/>
        <v>921.48947143554892</v>
      </c>
      <c r="J125" s="7">
        <f t="shared" si="7"/>
        <v>393.56777954101597</v>
      </c>
      <c r="K125" s="7">
        <f t="shared" si="8"/>
        <v>645.99202575683785</v>
      </c>
      <c r="L125" s="8">
        <f t="shared" si="9"/>
        <v>1.6413742672487124</v>
      </c>
      <c r="M125" s="8">
        <f t="shared" si="12"/>
        <v>2.0115362688058451</v>
      </c>
      <c r="P125" s="6">
        <f t="shared" si="10"/>
        <v>-0.63499397485626663</v>
      </c>
    </row>
    <row r="126" spans="1:16" x14ac:dyDescent="0.15">
      <c r="A126" s="6">
        <v>62.5</v>
      </c>
      <c r="B126" s="6">
        <v>124</v>
      </c>
      <c r="D126">
        <v>1394.58715820313</v>
      </c>
      <c r="E126">
        <v>860.26123046875</v>
      </c>
      <c r="F126">
        <v>463.94635009765602</v>
      </c>
      <c r="G126">
        <v>463.54571533203102</v>
      </c>
      <c r="I126" s="7">
        <f t="shared" si="7"/>
        <v>930.64080810547398</v>
      </c>
      <c r="J126" s="7">
        <f t="shared" si="7"/>
        <v>396.71551513671898</v>
      </c>
      <c r="K126" s="7">
        <f t="shared" si="8"/>
        <v>652.93994750977072</v>
      </c>
      <c r="L126" s="8">
        <f t="shared" si="9"/>
        <v>1.6458644106337756</v>
      </c>
      <c r="M126" s="8">
        <f t="shared" si="12"/>
        <v>2.0190115896228207</v>
      </c>
      <c r="P126" s="6">
        <f t="shared" si="10"/>
        <v>-0.26573128268536444</v>
      </c>
    </row>
    <row r="127" spans="1:16" x14ac:dyDescent="0.15">
      <c r="A127" s="6">
        <v>63</v>
      </c>
      <c r="B127" s="6">
        <v>125</v>
      </c>
      <c r="D127">
        <v>1391.51330566406</v>
      </c>
      <c r="E127">
        <v>860.80877685546898</v>
      </c>
      <c r="F127">
        <v>465.11822509765602</v>
      </c>
      <c r="G127">
        <v>464.81173706054699</v>
      </c>
      <c r="I127" s="7">
        <f t="shared" si="7"/>
        <v>926.39508056640398</v>
      </c>
      <c r="J127" s="7">
        <f t="shared" si="7"/>
        <v>395.99703979492199</v>
      </c>
      <c r="K127" s="7">
        <f t="shared" si="8"/>
        <v>649.19715270995857</v>
      </c>
      <c r="L127" s="8">
        <f t="shared" si="9"/>
        <v>1.6393990042101407</v>
      </c>
      <c r="M127" s="8">
        <f t="shared" si="12"/>
        <v>2.0155313606310981</v>
      </c>
      <c r="P127" s="6">
        <f t="shared" si="10"/>
        <v>-0.4376461420364669</v>
      </c>
    </row>
    <row r="128" spans="1:16" x14ac:dyDescent="0.15">
      <c r="A128" s="6">
        <v>63.5</v>
      </c>
      <c r="B128" s="6">
        <v>126</v>
      </c>
      <c r="D128">
        <v>1392.01306152344</v>
      </c>
      <c r="E128">
        <v>863.46405029296898</v>
      </c>
      <c r="F128">
        <v>463.80264282226602</v>
      </c>
      <c r="G128">
        <v>463.221923828125</v>
      </c>
      <c r="I128" s="7">
        <f t="shared" si="7"/>
        <v>928.21041870117392</v>
      </c>
      <c r="J128" s="7">
        <f t="shared" si="7"/>
        <v>400.24212646484398</v>
      </c>
      <c r="K128" s="7">
        <f t="shared" si="8"/>
        <v>648.04093017578316</v>
      </c>
      <c r="L128" s="8">
        <f t="shared" si="9"/>
        <v>1.619122244576384</v>
      </c>
      <c r="M128" s="8">
        <f t="shared" si="12"/>
        <v>1.9982397784292538</v>
      </c>
      <c r="P128" s="6">
        <f t="shared" si="10"/>
        <v>-1.2918083047155036</v>
      </c>
    </row>
    <row r="129" spans="1:16" x14ac:dyDescent="0.15">
      <c r="A129" s="6">
        <v>64</v>
      </c>
      <c r="B129" s="6">
        <v>127</v>
      </c>
      <c r="D129">
        <v>1392.66540527344</v>
      </c>
      <c r="E129">
        <v>861.86334228515602</v>
      </c>
      <c r="F129">
        <v>464.35787963867199</v>
      </c>
      <c r="G129">
        <v>463.80172729492199</v>
      </c>
      <c r="I129" s="7">
        <f t="shared" si="7"/>
        <v>928.30752563476801</v>
      </c>
      <c r="J129" s="7">
        <f t="shared" si="7"/>
        <v>398.06161499023403</v>
      </c>
      <c r="K129" s="7">
        <f t="shared" si="8"/>
        <v>649.66439514160425</v>
      </c>
      <c r="L129" s="8">
        <f t="shared" si="9"/>
        <v>1.6320699376088874</v>
      </c>
      <c r="M129" s="8">
        <f t="shared" si="12"/>
        <v>2.0141726488936693</v>
      </c>
      <c r="P129" s="6">
        <f t="shared" si="10"/>
        <v>-0.50476320180302459</v>
      </c>
    </row>
    <row r="130" spans="1:16" x14ac:dyDescent="0.15">
      <c r="A130" s="6">
        <v>64.5</v>
      </c>
      <c r="B130" s="6">
        <v>128</v>
      </c>
      <c r="D130">
        <v>1385.0029296875</v>
      </c>
      <c r="E130">
        <v>859.30804443359398</v>
      </c>
      <c r="F130">
        <v>464.75125122070301</v>
      </c>
      <c r="G130">
        <v>464.129150390625</v>
      </c>
      <c r="I130" s="7">
        <f t="shared" ref="I130:J152" si="13">D130-F130</f>
        <v>920.25167846679699</v>
      </c>
      <c r="J130" s="7">
        <f t="shared" si="13"/>
        <v>395.17889404296898</v>
      </c>
      <c r="K130" s="7">
        <f t="shared" ref="K130:K152" si="14">I130-0.7*J130</f>
        <v>643.6264526367188</v>
      </c>
      <c r="L130" s="8">
        <f t="shared" ref="L130:L152" si="15">K130/J130</f>
        <v>1.6286964267042445</v>
      </c>
      <c r="M130" s="8">
        <f t="shared" si="12"/>
        <v>2.0137843154209389</v>
      </c>
      <c r="P130" s="6">
        <f t="shared" si="10"/>
        <v>-0.5239459321648916</v>
      </c>
    </row>
    <row r="131" spans="1:16" x14ac:dyDescent="0.15">
      <c r="A131" s="6">
        <v>65</v>
      </c>
      <c r="B131" s="6">
        <v>129</v>
      </c>
      <c r="D131">
        <v>1393.84301757813</v>
      </c>
      <c r="E131">
        <v>862.40124511718795</v>
      </c>
      <c r="F131">
        <v>463.6025390625</v>
      </c>
      <c r="G131">
        <v>463.25921630859398</v>
      </c>
      <c r="I131" s="7">
        <f t="shared" si="13"/>
        <v>930.24047851563</v>
      </c>
      <c r="J131" s="7">
        <f t="shared" si="13"/>
        <v>399.14202880859398</v>
      </c>
      <c r="K131" s="7">
        <f t="shared" si="14"/>
        <v>650.84105834961429</v>
      </c>
      <c r="L131" s="8">
        <f t="shared" si="15"/>
        <v>1.6306001657914131</v>
      </c>
      <c r="M131" s="8">
        <f t="shared" si="12"/>
        <v>2.0186732319400198</v>
      </c>
      <c r="P131" s="6">
        <f t="shared" si="10"/>
        <v>-0.28244533040677222</v>
      </c>
    </row>
    <row r="132" spans="1:16" x14ac:dyDescent="0.15">
      <c r="A132" s="6">
        <v>65.5</v>
      </c>
      <c r="B132" s="6">
        <v>130</v>
      </c>
      <c r="D132">
        <v>1384.93481445313</v>
      </c>
      <c r="E132">
        <v>861.38433837890602</v>
      </c>
      <c r="F132">
        <v>464.5498046875</v>
      </c>
      <c r="G132">
        <v>464.24966430664102</v>
      </c>
      <c r="I132" s="7">
        <f t="shared" si="13"/>
        <v>920.38500976563</v>
      </c>
      <c r="J132" s="7">
        <f t="shared" si="13"/>
        <v>397.134674072265</v>
      </c>
      <c r="K132" s="7">
        <f t="shared" si="14"/>
        <v>642.3907379150445</v>
      </c>
      <c r="L132" s="8">
        <f t="shared" si="15"/>
        <v>1.6175639647072249</v>
      </c>
      <c r="M132" s="8">
        <f t="shared" si="12"/>
        <v>2.0086222082877438</v>
      </c>
      <c r="P132" s="6">
        <f t="shared" si="10"/>
        <v>-0.77894148673019514</v>
      </c>
    </row>
    <row r="133" spans="1:16" x14ac:dyDescent="0.15">
      <c r="A133" s="6">
        <v>66</v>
      </c>
      <c r="B133" s="6">
        <v>131</v>
      </c>
      <c r="D133">
        <v>1383.02709960938</v>
      </c>
      <c r="E133">
        <v>861.50653076171898</v>
      </c>
      <c r="F133">
        <v>463.89495849609398</v>
      </c>
      <c r="G133">
        <v>462.89675903320301</v>
      </c>
      <c r="I133" s="7">
        <f t="shared" si="13"/>
        <v>919.13214111328602</v>
      </c>
      <c r="J133" s="7">
        <f t="shared" si="13"/>
        <v>398.60977172851597</v>
      </c>
      <c r="K133" s="7">
        <f t="shared" si="14"/>
        <v>640.10530090332486</v>
      </c>
      <c r="L133" s="8">
        <f t="shared" si="15"/>
        <v>1.6058444782414567</v>
      </c>
      <c r="M133" s="8">
        <f t="shared" si="12"/>
        <v>1.9998878992538882</v>
      </c>
      <c r="P133" s="6">
        <f t="shared" si="10"/>
        <v>-1.2103951389627523</v>
      </c>
    </row>
    <row r="134" spans="1:16" x14ac:dyDescent="0.15">
      <c r="A134" s="6">
        <v>66.5</v>
      </c>
      <c r="B134" s="6">
        <v>132</v>
      </c>
      <c r="D134">
        <v>1381.80102539063</v>
      </c>
      <c r="E134">
        <v>860.74456787109398</v>
      </c>
      <c r="F134">
        <v>464.93814086914102</v>
      </c>
      <c r="G134">
        <v>464.38653564453102</v>
      </c>
      <c r="I134" s="7">
        <f t="shared" si="13"/>
        <v>916.86288452148892</v>
      </c>
      <c r="J134" s="7">
        <f t="shared" si="13"/>
        <v>396.35803222656295</v>
      </c>
      <c r="K134" s="7">
        <f t="shared" si="14"/>
        <v>639.41226196289495</v>
      </c>
      <c r="L134" s="8">
        <f t="shared" si="15"/>
        <v>1.6132188828644687</v>
      </c>
      <c r="M134" s="8">
        <f t="shared" si="12"/>
        <v>2.0102474813088125</v>
      </c>
      <c r="P134" s="6">
        <f t="shared" ref="P134:P152" si="16">(M134-$O$2)/$O$2*100</f>
        <v>-0.69865694698045444</v>
      </c>
    </row>
    <row r="135" spans="1:16" x14ac:dyDescent="0.15">
      <c r="A135" s="6">
        <v>67</v>
      </c>
      <c r="B135" s="6">
        <v>133</v>
      </c>
      <c r="D135">
        <v>1373.25500488281</v>
      </c>
      <c r="E135">
        <v>860.90197753906295</v>
      </c>
      <c r="F135">
        <v>463.64120483398398</v>
      </c>
      <c r="G135">
        <v>463.27557373046898</v>
      </c>
      <c r="I135" s="7">
        <f t="shared" si="13"/>
        <v>909.61380004882608</v>
      </c>
      <c r="J135" s="7">
        <f t="shared" si="13"/>
        <v>397.62640380859398</v>
      </c>
      <c r="K135" s="7">
        <f t="shared" si="14"/>
        <v>631.27531738281027</v>
      </c>
      <c r="L135" s="8">
        <f t="shared" si="15"/>
        <v>1.5876091510429178</v>
      </c>
      <c r="M135" s="8">
        <f t="shared" si="12"/>
        <v>1.9876229269191741</v>
      </c>
      <c r="P135" s="6">
        <f t="shared" si="16"/>
        <v>-1.8162549829220067</v>
      </c>
    </row>
    <row r="136" spans="1:16" x14ac:dyDescent="0.15">
      <c r="A136" s="6">
        <v>67.5</v>
      </c>
      <c r="B136" s="6">
        <v>134</v>
      </c>
      <c r="D136">
        <v>1373.91845703125</v>
      </c>
      <c r="E136">
        <v>858.62432861328102</v>
      </c>
      <c r="F136">
        <v>464.34744262695301</v>
      </c>
      <c r="G136">
        <v>464.30285644531301</v>
      </c>
      <c r="I136" s="7">
        <f t="shared" si="13"/>
        <v>909.57101440429699</v>
      </c>
      <c r="J136" s="7">
        <f t="shared" si="13"/>
        <v>394.32147216796801</v>
      </c>
      <c r="K136" s="7">
        <f t="shared" si="14"/>
        <v>633.54598388671934</v>
      </c>
      <c r="L136" s="8">
        <f t="shared" si="15"/>
        <v>1.6066738146505233</v>
      </c>
      <c r="M136" s="8">
        <f t="shared" si="12"/>
        <v>2.0096727679586919</v>
      </c>
      <c r="P136" s="6">
        <f t="shared" si="16"/>
        <v>-0.727046390602749</v>
      </c>
    </row>
    <row r="137" spans="1:16" x14ac:dyDescent="0.15">
      <c r="A137" s="6">
        <v>68</v>
      </c>
      <c r="B137" s="6">
        <v>135</v>
      </c>
      <c r="D137">
        <v>1375.79724121094</v>
      </c>
      <c r="E137">
        <v>859.435546875</v>
      </c>
      <c r="F137">
        <v>463.22418212890602</v>
      </c>
      <c r="G137">
        <v>462.69259643554699</v>
      </c>
      <c r="I137" s="7">
        <f t="shared" si="13"/>
        <v>912.57305908203398</v>
      </c>
      <c r="J137" s="7">
        <f t="shared" si="13"/>
        <v>396.74295043945301</v>
      </c>
      <c r="K137" s="7">
        <f t="shared" si="14"/>
        <v>634.85299377441697</v>
      </c>
      <c r="L137" s="8">
        <f t="shared" si="15"/>
        <v>1.6001620017979423</v>
      </c>
      <c r="M137" s="8">
        <f t="shared" si="12"/>
        <v>2.0061461325380234</v>
      </c>
      <c r="P137" s="6">
        <f t="shared" si="16"/>
        <v>-0.90125361483104283</v>
      </c>
    </row>
    <row r="138" spans="1:16" x14ac:dyDescent="0.15">
      <c r="A138" s="6">
        <v>68.5</v>
      </c>
      <c r="B138" s="6">
        <v>136</v>
      </c>
      <c r="D138">
        <v>1383.47229003906</v>
      </c>
      <c r="E138">
        <v>859.14001464843795</v>
      </c>
      <c r="F138">
        <v>464.78762817382801</v>
      </c>
      <c r="G138">
        <v>464.12460327148398</v>
      </c>
      <c r="I138" s="7">
        <f t="shared" si="13"/>
        <v>918.68466186523199</v>
      </c>
      <c r="J138" s="7">
        <f t="shared" si="13"/>
        <v>395.01541137695398</v>
      </c>
      <c r="K138" s="7">
        <f t="shared" si="14"/>
        <v>642.17387390136423</v>
      </c>
      <c r="L138" s="8">
        <f t="shared" si="15"/>
        <v>1.6256932145074023</v>
      </c>
      <c r="M138" s="8">
        <f t="shared" si="12"/>
        <v>2.0346625226793957</v>
      </c>
      <c r="P138" s="6">
        <f t="shared" si="16"/>
        <v>0.50738679705421907</v>
      </c>
    </row>
    <row r="139" spans="1:16" x14ac:dyDescent="0.15">
      <c r="A139" s="6">
        <v>69</v>
      </c>
      <c r="B139" s="6">
        <v>137</v>
      </c>
      <c r="D139">
        <v>1386.62145996094</v>
      </c>
      <c r="E139">
        <v>862.43023681640602</v>
      </c>
      <c r="F139">
        <v>463.86767578125</v>
      </c>
      <c r="G139">
        <v>463.50613403320301</v>
      </c>
      <c r="I139" s="7">
        <f t="shared" si="13"/>
        <v>922.75378417969</v>
      </c>
      <c r="J139" s="7">
        <f t="shared" si="13"/>
        <v>398.92410278320301</v>
      </c>
      <c r="K139" s="7">
        <f t="shared" si="14"/>
        <v>643.50691223144793</v>
      </c>
      <c r="L139" s="8">
        <f t="shared" si="15"/>
        <v>1.6131061215450411</v>
      </c>
      <c r="M139" s="8">
        <f t="shared" si="12"/>
        <v>2.025060607148947</v>
      </c>
      <c r="P139" s="6">
        <f t="shared" si="16"/>
        <v>3.3075491147533588E-2</v>
      </c>
    </row>
    <row r="140" spans="1:16" x14ac:dyDescent="0.15">
      <c r="A140" s="6">
        <v>69.5</v>
      </c>
      <c r="B140" s="6">
        <v>138</v>
      </c>
      <c r="D140">
        <v>1388.27185058594</v>
      </c>
      <c r="E140">
        <v>861.540771484375</v>
      </c>
      <c r="F140">
        <v>464.73034667968801</v>
      </c>
      <c r="G140">
        <v>464.04821777343801</v>
      </c>
      <c r="I140" s="7">
        <f t="shared" si="13"/>
        <v>923.54150390625205</v>
      </c>
      <c r="J140" s="7">
        <f t="shared" si="13"/>
        <v>397.49255371093699</v>
      </c>
      <c r="K140" s="7">
        <f t="shared" si="14"/>
        <v>645.29671630859616</v>
      </c>
      <c r="L140" s="8">
        <f t="shared" si="15"/>
        <v>1.6234183767323258</v>
      </c>
      <c r="M140" s="8">
        <f t="shared" si="12"/>
        <v>2.038358039768144</v>
      </c>
      <c r="P140" s="6">
        <f t="shared" si="16"/>
        <v>0.68993636550295789</v>
      </c>
    </row>
    <row r="141" spans="1:16" x14ac:dyDescent="0.15">
      <c r="A141" s="6">
        <v>70</v>
      </c>
      <c r="B141" s="6">
        <v>139</v>
      </c>
      <c r="D141">
        <v>1387.67163085938</v>
      </c>
      <c r="E141">
        <v>865.42877197265602</v>
      </c>
      <c r="F141">
        <v>463.63119506835898</v>
      </c>
      <c r="G141">
        <v>462.96453857421898</v>
      </c>
      <c r="I141" s="7">
        <f t="shared" si="13"/>
        <v>924.04043579102108</v>
      </c>
      <c r="J141" s="7">
        <f t="shared" si="13"/>
        <v>402.46423339843705</v>
      </c>
      <c r="K141" s="7">
        <f t="shared" si="14"/>
        <v>642.31547241211524</v>
      </c>
      <c r="L141" s="8">
        <f t="shared" si="15"/>
        <v>1.5959566567899885</v>
      </c>
      <c r="M141" s="8">
        <f t="shared" si="12"/>
        <v>2.013881497257719</v>
      </c>
      <c r="P141" s="6">
        <f t="shared" si="16"/>
        <v>-0.51914538546487077</v>
      </c>
    </row>
    <row r="142" spans="1:16" x14ac:dyDescent="0.15">
      <c r="A142" s="6">
        <v>70.5</v>
      </c>
      <c r="B142" s="6">
        <v>140</v>
      </c>
      <c r="D142">
        <v>1385.33312988281</v>
      </c>
      <c r="E142">
        <v>860.97198486328102</v>
      </c>
      <c r="F142">
        <v>464.86584472656301</v>
      </c>
      <c r="G142">
        <v>464.28787231445301</v>
      </c>
      <c r="I142" s="7">
        <f t="shared" si="13"/>
        <v>920.46728515624704</v>
      </c>
      <c r="J142" s="7">
        <f t="shared" si="13"/>
        <v>396.68411254882801</v>
      </c>
      <c r="K142" s="7">
        <f t="shared" si="14"/>
        <v>642.78840637206747</v>
      </c>
      <c r="L142" s="8">
        <f t="shared" si="15"/>
        <v>1.6204037067225534</v>
      </c>
      <c r="M142" s="8">
        <f t="shared" si="12"/>
        <v>2.0413137246221962</v>
      </c>
      <c r="P142" s="6">
        <f t="shared" si="16"/>
        <v>0.83594001847495791</v>
      </c>
    </row>
    <row r="143" spans="1:16" x14ac:dyDescent="0.15">
      <c r="A143" s="6">
        <v>71</v>
      </c>
      <c r="B143" s="6">
        <v>141</v>
      </c>
      <c r="D143">
        <v>1386.16943359375</v>
      </c>
      <c r="E143">
        <v>860.24383544921898</v>
      </c>
      <c r="F143">
        <v>463.61483764648398</v>
      </c>
      <c r="G143">
        <v>463.34332275390602</v>
      </c>
      <c r="I143" s="7">
        <f t="shared" si="13"/>
        <v>922.55459594726608</v>
      </c>
      <c r="J143" s="7">
        <f t="shared" si="13"/>
        <v>396.90051269531295</v>
      </c>
      <c r="K143" s="7">
        <f t="shared" si="14"/>
        <v>644.72423706054701</v>
      </c>
      <c r="L143" s="8">
        <f t="shared" si="15"/>
        <v>1.6243975919362945</v>
      </c>
      <c r="M143" s="8">
        <f t="shared" si="12"/>
        <v>2.0482927872678496</v>
      </c>
      <c r="P143" s="6">
        <f t="shared" si="16"/>
        <v>1.1806887623029223</v>
      </c>
    </row>
    <row r="144" spans="1:16" x14ac:dyDescent="0.15">
      <c r="A144" s="6">
        <v>71.5</v>
      </c>
      <c r="B144" s="6">
        <v>142</v>
      </c>
      <c r="D144">
        <v>1378.08935546875</v>
      </c>
      <c r="E144">
        <v>856.81793212890602</v>
      </c>
      <c r="F144">
        <v>464.59619140625</v>
      </c>
      <c r="G144">
        <v>464.49249267578102</v>
      </c>
      <c r="I144" s="7">
        <f t="shared" si="13"/>
        <v>913.4931640625</v>
      </c>
      <c r="J144" s="7">
        <f t="shared" si="13"/>
        <v>392.325439453125</v>
      </c>
      <c r="K144" s="7">
        <f t="shared" si="14"/>
        <v>638.8653564453125</v>
      </c>
      <c r="L144" s="8">
        <f t="shared" si="15"/>
        <v>1.6284066547809068</v>
      </c>
      <c r="M144" s="8">
        <f t="shared" si="12"/>
        <v>2.0552870275443742</v>
      </c>
      <c r="P144" s="6">
        <f t="shared" si="16"/>
        <v>1.5261872442322344</v>
      </c>
    </row>
    <row r="145" spans="1:16" x14ac:dyDescent="0.15">
      <c r="A145" s="6">
        <v>72</v>
      </c>
      <c r="B145" s="6">
        <v>143</v>
      </c>
      <c r="D145">
        <v>1374.48864746094</v>
      </c>
      <c r="E145">
        <v>859.56829833984398</v>
      </c>
      <c r="F145">
        <v>464.08184814453102</v>
      </c>
      <c r="G145">
        <v>463.17007446289102</v>
      </c>
      <c r="I145" s="7">
        <f t="shared" si="13"/>
        <v>910.40679931640898</v>
      </c>
      <c r="J145" s="7">
        <f t="shared" si="13"/>
        <v>396.39822387695295</v>
      </c>
      <c r="K145" s="7">
        <f t="shared" si="14"/>
        <v>632.92804260254195</v>
      </c>
      <c r="L145" s="8">
        <f t="shared" si="15"/>
        <v>1.5966974735966801</v>
      </c>
      <c r="M145" s="8">
        <f t="shared" si="12"/>
        <v>2.0265630237920598</v>
      </c>
      <c r="P145" s="6">
        <f t="shared" si="16"/>
        <v>0.10729122422193837</v>
      </c>
    </row>
    <row r="146" spans="1:16" x14ac:dyDescent="0.15">
      <c r="A146" s="6">
        <v>72.5</v>
      </c>
      <c r="B146" s="6">
        <v>144</v>
      </c>
      <c r="D146">
        <v>1374.86291503906</v>
      </c>
      <c r="E146">
        <v>861.17626953125</v>
      </c>
      <c r="F146">
        <v>463.76443481445301</v>
      </c>
      <c r="G146">
        <v>463.30239868164102</v>
      </c>
      <c r="I146" s="7">
        <f t="shared" si="13"/>
        <v>911.09848022460699</v>
      </c>
      <c r="J146" s="7">
        <f t="shared" si="13"/>
        <v>397.87387084960898</v>
      </c>
      <c r="K146" s="7">
        <f t="shared" si="14"/>
        <v>632.58677062988068</v>
      </c>
      <c r="L146" s="8">
        <f t="shared" si="15"/>
        <v>1.5899178533113325</v>
      </c>
      <c r="M146" s="8">
        <f t="shared" si="12"/>
        <v>2.0227685809386249</v>
      </c>
      <c r="P146" s="6">
        <f t="shared" si="16"/>
        <v>-8.0145036729721758E-2</v>
      </c>
    </row>
    <row r="147" spans="1:16" x14ac:dyDescent="0.15">
      <c r="A147" s="6">
        <v>73</v>
      </c>
      <c r="B147" s="6">
        <v>145</v>
      </c>
      <c r="D147">
        <v>1362.41333007813</v>
      </c>
      <c r="E147">
        <v>859.24676513671898</v>
      </c>
      <c r="F147">
        <v>465.03500366210898</v>
      </c>
      <c r="G147">
        <v>464.41519165039102</v>
      </c>
      <c r="I147" s="7">
        <f t="shared" si="13"/>
        <v>897.37832641602108</v>
      </c>
      <c r="J147" s="7">
        <f t="shared" si="13"/>
        <v>394.83157348632795</v>
      </c>
      <c r="K147" s="7">
        <f t="shared" si="14"/>
        <v>620.99622497559153</v>
      </c>
      <c r="L147" s="8">
        <f t="shared" si="15"/>
        <v>1.5728129832481472</v>
      </c>
      <c r="M147" s="8">
        <f t="shared" si="12"/>
        <v>2.0086488883073517</v>
      </c>
      <c r="P147" s="6">
        <f t="shared" si="16"/>
        <v>-0.77762355856245913</v>
      </c>
    </row>
    <row r="148" spans="1:16" x14ac:dyDescent="0.15">
      <c r="A148" s="6">
        <v>73.5</v>
      </c>
      <c r="B148" s="6">
        <v>146</v>
      </c>
      <c r="D148">
        <v>1363.73974609375</v>
      </c>
      <c r="E148">
        <v>861.82281494140602</v>
      </c>
      <c r="F148">
        <v>463.41156005859398</v>
      </c>
      <c r="G148">
        <v>463.29830932617199</v>
      </c>
      <c r="I148" s="7">
        <f t="shared" si="13"/>
        <v>900.32818603515602</v>
      </c>
      <c r="J148" s="7">
        <f t="shared" si="13"/>
        <v>398.52450561523403</v>
      </c>
      <c r="K148" s="7">
        <f t="shared" si="14"/>
        <v>621.36103210449221</v>
      </c>
      <c r="L148" s="8">
        <f t="shared" si="15"/>
        <v>1.5591538872753827</v>
      </c>
      <c r="M148" s="8">
        <f t="shared" si="12"/>
        <v>1.9979749697664997</v>
      </c>
      <c r="P148" s="6">
        <f t="shared" si="16"/>
        <v>-1.3048892094837261</v>
      </c>
    </row>
    <row r="149" spans="1:16" x14ac:dyDescent="0.15">
      <c r="A149" s="6">
        <v>74</v>
      </c>
      <c r="B149" s="6">
        <v>147</v>
      </c>
      <c r="D149">
        <v>1353.46398925781</v>
      </c>
      <c r="E149">
        <v>860.61663818359398</v>
      </c>
      <c r="F149">
        <v>464.0068359375</v>
      </c>
      <c r="G149">
        <v>463.68438720703102</v>
      </c>
      <c r="I149" s="7">
        <f t="shared" si="13"/>
        <v>889.45715332031</v>
      </c>
      <c r="J149" s="7">
        <f t="shared" si="13"/>
        <v>396.93225097656295</v>
      </c>
      <c r="K149" s="7">
        <f t="shared" si="14"/>
        <v>611.60457763671593</v>
      </c>
      <c r="L149" s="8">
        <f t="shared" si="15"/>
        <v>1.5408286329266512</v>
      </c>
      <c r="M149" s="8">
        <f t="shared" si="12"/>
        <v>1.9826348928496804</v>
      </c>
      <c r="P149" s="6">
        <f t="shared" si="16"/>
        <v>-2.0626517509321087</v>
      </c>
    </row>
    <row r="150" spans="1:16" x14ac:dyDescent="0.15">
      <c r="A150" s="6">
        <v>74.5</v>
      </c>
      <c r="B150" s="6">
        <v>148</v>
      </c>
      <c r="D150">
        <v>1362.693359375</v>
      </c>
      <c r="E150">
        <v>867.27233886718795</v>
      </c>
      <c r="F150">
        <v>464.57843017578102</v>
      </c>
      <c r="G150">
        <v>463.94680786132801</v>
      </c>
      <c r="I150" s="7">
        <f t="shared" si="13"/>
        <v>898.11492919921898</v>
      </c>
      <c r="J150" s="7">
        <f t="shared" si="13"/>
        <v>403.32553100585994</v>
      </c>
      <c r="K150" s="7">
        <f t="shared" si="14"/>
        <v>615.7870574951171</v>
      </c>
      <c r="L150" s="8">
        <f t="shared" si="15"/>
        <v>1.5267743055079999</v>
      </c>
      <c r="M150" s="8">
        <f t="shared" si="12"/>
        <v>1.9715657428629414</v>
      </c>
      <c r="P150" s="6">
        <f t="shared" si="16"/>
        <v>-2.6094408753352663</v>
      </c>
    </row>
    <row r="151" spans="1:16" x14ac:dyDescent="0.15">
      <c r="A151" s="6">
        <v>75</v>
      </c>
      <c r="B151" s="6">
        <v>149</v>
      </c>
      <c r="D151">
        <v>1359.15881347656</v>
      </c>
      <c r="E151">
        <v>870.0458984375</v>
      </c>
      <c r="F151">
        <v>463.80899047851602</v>
      </c>
      <c r="G151">
        <v>463.46975708007801</v>
      </c>
      <c r="I151" s="7">
        <f t="shared" si="13"/>
        <v>895.34982299804392</v>
      </c>
      <c r="J151" s="7">
        <f t="shared" si="13"/>
        <v>406.57614135742199</v>
      </c>
      <c r="K151" s="7">
        <f t="shared" si="14"/>
        <v>610.74652404784854</v>
      </c>
      <c r="L151" s="8">
        <f t="shared" si="15"/>
        <v>1.5021701027728036</v>
      </c>
      <c r="M151" s="8">
        <f t="shared" si="12"/>
        <v>1.9499467175596576</v>
      </c>
      <c r="P151" s="6">
        <f t="shared" si="16"/>
        <v>-3.6773682166572277</v>
      </c>
    </row>
    <row r="152" spans="1:16" x14ac:dyDescent="0.15">
      <c r="A152" s="6">
        <v>75.5</v>
      </c>
      <c r="B152" s="6">
        <v>150</v>
      </c>
      <c r="D152">
        <v>1355.47802734375</v>
      </c>
      <c r="E152">
        <v>864.25738525390602</v>
      </c>
      <c r="F152">
        <v>464.16690063476602</v>
      </c>
      <c r="G152">
        <v>463.3974609375</v>
      </c>
      <c r="I152" s="7">
        <f t="shared" si="13"/>
        <v>891.31112670898392</v>
      </c>
      <c r="J152" s="7">
        <f t="shared" si="13"/>
        <v>400.85992431640602</v>
      </c>
      <c r="K152" s="7">
        <f t="shared" si="14"/>
        <v>610.70917968749973</v>
      </c>
      <c r="L152" s="8">
        <f t="shared" si="15"/>
        <v>1.5234977173858264</v>
      </c>
      <c r="M152" s="8">
        <f t="shared" ref="M152:M160" si="17">L152+ABS($N$2)*A152</f>
        <v>1.9742595096045927</v>
      </c>
      <c r="P152" s="6">
        <f t="shared" si="16"/>
        <v>-2.4763753409646547</v>
      </c>
    </row>
    <row r="153" spans="1:16" x14ac:dyDescent="0.15">
      <c r="A153" s="18">
        <v>76</v>
      </c>
      <c r="B153" s="18">
        <v>151</v>
      </c>
      <c r="D153">
        <v>1347.388671875</v>
      </c>
      <c r="E153">
        <v>857.673583984375</v>
      </c>
      <c r="F153">
        <v>463.91131591796898</v>
      </c>
      <c r="G153">
        <v>463.480224609375</v>
      </c>
      <c r="I153" s="19">
        <f t="shared" ref="I153:I189" si="18">D153-F153</f>
        <v>883.47735595703102</v>
      </c>
      <c r="J153" s="19">
        <f t="shared" ref="J153:J189" si="19">E153-G153</f>
        <v>394.193359375</v>
      </c>
      <c r="K153" s="19">
        <f t="shared" ref="K153:K189" si="20">I153-0.7*J153</f>
        <v>607.54200439453098</v>
      </c>
      <c r="L153" s="20">
        <f t="shared" ref="L153:L189" si="21">K153/J153</f>
        <v>1.5412284097271418</v>
      </c>
      <c r="M153" s="20">
        <f t="shared" si="17"/>
        <v>1.9949753793778204</v>
      </c>
      <c r="N153" s="18"/>
      <c r="O153" s="18"/>
      <c r="P153" s="18">
        <f t="shared" ref="P153:P189" si="22">(M153-$O$2)/$O$2*100</f>
        <v>-1.4530616892277863</v>
      </c>
    </row>
    <row r="154" spans="1:16" x14ac:dyDescent="0.15">
      <c r="A154" s="18">
        <v>76.5</v>
      </c>
      <c r="B154" s="18">
        <v>152</v>
      </c>
      <c r="D154">
        <v>1360.79382324219</v>
      </c>
      <c r="E154">
        <v>863.79669189453102</v>
      </c>
      <c r="F154">
        <v>463.72805786132801</v>
      </c>
      <c r="G154">
        <v>463.18780517578102</v>
      </c>
      <c r="I154" s="19">
        <f t="shared" si="18"/>
        <v>897.06576538086199</v>
      </c>
      <c r="J154" s="19">
        <f t="shared" si="19"/>
        <v>400.60888671875</v>
      </c>
      <c r="K154" s="19">
        <f t="shared" si="20"/>
        <v>616.63954467773704</v>
      </c>
      <c r="L154" s="20">
        <f t="shared" si="21"/>
        <v>1.5392557806902889</v>
      </c>
      <c r="M154" s="20">
        <f t="shared" si="17"/>
        <v>1.99598792777288</v>
      </c>
      <c r="N154" s="18"/>
      <c r="O154" s="18"/>
      <c r="P154" s="18">
        <f t="shared" si="22"/>
        <v>-1.4030442578067883</v>
      </c>
    </row>
    <row r="155" spans="1:16" x14ac:dyDescent="0.15">
      <c r="A155" s="18">
        <v>77</v>
      </c>
      <c r="B155" s="18">
        <v>153</v>
      </c>
      <c r="D155">
        <v>1363.09948730469</v>
      </c>
      <c r="E155">
        <v>862.82763671875</v>
      </c>
      <c r="F155">
        <v>463.884033203125</v>
      </c>
      <c r="G155">
        <v>463.92678833007801</v>
      </c>
      <c r="I155" s="19">
        <f t="shared" si="18"/>
        <v>899.215454101565</v>
      </c>
      <c r="J155" s="19">
        <f t="shared" si="19"/>
        <v>398.90084838867199</v>
      </c>
      <c r="K155" s="19">
        <f t="shared" si="20"/>
        <v>619.98486022949464</v>
      </c>
      <c r="L155" s="20">
        <f t="shared" si="21"/>
        <v>1.5542329948253402</v>
      </c>
      <c r="M155" s="20">
        <f t="shared" si="17"/>
        <v>2.0139503193398438</v>
      </c>
      <c r="N155" s="18"/>
      <c r="O155" s="18"/>
      <c r="P155" s="18">
        <f t="shared" si="22"/>
        <v>-0.51574574176416277</v>
      </c>
    </row>
    <row r="156" spans="1:16" x14ac:dyDescent="0.15">
      <c r="A156" s="18">
        <v>77.5</v>
      </c>
      <c r="B156" s="18">
        <v>154</v>
      </c>
      <c r="D156">
        <v>1361.11010742188</v>
      </c>
      <c r="E156">
        <v>859.78125</v>
      </c>
      <c r="F156">
        <v>464.42199707031301</v>
      </c>
      <c r="G156">
        <v>464.34515380859398</v>
      </c>
      <c r="I156" s="19">
        <f t="shared" si="18"/>
        <v>896.68811035156705</v>
      </c>
      <c r="J156" s="19">
        <f t="shared" si="19"/>
        <v>395.43609619140602</v>
      </c>
      <c r="K156" s="19">
        <f t="shared" si="20"/>
        <v>619.8828430175829</v>
      </c>
      <c r="L156" s="20">
        <f t="shared" si="21"/>
        <v>1.5675929663172079</v>
      </c>
      <c r="M156" s="20">
        <f t="shared" si="17"/>
        <v>2.0302954682636236</v>
      </c>
      <c r="N156" s="18"/>
      <c r="O156" s="18"/>
      <c r="P156" s="18">
        <f t="shared" si="22"/>
        <v>0.29166491569190456</v>
      </c>
    </row>
    <row r="157" spans="1:16" x14ac:dyDescent="0.15">
      <c r="A157" s="18">
        <v>78</v>
      </c>
      <c r="B157" s="18">
        <v>155</v>
      </c>
      <c r="D157">
        <v>1359.87158203125</v>
      </c>
      <c r="E157">
        <v>859.497314453125</v>
      </c>
      <c r="F157">
        <v>463.91769409179699</v>
      </c>
      <c r="G157">
        <v>463.67941284179699</v>
      </c>
      <c r="I157" s="19">
        <f t="shared" si="18"/>
        <v>895.95388793945301</v>
      </c>
      <c r="J157" s="19">
        <f t="shared" si="19"/>
        <v>395.81790161132801</v>
      </c>
      <c r="K157" s="19">
        <f t="shared" si="20"/>
        <v>618.88135681152335</v>
      </c>
      <c r="L157" s="20">
        <f t="shared" si="21"/>
        <v>1.5635506991779056</v>
      </c>
      <c r="M157" s="20">
        <f t="shared" si="17"/>
        <v>2.0292383785562338</v>
      </c>
      <c r="N157" s="18"/>
      <c r="O157" s="18"/>
      <c r="P157" s="18">
        <f t="shared" si="22"/>
        <v>0.23944725162449837</v>
      </c>
    </row>
    <row r="158" spans="1:16" x14ac:dyDescent="0.15">
      <c r="A158" s="18">
        <v>78.5</v>
      </c>
      <c r="B158" s="18">
        <v>156</v>
      </c>
      <c r="D158">
        <v>1360.64562988281</v>
      </c>
      <c r="E158">
        <v>860.44085693359398</v>
      </c>
      <c r="F158">
        <v>463.976806640625</v>
      </c>
      <c r="G158">
        <v>463.61209106445301</v>
      </c>
      <c r="I158" s="19">
        <f t="shared" si="18"/>
        <v>896.668823242185</v>
      </c>
      <c r="J158" s="19">
        <f t="shared" si="19"/>
        <v>396.82876586914097</v>
      </c>
      <c r="K158" s="19">
        <f t="shared" si="20"/>
        <v>618.88868713378633</v>
      </c>
      <c r="L158" s="20">
        <f t="shared" si="21"/>
        <v>1.5595862507051022</v>
      </c>
      <c r="M158" s="20">
        <f t="shared" si="17"/>
        <v>2.0282591075153427</v>
      </c>
      <c r="N158" s="18"/>
      <c r="O158" s="18"/>
      <c r="P158" s="18">
        <f t="shared" si="22"/>
        <v>0.191073640674813</v>
      </c>
    </row>
    <row r="159" spans="1:16" x14ac:dyDescent="0.15">
      <c r="A159" s="18">
        <v>79</v>
      </c>
      <c r="B159" s="18">
        <v>157</v>
      </c>
      <c r="D159">
        <v>1357.70068359375</v>
      </c>
      <c r="E159">
        <v>859.326416015625</v>
      </c>
      <c r="F159">
        <v>464.294677734375</v>
      </c>
      <c r="G159">
        <v>463.80310058593801</v>
      </c>
      <c r="I159" s="19">
        <f t="shared" si="18"/>
        <v>893.406005859375</v>
      </c>
      <c r="J159" s="19">
        <f t="shared" si="19"/>
        <v>395.52331542968699</v>
      </c>
      <c r="K159" s="19">
        <f t="shared" si="20"/>
        <v>616.53968505859416</v>
      </c>
      <c r="L159" s="20">
        <f t="shared" si="21"/>
        <v>1.5587947941546767</v>
      </c>
      <c r="M159" s="20">
        <f t="shared" si="17"/>
        <v>2.0304528283968297</v>
      </c>
      <c r="N159" s="18"/>
      <c r="O159" s="18"/>
      <c r="P159" s="18">
        <f t="shared" si="22"/>
        <v>0.29943812407328996</v>
      </c>
    </row>
    <row r="160" spans="1:16" x14ac:dyDescent="0.15">
      <c r="A160" s="18">
        <v>79.5</v>
      </c>
      <c r="B160" s="18">
        <v>158</v>
      </c>
      <c r="D160">
        <v>1343.9970703125</v>
      </c>
      <c r="E160">
        <v>855.001953125</v>
      </c>
      <c r="F160">
        <v>464.01773071289102</v>
      </c>
      <c r="G160">
        <v>463.60800170898398</v>
      </c>
      <c r="I160" s="19">
        <f t="shared" si="18"/>
        <v>879.97933959960892</v>
      </c>
      <c r="J160" s="19">
        <f t="shared" si="19"/>
        <v>391.39395141601602</v>
      </c>
      <c r="K160" s="19">
        <f t="shared" si="20"/>
        <v>606.0035736083978</v>
      </c>
      <c r="L160" s="20">
        <f t="shared" si="21"/>
        <v>1.5483212538567601</v>
      </c>
      <c r="M160" s="20">
        <f t="shared" si="17"/>
        <v>2.0229644655308254</v>
      </c>
      <c r="N160" s="18"/>
      <c r="O160" s="18"/>
      <c r="P160" s="18">
        <f t="shared" si="22"/>
        <v>-7.0468813642879297E-2</v>
      </c>
    </row>
    <row r="161" spans="1:16" x14ac:dyDescent="0.15">
      <c r="A161" s="18">
        <v>80</v>
      </c>
      <c r="B161" s="18">
        <v>159</v>
      </c>
      <c r="D161">
        <v>1341.94299316406</v>
      </c>
      <c r="E161">
        <v>854.675537109375</v>
      </c>
      <c r="F161">
        <v>464.62164306640602</v>
      </c>
      <c r="G161">
        <v>464.26876831054699</v>
      </c>
      <c r="I161" s="19">
        <f t="shared" si="18"/>
        <v>877.32135009765398</v>
      </c>
      <c r="J161" s="19">
        <f t="shared" si="19"/>
        <v>390.40676879882801</v>
      </c>
      <c r="K161" s="19">
        <f t="shared" si="20"/>
        <v>604.03661193847438</v>
      </c>
      <c r="L161" s="20">
        <f t="shared" si="21"/>
        <v>1.5471981026274861</v>
      </c>
      <c r="M161" s="20">
        <f t="shared" ref="M161:M189" si="23">L161+ABS($N$2)*A161</f>
        <v>2.0248264917334637</v>
      </c>
      <c r="N161" s="18"/>
      <c r="O161" s="18"/>
      <c r="P161" s="18">
        <f t="shared" si="22"/>
        <v>2.1510758246206848E-2</v>
      </c>
    </row>
    <row r="162" spans="1:16" x14ac:dyDescent="0.15">
      <c r="A162" s="18">
        <v>80.5</v>
      </c>
      <c r="B162" s="18">
        <v>160</v>
      </c>
      <c r="D162">
        <v>1339.20227050781</v>
      </c>
      <c r="E162">
        <v>853.90100097656295</v>
      </c>
      <c r="F162">
        <v>464.09323120117199</v>
      </c>
      <c r="G162">
        <v>463.91949462890602</v>
      </c>
      <c r="I162" s="19">
        <f t="shared" si="18"/>
        <v>875.10903930663801</v>
      </c>
      <c r="J162" s="19">
        <f t="shared" si="19"/>
        <v>389.98150634765693</v>
      </c>
      <c r="K162" s="19">
        <f t="shared" si="20"/>
        <v>602.12198486327816</v>
      </c>
      <c r="L162" s="20">
        <f t="shared" si="21"/>
        <v>1.5439757400354885</v>
      </c>
      <c r="M162" s="20">
        <f t="shared" si="23"/>
        <v>2.0245893065733784</v>
      </c>
      <c r="N162" s="18"/>
      <c r="O162" s="18"/>
      <c r="P162" s="18">
        <f t="shared" si="22"/>
        <v>9.7943874173863615E-3</v>
      </c>
    </row>
    <row r="163" spans="1:16" x14ac:dyDescent="0.15">
      <c r="A163" s="18">
        <v>81</v>
      </c>
      <c r="B163" s="18">
        <v>161</v>
      </c>
      <c r="D163">
        <v>1340.05944824219</v>
      </c>
      <c r="E163">
        <v>855.61224365234398</v>
      </c>
      <c r="F163">
        <v>464.07003784179699</v>
      </c>
      <c r="G163">
        <v>463.68939208984398</v>
      </c>
      <c r="I163" s="19">
        <f t="shared" si="18"/>
        <v>875.98941040039301</v>
      </c>
      <c r="J163" s="19">
        <f t="shared" si="19"/>
        <v>391.9228515625</v>
      </c>
      <c r="K163" s="19">
        <f t="shared" si="20"/>
        <v>601.64341430664308</v>
      </c>
      <c r="L163" s="20">
        <f t="shared" si="21"/>
        <v>1.5351067484532703</v>
      </c>
      <c r="M163" s="20">
        <f t="shared" si="23"/>
        <v>2.0187054924230727</v>
      </c>
      <c r="N163" s="18"/>
      <c r="O163" s="18"/>
      <c r="P163" s="18">
        <f t="shared" si="22"/>
        <v>-0.28085174089877285</v>
      </c>
    </row>
    <row r="164" spans="1:16" x14ac:dyDescent="0.15">
      <c r="A164" s="18">
        <v>81.5</v>
      </c>
      <c r="B164" s="18">
        <v>162</v>
      </c>
      <c r="D164">
        <v>1338.10717773438</v>
      </c>
      <c r="E164">
        <v>854.86480712890602</v>
      </c>
      <c r="F164">
        <v>464.70349121093801</v>
      </c>
      <c r="G164">
        <v>464.19735717773398</v>
      </c>
      <c r="I164" s="19">
        <f t="shared" si="18"/>
        <v>873.40368652344205</v>
      </c>
      <c r="J164" s="19">
        <f t="shared" si="19"/>
        <v>390.66744995117205</v>
      </c>
      <c r="K164" s="19">
        <f t="shared" si="20"/>
        <v>599.93647155762164</v>
      </c>
      <c r="L164" s="20">
        <f t="shared" si="21"/>
        <v>1.5356704829967414</v>
      </c>
      <c r="M164" s="20">
        <f t="shared" si="23"/>
        <v>2.0222544043984563</v>
      </c>
      <c r="N164" s="18"/>
      <c r="O164" s="18"/>
      <c r="P164" s="18">
        <f t="shared" si="22"/>
        <v>-0.10554410897323237</v>
      </c>
    </row>
    <row r="165" spans="1:16" x14ac:dyDescent="0.15">
      <c r="A165" s="18">
        <v>82</v>
      </c>
      <c r="B165" s="18">
        <v>163</v>
      </c>
      <c r="D165">
        <v>1337.125</v>
      </c>
      <c r="E165">
        <v>854.90533447265602</v>
      </c>
      <c r="F165">
        <v>463.80944824218801</v>
      </c>
      <c r="G165">
        <v>463.55661010742199</v>
      </c>
      <c r="I165" s="19">
        <f t="shared" si="18"/>
        <v>873.31555175781205</v>
      </c>
      <c r="J165" s="19">
        <f t="shared" si="19"/>
        <v>391.34872436523403</v>
      </c>
      <c r="K165" s="19">
        <f t="shared" si="20"/>
        <v>599.37144470214821</v>
      </c>
      <c r="L165" s="20">
        <f t="shared" si="21"/>
        <v>1.5315533369230374</v>
      </c>
      <c r="M165" s="20">
        <f t="shared" si="23"/>
        <v>2.0211224357566646</v>
      </c>
      <c r="N165" s="18"/>
      <c r="O165" s="18"/>
      <c r="P165" s="18">
        <f t="shared" si="22"/>
        <v>-0.16146061053284624</v>
      </c>
    </row>
    <row r="166" spans="1:16" x14ac:dyDescent="0.15">
      <c r="A166" s="18">
        <v>82.5</v>
      </c>
      <c r="B166" s="18">
        <v>164</v>
      </c>
      <c r="D166">
        <v>1331.45056152344</v>
      </c>
      <c r="E166">
        <v>850.94592285156295</v>
      </c>
      <c r="F166">
        <v>464.05773925781301</v>
      </c>
      <c r="G166">
        <v>464.03182983398398</v>
      </c>
      <c r="I166" s="19">
        <f t="shared" si="18"/>
        <v>867.39282226562705</v>
      </c>
      <c r="J166" s="19">
        <f t="shared" si="19"/>
        <v>386.91409301757898</v>
      </c>
      <c r="K166" s="19">
        <f t="shared" si="20"/>
        <v>596.55295715332181</v>
      </c>
      <c r="L166" s="20">
        <f t="shared" si="21"/>
        <v>1.5418227661358879</v>
      </c>
      <c r="M166" s="20">
        <f t="shared" si="23"/>
        <v>2.0343770424014274</v>
      </c>
      <c r="N166" s="18"/>
      <c r="O166" s="18"/>
      <c r="P166" s="18">
        <f t="shared" si="22"/>
        <v>0.4932847647019874</v>
      </c>
    </row>
    <row r="167" spans="1:16" x14ac:dyDescent="0.15">
      <c r="A167" s="18">
        <v>83</v>
      </c>
      <c r="B167" s="18">
        <v>165</v>
      </c>
      <c r="D167">
        <v>1334.61279296875</v>
      </c>
      <c r="E167">
        <v>852.21630859375</v>
      </c>
      <c r="F167">
        <v>463.06820678710898</v>
      </c>
      <c r="G167">
        <v>462.850830078125</v>
      </c>
      <c r="I167" s="19">
        <f t="shared" si="18"/>
        <v>871.54458618164108</v>
      </c>
      <c r="J167" s="19">
        <f t="shared" si="19"/>
        <v>389.365478515625</v>
      </c>
      <c r="K167" s="19">
        <f t="shared" si="20"/>
        <v>598.98875122070353</v>
      </c>
      <c r="L167" s="20">
        <f t="shared" si="21"/>
        <v>1.538371489697093</v>
      </c>
      <c r="M167" s="20">
        <f t="shared" si="23"/>
        <v>2.0339109433945448</v>
      </c>
      <c r="N167" s="18"/>
      <c r="O167" s="18"/>
      <c r="P167" s="18">
        <f t="shared" si="22"/>
        <v>0.47026060583126905</v>
      </c>
    </row>
    <row r="168" spans="1:16" x14ac:dyDescent="0.15">
      <c r="A168" s="18">
        <v>83.5</v>
      </c>
      <c r="B168" s="18">
        <v>166</v>
      </c>
      <c r="D168">
        <v>1332.83386230469</v>
      </c>
      <c r="E168">
        <v>850.78466796875</v>
      </c>
      <c r="F168">
        <v>464.99136352539102</v>
      </c>
      <c r="G168">
        <v>464.69894409179699</v>
      </c>
      <c r="I168" s="19">
        <f t="shared" si="18"/>
        <v>867.84249877929892</v>
      </c>
      <c r="J168" s="19">
        <f t="shared" si="19"/>
        <v>386.08572387695301</v>
      </c>
      <c r="K168" s="19">
        <f t="shared" si="20"/>
        <v>597.58249206543178</v>
      </c>
      <c r="L168" s="20">
        <f t="shared" si="21"/>
        <v>1.5477974323025827</v>
      </c>
      <c r="M168" s="20">
        <f t="shared" si="23"/>
        <v>2.0463220634319468</v>
      </c>
      <c r="N168" s="18"/>
      <c r="O168" s="18"/>
      <c r="P168" s="18">
        <f t="shared" si="22"/>
        <v>1.0833397913372507</v>
      </c>
    </row>
    <row r="169" spans="1:16" x14ac:dyDescent="0.15">
      <c r="A169" s="18">
        <v>84</v>
      </c>
      <c r="B169" s="18">
        <v>167</v>
      </c>
      <c r="D169">
        <v>1326.18054199219</v>
      </c>
      <c r="E169">
        <v>847.38336181640602</v>
      </c>
      <c r="F169">
        <v>463.38516235351602</v>
      </c>
      <c r="G169">
        <v>463.586181640625</v>
      </c>
      <c r="I169" s="19">
        <f t="shared" si="18"/>
        <v>862.79537963867392</v>
      </c>
      <c r="J169" s="19">
        <f t="shared" si="19"/>
        <v>383.79718017578102</v>
      </c>
      <c r="K169" s="19">
        <f t="shared" si="20"/>
        <v>594.13735351562718</v>
      </c>
      <c r="L169" s="20">
        <f t="shared" si="21"/>
        <v>1.5480503354493362</v>
      </c>
      <c r="M169" s="20">
        <f t="shared" si="23"/>
        <v>2.0495601440106128</v>
      </c>
      <c r="N169" s="18"/>
      <c r="O169" s="18"/>
      <c r="P169" s="18">
        <f t="shared" si="22"/>
        <v>1.2432931072175855</v>
      </c>
    </row>
    <row r="170" spans="1:16" x14ac:dyDescent="0.15">
      <c r="A170" s="18">
        <v>84.5</v>
      </c>
      <c r="B170" s="18">
        <v>168</v>
      </c>
      <c r="D170">
        <v>1319.46350097656</v>
      </c>
      <c r="E170">
        <v>848.85900878906295</v>
      </c>
      <c r="F170">
        <v>465.17144775390602</v>
      </c>
      <c r="G170">
        <v>464.44430541992199</v>
      </c>
      <c r="I170" s="19">
        <f t="shared" si="18"/>
        <v>854.29205322265398</v>
      </c>
      <c r="J170" s="19">
        <f t="shared" si="19"/>
        <v>384.41470336914097</v>
      </c>
      <c r="K170" s="19">
        <f t="shared" si="20"/>
        <v>585.20176086425533</v>
      </c>
      <c r="L170" s="20">
        <f t="shared" si="21"/>
        <v>1.5223188804573509</v>
      </c>
      <c r="M170" s="20">
        <f t="shared" si="23"/>
        <v>2.0268138664505395</v>
      </c>
      <c r="N170" s="18"/>
      <c r="O170" s="18"/>
      <c r="P170" s="18">
        <f t="shared" si="22"/>
        <v>0.1196822422998772</v>
      </c>
    </row>
    <row r="171" spans="1:16" x14ac:dyDescent="0.15">
      <c r="A171" s="18">
        <v>85</v>
      </c>
      <c r="B171" s="18">
        <v>169</v>
      </c>
      <c r="D171">
        <v>1319.65905761719</v>
      </c>
      <c r="E171">
        <v>850.18737792968795</v>
      </c>
      <c r="F171">
        <v>463.55889892578102</v>
      </c>
      <c r="G171">
        <v>463.05685424804699</v>
      </c>
      <c r="I171" s="19">
        <f t="shared" si="18"/>
        <v>856.10015869140898</v>
      </c>
      <c r="J171" s="19">
        <f t="shared" si="19"/>
        <v>387.13052368164097</v>
      </c>
      <c r="K171" s="19">
        <f t="shared" si="20"/>
        <v>585.10879211426027</v>
      </c>
      <c r="L171" s="20">
        <f t="shared" si="21"/>
        <v>1.5113992731697588</v>
      </c>
      <c r="M171" s="20">
        <f t="shared" si="23"/>
        <v>2.0188794365948599</v>
      </c>
      <c r="N171" s="18"/>
      <c r="O171" s="18"/>
      <c r="P171" s="18">
        <f t="shared" si="22"/>
        <v>-0.2722593212910806</v>
      </c>
    </row>
    <row r="172" spans="1:16" x14ac:dyDescent="0.15">
      <c r="A172" s="18">
        <v>85.5</v>
      </c>
      <c r="B172" s="18">
        <v>170</v>
      </c>
      <c r="D172">
        <v>1322.96862792969</v>
      </c>
      <c r="E172">
        <v>854.23175048828102</v>
      </c>
      <c r="F172">
        <v>464.44384765625</v>
      </c>
      <c r="G172">
        <v>464.37472534179699</v>
      </c>
      <c r="I172" s="19">
        <f t="shared" si="18"/>
        <v>858.52478027344</v>
      </c>
      <c r="J172" s="19">
        <f t="shared" si="19"/>
        <v>389.85702514648403</v>
      </c>
      <c r="K172" s="19">
        <f t="shared" si="20"/>
        <v>585.62486267090117</v>
      </c>
      <c r="L172" s="20">
        <f t="shared" si="21"/>
        <v>1.5021529045189317</v>
      </c>
      <c r="M172" s="20">
        <f t="shared" si="23"/>
        <v>2.0126182453759451</v>
      </c>
      <c r="N172" s="18"/>
      <c r="O172" s="18"/>
      <c r="P172" s="18">
        <f t="shared" si="22"/>
        <v>-0.58154696021661734</v>
      </c>
    </row>
    <row r="173" spans="1:16" x14ac:dyDescent="0.15">
      <c r="A173" s="18">
        <v>86</v>
      </c>
      <c r="B173" s="18">
        <v>171</v>
      </c>
      <c r="D173">
        <v>1305.04968261719</v>
      </c>
      <c r="E173">
        <v>845.25640869140602</v>
      </c>
      <c r="F173">
        <v>465.06048583984398</v>
      </c>
      <c r="G173">
        <v>464.43746948242199</v>
      </c>
      <c r="I173" s="19">
        <f t="shared" si="18"/>
        <v>839.98919677734602</v>
      </c>
      <c r="J173" s="19">
        <f t="shared" si="19"/>
        <v>380.81893920898403</v>
      </c>
      <c r="K173" s="19">
        <f t="shared" si="20"/>
        <v>573.41593933105719</v>
      </c>
      <c r="L173" s="20">
        <f t="shared" si="21"/>
        <v>1.5057442797412464</v>
      </c>
      <c r="M173" s="20">
        <f t="shared" si="23"/>
        <v>2.0191947980301723</v>
      </c>
      <c r="N173" s="18"/>
      <c r="O173" s="18"/>
      <c r="P173" s="18">
        <f t="shared" si="22"/>
        <v>-0.25668123234192214</v>
      </c>
    </row>
    <row r="174" spans="1:16" x14ac:dyDescent="0.15">
      <c r="A174" s="18">
        <v>86.5</v>
      </c>
      <c r="B174" s="18">
        <v>172</v>
      </c>
      <c r="D174">
        <v>1300.388671875</v>
      </c>
      <c r="E174">
        <v>843.33654785156295</v>
      </c>
      <c r="F174">
        <v>463.63436889648398</v>
      </c>
      <c r="G174">
        <v>463.546142578125</v>
      </c>
      <c r="I174" s="19">
        <f t="shared" si="18"/>
        <v>836.75430297851608</v>
      </c>
      <c r="J174" s="19">
        <f t="shared" si="19"/>
        <v>379.79040527343795</v>
      </c>
      <c r="K174" s="19">
        <f t="shared" si="20"/>
        <v>570.90101928710953</v>
      </c>
      <c r="L174" s="20">
        <f t="shared" si="21"/>
        <v>1.5032002161194082</v>
      </c>
      <c r="M174" s="20">
        <f t="shared" si="23"/>
        <v>2.0196359118402465</v>
      </c>
      <c r="N174" s="18"/>
      <c r="O174" s="18"/>
      <c r="P174" s="18">
        <f t="shared" si="22"/>
        <v>-0.2348912815090623</v>
      </c>
    </row>
    <row r="175" spans="1:16" x14ac:dyDescent="0.15">
      <c r="A175" s="18">
        <v>87</v>
      </c>
      <c r="B175" s="18">
        <v>173</v>
      </c>
      <c r="D175">
        <v>1308.35107421875</v>
      </c>
      <c r="E175">
        <v>846.47174072265602</v>
      </c>
      <c r="F175">
        <v>463.76306152343801</v>
      </c>
      <c r="G175">
        <v>463.22918701171898</v>
      </c>
      <c r="I175" s="19">
        <f t="shared" si="18"/>
        <v>844.58801269531205</v>
      </c>
      <c r="J175" s="19">
        <f t="shared" si="19"/>
        <v>383.24255371093705</v>
      </c>
      <c r="K175" s="19">
        <f t="shared" si="20"/>
        <v>576.31822509765607</v>
      </c>
      <c r="L175" s="20">
        <f t="shared" si="21"/>
        <v>1.5037949714017078</v>
      </c>
      <c r="M175" s="20">
        <f t="shared" si="23"/>
        <v>2.0232158445544584</v>
      </c>
      <c r="N175" s="18"/>
      <c r="O175" s="18"/>
      <c r="P175" s="18">
        <f t="shared" si="22"/>
        <v>-5.8051300429106237E-2</v>
      </c>
    </row>
    <row r="176" spans="1:16" x14ac:dyDescent="0.15">
      <c r="A176" s="18">
        <v>87.5</v>
      </c>
      <c r="B176" s="18">
        <v>174</v>
      </c>
      <c r="D176">
        <v>1314.26843261719</v>
      </c>
      <c r="E176">
        <v>847.20471191406295</v>
      </c>
      <c r="F176">
        <v>463.80899047851602</v>
      </c>
      <c r="G176">
        <v>463.36154174804699</v>
      </c>
      <c r="I176" s="19">
        <f t="shared" si="18"/>
        <v>850.45944213867392</v>
      </c>
      <c r="J176" s="19">
        <f t="shared" si="19"/>
        <v>383.84317016601597</v>
      </c>
      <c r="K176" s="19">
        <f t="shared" si="20"/>
        <v>581.76922302246271</v>
      </c>
      <c r="L176" s="20">
        <f t="shared" si="21"/>
        <v>1.5156430236099858</v>
      </c>
      <c r="M176" s="20">
        <f t="shared" si="23"/>
        <v>2.0380490741946486</v>
      </c>
      <c r="N176" s="18"/>
      <c r="O176" s="18"/>
      <c r="P176" s="18">
        <f t="shared" si="22"/>
        <v>0.67467421659318283</v>
      </c>
    </row>
    <row r="177" spans="1:16" x14ac:dyDescent="0.15">
      <c r="A177" s="18">
        <v>88</v>
      </c>
      <c r="B177" s="18">
        <v>175</v>
      </c>
      <c r="D177">
        <v>1323.92468261719</v>
      </c>
      <c r="E177">
        <v>851.30755615234398</v>
      </c>
      <c r="F177">
        <v>464.62255859375</v>
      </c>
      <c r="G177">
        <v>464.61483764648398</v>
      </c>
      <c r="I177" s="19">
        <f t="shared" si="18"/>
        <v>859.30212402344</v>
      </c>
      <c r="J177" s="19">
        <f t="shared" si="19"/>
        <v>386.69271850586</v>
      </c>
      <c r="K177" s="19">
        <f t="shared" si="20"/>
        <v>588.61722106933803</v>
      </c>
      <c r="L177" s="20">
        <f t="shared" si="21"/>
        <v>1.5221833587756528</v>
      </c>
      <c r="M177" s="20">
        <f t="shared" si="23"/>
        <v>2.0475745867922281</v>
      </c>
      <c r="N177" s="18"/>
      <c r="O177" s="18"/>
      <c r="P177" s="18">
        <f t="shared" si="22"/>
        <v>1.1452114031848835</v>
      </c>
    </row>
    <row r="178" spans="1:16" x14ac:dyDescent="0.15">
      <c r="A178" s="18">
        <v>88.5</v>
      </c>
      <c r="B178" s="18">
        <v>176</v>
      </c>
      <c r="D178">
        <v>1319.98840332031</v>
      </c>
      <c r="E178">
        <v>847.26654052734398</v>
      </c>
      <c r="F178">
        <v>464.35925292968801</v>
      </c>
      <c r="G178">
        <v>464.11096191406301</v>
      </c>
      <c r="I178" s="19">
        <f t="shared" si="18"/>
        <v>855.62915039062204</v>
      </c>
      <c r="J178" s="19">
        <f t="shared" si="19"/>
        <v>383.15557861328097</v>
      </c>
      <c r="K178" s="19">
        <f t="shared" si="20"/>
        <v>587.42024536132544</v>
      </c>
      <c r="L178" s="20">
        <f t="shared" si="21"/>
        <v>1.533111556113369</v>
      </c>
      <c r="M178" s="20">
        <f t="shared" si="23"/>
        <v>2.0614879615618569</v>
      </c>
      <c r="N178" s="18"/>
      <c r="O178" s="18"/>
      <c r="P178" s="18">
        <f t="shared" si="22"/>
        <v>1.8324983237607519</v>
      </c>
    </row>
    <row r="179" spans="1:16" x14ac:dyDescent="0.15">
      <c r="A179" s="18">
        <v>89</v>
      </c>
      <c r="B179" s="18">
        <v>177</v>
      </c>
      <c r="D179">
        <v>1313.30078125</v>
      </c>
      <c r="E179">
        <v>847.3017578125</v>
      </c>
      <c r="F179">
        <v>463.45565795898398</v>
      </c>
      <c r="G179">
        <v>463.27377319335898</v>
      </c>
      <c r="I179" s="19">
        <f t="shared" si="18"/>
        <v>849.84512329101608</v>
      </c>
      <c r="J179" s="19">
        <f t="shared" si="19"/>
        <v>384.02798461914102</v>
      </c>
      <c r="K179" s="19">
        <f t="shared" si="20"/>
        <v>581.02553405761739</v>
      </c>
      <c r="L179" s="20">
        <f t="shared" si="21"/>
        <v>1.5129770676317984</v>
      </c>
      <c r="M179" s="20">
        <f t="shared" si="23"/>
        <v>2.0443386505121985</v>
      </c>
      <c r="N179" s="18"/>
      <c r="O179" s="18"/>
      <c r="P179" s="18">
        <f t="shared" si="22"/>
        <v>0.98536401044907895</v>
      </c>
    </row>
    <row r="180" spans="1:16" x14ac:dyDescent="0.15">
      <c r="A180" s="18">
        <v>89.5</v>
      </c>
      <c r="B180" s="18">
        <v>178</v>
      </c>
      <c r="D180">
        <v>1308.99755859375</v>
      </c>
      <c r="E180">
        <v>842.934326171875</v>
      </c>
      <c r="F180">
        <v>463.47021484375</v>
      </c>
      <c r="G180">
        <v>462.99453735351602</v>
      </c>
      <c r="I180" s="19">
        <f t="shared" si="18"/>
        <v>845.52734375</v>
      </c>
      <c r="J180" s="19">
        <f t="shared" si="19"/>
        <v>379.93978881835898</v>
      </c>
      <c r="K180" s="19">
        <f t="shared" si="20"/>
        <v>579.56949157714871</v>
      </c>
      <c r="L180" s="20">
        <f t="shared" si="21"/>
        <v>1.5254245768247989</v>
      </c>
      <c r="M180" s="20">
        <f t="shared" si="23"/>
        <v>2.0597713371371116</v>
      </c>
      <c r="N180" s="18"/>
      <c r="O180" s="18"/>
      <c r="P180" s="18">
        <f t="shared" si="22"/>
        <v>1.7477012465452433</v>
      </c>
    </row>
    <row r="181" spans="1:16" x14ac:dyDescent="0.15">
      <c r="A181" s="18">
        <v>90</v>
      </c>
      <c r="B181" s="18">
        <v>179</v>
      </c>
      <c r="D181">
        <v>1310.63256835938</v>
      </c>
      <c r="E181">
        <v>844.45050048828102</v>
      </c>
      <c r="F181">
        <v>464.19055175781301</v>
      </c>
      <c r="G181">
        <v>464.14370727539102</v>
      </c>
      <c r="I181" s="19">
        <f t="shared" si="18"/>
        <v>846.44201660156705</v>
      </c>
      <c r="J181" s="19">
        <f t="shared" si="19"/>
        <v>380.30679321289</v>
      </c>
      <c r="K181" s="19">
        <f t="shared" si="20"/>
        <v>580.22726135254402</v>
      </c>
      <c r="L181" s="20">
        <f t="shared" si="21"/>
        <v>1.525682085378216</v>
      </c>
      <c r="M181" s="20">
        <f t="shared" si="23"/>
        <v>2.0630140231224408</v>
      </c>
      <c r="N181" s="18"/>
      <c r="O181" s="18"/>
      <c r="P181" s="18">
        <f t="shared" si="22"/>
        <v>1.9078820583290463</v>
      </c>
    </row>
    <row r="182" spans="1:16" x14ac:dyDescent="0.15">
      <c r="A182" s="18">
        <v>90.5</v>
      </c>
      <c r="B182" s="18">
        <v>180</v>
      </c>
      <c r="D182">
        <v>1310.14001464844</v>
      </c>
      <c r="E182">
        <v>845.04248046875</v>
      </c>
      <c r="F182">
        <v>464.35833740234398</v>
      </c>
      <c r="G182">
        <v>463.917236328125</v>
      </c>
      <c r="I182" s="19">
        <f t="shared" si="18"/>
        <v>845.78167724609602</v>
      </c>
      <c r="J182" s="19">
        <f t="shared" si="19"/>
        <v>381.125244140625</v>
      </c>
      <c r="K182" s="19">
        <f t="shared" si="20"/>
        <v>578.99400634765857</v>
      </c>
      <c r="L182" s="20">
        <f t="shared" si="21"/>
        <v>1.5191699192038439</v>
      </c>
      <c r="M182" s="20">
        <f t="shared" si="23"/>
        <v>2.0594870343799809</v>
      </c>
      <c r="N182" s="18"/>
      <c r="O182" s="18"/>
      <c r="P182" s="18">
        <f t="shared" si="22"/>
        <v>1.7336573808624127</v>
      </c>
    </row>
    <row r="183" spans="1:16" x14ac:dyDescent="0.15">
      <c r="A183" s="18">
        <v>91</v>
      </c>
      <c r="B183" s="18">
        <v>181</v>
      </c>
      <c r="D183">
        <v>1305.18884277344</v>
      </c>
      <c r="E183">
        <v>841.47174072265602</v>
      </c>
      <c r="F183">
        <v>463.13369750976602</v>
      </c>
      <c r="G183">
        <v>462.53479003906301</v>
      </c>
      <c r="I183" s="19">
        <f t="shared" si="18"/>
        <v>842.05514526367392</v>
      </c>
      <c r="J183" s="19">
        <f t="shared" si="19"/>
        <v>378.93695068359301</v>
      </c>
      <c r="K183" s="19">
        <f t="shared" si="20"/>
        <v>576.79927978515889</v>
      </c>
      <c r="L183" s="20">
        <f t="shared" si="21"/>
        <v>1.5221510563818785</v>
      </c>
      <c r="M183" s="20">
        <f t="shared" si="23"/>
        <v>2.0654533489899283</v>
      </c>
      <c r="N183" s="18"/>
      <c r="O183" s="18"/>
      <c r="P183" s="18">
        <f t="shared" si="22"/>
        <v>2.0283788315063345</v>
      </c>
    </row>
    <row r="184" spans="1:16" x14ac:dyDescent="0.15">
      <c r="A184" s="18">
        <v>91.5</v>
      </c>
      <c r="B184" s="18">
        <v>182</v>
      </c>
      <c r="D184">
        <v>1306.59057617188</v>
      </c>
      <c r="E184">
        <v>842.05889892578102</v>
      </c>
      <c r="F184">
        <v>463.30923461914102</v>
      </c>
      <c r="G184">
        <v>463.18917846679699</v>
      </c>
      <c r="I184" s="19">
        <f t="shared" si="18"/>
        <v>843.28134155273892</v>
      </c>
      <c r="J184" s="19">
        <f t="shared" si="19"/>
        <v>378.86972045898403</v>
      </c>
      <c r="K184" s="19">
        <f t="shared" si="20"/>
        <v>578.07253723145004</v>
      </c>
      <c r="L184" s="20">
        <f t="shared" si="21"/>
        <v>1.5257818347983589</v>
      </c>
      <c r="M184" s="20">
        <f t="shared" si="23"/>
        <v>2.0720693048383207</v>
      </c>
      <c r="N184" s="18"/>
      <c r="O184" s="18"/>
      <c r="P184" s="18">
        <f t="shared" si="22"/>
        <v>2.3551909814696397</v>
      </c>
    </row>
    <row r="185" spans="1:16" x14ac:dyDescent="0.15">
      <c r="A185" s="18">
        <v>92</v>
      </c>
      <c r="B185" s="18">
        <v>183</v>
      </c>
      <c r="D185">
        <v>1306.59008789063</v>
      </c>
      <c r="E185">
        <v>842.00433349609398</v>
      </c>
      <c r="F185">
        <v>463.91995239257801</v>
      </c>
      <c r="G185">
        <v>463.76171875</v>
      </c>
      <c r="I185" s="19">
        <f t="shared" si="18"/>
        <v>842.67013549805199</v>
      </c>
      <c r="J185" s="19">
        <f t="shared" si="19"/>
        <v>378.24261474609398</v>
      </c>
      <c r="K185" s="19">
        <f t="shared" si="20"/>
        <v>577.90030517578623</v>
      </c>
      <c r="L185" s="20">
        <f t="shared" si="21"/>
        <v>1.5278561501160257</v>
      </c>
      <c r="M185" s="20">
        <f t="shared" si="23"/>
        <v>2.0771287975878998</v>
      </c>
      <c r="N185" s="18"/>
      <c r="O185" s="18"/>
      <c r="P185" s="18">
        <f t="shared" si="22"/>
        <v>2.60511763471589</v>
      </c>
    </row>
    <row r="186" spans="1:16" x14ac:dyDescent="0.15">
      <c r="A186" s="18">
        <v>92.5</v>
      </c>
      <c r="B186" s="18">
        <v>184</v>
      </c>
      <c r="D186">
        <v>1303.05603027344</v>
      </c>
      <c r="E186">
        <v>842.805908203125</v>
      </c>
      <c r="F186">
        <v>463.73760986328102</v>
      </c>
      <c r="G186">
        <v>462.75579833984398</v>
      </c>
      <c r="I186" s="19">
        <f t="shared" si="18"/>
        <v>839.31842041015898</v>
      </c>
      <c r="J186" s="19">
        <f t="shared" si="19"/>
        <v>380.05010986328102</v>
      </c>
      <c r="K186" s="19">
        <f t="shared" si="20"/>
        <v>573.28334350586226</v>
      </c>
      <c r="L186" s="20">
        <f t="shared" si="21"/>
        <v>1.5084414623958269</v>
      </c>
      <c r="M186" s="20">
        <f t="shared" si="23"/>
        <v>2.0606992872996135</v>
      </c>
      <c r="N186" s="18"/>
      <c r="O186" s="18"/>
      <c r="P186" s="18">
        <f t="shared" si="22"/>
        <v>1.7935397307515331</v>
      </c>
    </row>
    <row r="187" spans="1:16" x14ac:dyDescent="0.15">
      <c r="A187" s="18">
        <v>93</v>
      </c>
      <c r="B187" s="18">
        <v>185</v>
      </c>
      <c r="D187">
        <v>1297.46984863281</v>
      </c>
      <c r="E187">
        <v>840.345703125</v>
      </c>
      <c r="F187">
        <v>464.221923828125</v>
      </c>
      <c r="G187">
        <v>463.58755493164102</v>
      </c>
      <c r="I187" s="19">
        <f t="shared" si="18"/>
        <v>833.247924804685</v>
      </c>
      <c r="J187" s="19">
        <f t="shared" si="19"/>
        <v>376.75814819335898</v>
      </c>
      <c r="K187" s="19">
        <f t="shared" si="20"/>
        <v>569.5172210693338</v>
      </c>
      <c r="L187" s="20">
        <f t="shared" si="21"/>
        <v>1.5116254918448304</v>
      </c>
      <c r="M187" s="20">
        <f t="shared" si="23"/>
        <v>2.0668684941805293</v>
      </c>
      <c r="N187" s="18"/>
      <c r="O187" s="18"/>
      <c r="P187" s="18">
        <f t="shared" si="22"/>
        <v>2.098283566793063</v>
      </c>
    </row>
    <row r="188" spans="1:16" x14ac:dyDescent="0.15">
      <c r="A188" s="18">
        <v>93.5</v>
      </c>
      <c r="B188" s="18">
        <v>186</v>
      </c>
      <c r="D188">
        <v>1299.99462890625</v>
      </c>
      <c r="E188">
        <v>842.63928222656295</v>
      </c>
      <c r="F188">
        <v>464.00955200195301</v>
      </c>
      <c r="G188">
        <v>463.32424926757801</v>
      </c>
      <c r="I188" s="19">
        <f t="shared" si="18"/>
        <v>835.98507690429699</v>
      </c>
      <c r="J188" s="19">
        <f t="shared" si="19"/>
        <v>379.31503295898494</v>
      </c>
      <c r="K188" s="19">
        <f t="shared" si="20"/>
        <v>570.46455383300759</v>
      </c>
      <c r="L188" s="20">
        <f t="shared" si="21"/>
        <v>1.5039334175154917</v>
      </c>
      <c r="M188" s="20">
        <f t="shared" si="23"/>
        <v>2.0621615972831031</v>
      </c>
      <c r="N188" s="18"/>
      <c r="O188" s="18"/>
      <c r="P188" s="18">
        <f t="shared" si="22"/>
        <v>1.8657742922522973</v>
      </c>
    </row>
    <row r="189" spans="1:16" x14ac:dyDescent="0.15">
      <c r="A189" s="18">
        <v>94</v>
      </c>
      <c r="B189" s="18">
        <v>187</v>
      </c>
      <c r="D189">
        <v>1296.71179199219</v>
      </c>
      <c r="E189">
        <v>841.628662109375</v>
      </c>
      <c r="F189">
        <v>463.61801147460898</v>
      </c>
      <c r="G189">
        <v>463.09002685546898</v>
      </c>
      <c r="I189" s="19">
        <f t="shared" si="18"/>
        <v>833.09378051758108</v>
      </c>
      <c r="J189" s="19">
        <f t="shared" si="19"/>
        <v>378.53863525390602</v>
      </c>
      <c r="K189" s="19">
        <f t="shared" si="20"/>
        <v>568.1167358398468</v>
      </c>
      <c r="L189" s="20">
        <f t="shared" si="21"/>
        <v>1.5008157237603519</v>
      </c>
      <c r="M189" s="20">
        <f t="shared" si="23"/>
        <v>2.0620290809598756</v>
      </c>
      <c r="N189" s="18"/>
      <c r="O189" s="18"/>
      <c r="P189" s="18">
        <f t="shared" si="22"/>
        <v>1.8592283077427811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6798</vt:lpstr>
      <vt:lpstr>6799</vt:lpstr>
      <vt:lpstr>6800</vt:lpstr>
      <vt:lpstr>6803</vt:lpstr>
      <vt:lpstr>6804</vt:lpstr>
      <vt:lpstr>6805</vt:lpstr>
      <vt:lpstr>6817</vt:lpstr>
      <vt:lpstr>6821</vt:lpstr>
      <vt:lpstr>6822</vt:lpstr>
      <vt:lpstr>6823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Navonil Banerjee</cp:lastModifiedBy>
  <cp:lastPrinted>2012-10-18T19:24:37Z</cp:lastPrinted>
  <dcterms:created xsi:type="dcterms:W3CDTF">2012-10-02T20:44:29Z</dcterms:created>
  <dcterms:modified xsi:type="dcterms:W3CDTF">2020-11-30T03:36:36Z</dcterms:modified>
</cp:coreProperties>
</file>